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ernando Díaz\Desktop\ANAHI 2024\MIR 2024\"/>
    </mc:Choice>
  </mc:AlternateContent>
  <bookViews>
    <workbookView xWindow="0" yWindow="0" windowWidth="20490" windowHeight="7875"/>
  </bookViews>
  <sheets>
    <sheet name=" MIR 2023 EJE 1" sheetId="1" r:id="rId1"/>
    <sheet name="METAS Y ODS" sheetId="3" r:id="rId2"/>
  </sheets>
  <definedNames>
    <definedName name="ADFASDF" localSheetId="0">#REF!</definedName>
    <definedName name="ADFASDF">#REF!</definedName>
    <definedName name="_xlnm.Print_Area" localSheetId="0">' MIR 2023 EJE 1'!$A$2:$M$53</definedName>
    <definedName name="averiguar" localSheetId="0">#REF!</definedName>
    <definedName name="averiguar">#REF!</definedName>
    <definedName name="averiguar2" localSheetId="0">#REF!</definedName>
    <definedName name="averiguar2">#REF!</definedName>
    <definedName name="averiguar3" localSheetId="0">#REF!</definedName>
    <definedName name="averiguar3">#REF!</definedName>
    <definedName name="e">#REF!</definedName>
    <definedName name="formato2" localSheetId="0">#REF!</definedName>
    <definedName name="formato2">#REF!</definedName>
    <definedName name="M" localSheetId="0">#REF!</definedName>
    <definedName name="M">#REF!</definedName>
    <definedName name="MIRPRUEBA" localSheetId="0">#REF!</definedName>
    <definedName name="MIRPRUEBA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3" i="3" l="1"/>
  <c r="R23" i="3"/>
  <c r="Q23" i="3"/>
  <c r="P23" i="3"/>
  <c r="O23" i="3"/>
  <c r="N23" i="3"/>
  <c r="M23" i="3"/>
  <c r="L23" i="3"/>
  <c r="J23" i="3"/>
  <c r="I23" i="3"/>
  <c r="K23" i="3" l="1"/>
</calcChain>
</file>

<file path=xl/sharedStrings.xml><?xml version="1.0" encoding="utf-8"?>
<sst xmlns="http://schemas.openxmlformats.org/spreadsheetml/2006/main" count="268" uniqueCount="183">
  <si>
    <t>MATRIZ DE INDICADORES PARA RESULTADOS MIR 2022-2024</t>
  </si>
  <si>
    <t>EJE 1: BUEN GOBIERNO</t>
  </si>
  <si>
    <t>Nivel.
(unidad administrativa responsable)</t>
  </si>
  <si>
    <t>Resumen narrativo u objetivos.
Clave: Número del Eje, Número del Programa, 1 para el Fin, 1 para el Propósito, Número del Componente, Número de las Actividades.</t>
  </si>
  <si>
    <t>INDICADOR</t>
  </si>
  <si>
    <t>Medios de verificación.
(fuentes de información de donde se obtendrán los datos del indicador)</t>
  </si>
  <si>
    <t>Supuestos.
(situaciones que necesariamente tienen que suceder, en positivo, para que el objetivo por nivel se cumpla pero que están fuera de las manos de la Unidad Responsable)</t>
  </si>
  <si>
    <t>Nombre del Indicador.
Siglas y descripción.</t>
  </si>
  <si>
    <t>Definición.
(precisar qué se pretende medir del objetivo al que está asociado; debe ayudar a entender la utilidad, finalidad o uso del indicador.
Explicar brevemente y en términos sencillos, qué es lo que mide el indicador.)</t>
  </si>
  <si>
    <t>Dimensión.
(Eficiencia, Eficacia, Economía, Calidad)</t>
  </si>
  <si>
    <t>Sentido del Indicador.
(ascendente o descendente)</t>
  </si>
  <si>
    <t>Método de cálculo del Indicador.
Descripción de las siglas y las variables.</t>
  </si>
  <si>
    <t>Frecuencia de medición del Indicador.
Con base a las recomendaciones del nivel de objetivos.</t>
  </si>
  <si>
    <t>Unidad de medida del Indicador y unidad de medida de sus variables.</t>
  </si>
  <si>
    <t>Meta del Indicador.
Lo que se quiere alcanzar con la intervención. Considerar el punto de partida (línea base) y los recursos con los que se cuenta. Realistas y retadoras.</t>
  </si>
  <si>
    <t>Línea base del Indicador.
A diciembre del 2021.
 (Punto de partida para evaluar y dar seguimiento al indicador).
Si el indicador es nuevo definir como línea base el primer valor obtenido de su aplicación.</t>
  </si>
  <si>
    <t>Fin
(DGPM / DP)</t>
  </si>
  <si>
    <t>Eficacia</t>
  </si>
  <si>
    <t>Ascendente</t>
  </si>
  <si>
    <t xml:space="preserve">Propósito (Dirección General) </t>
  </si>
  <si>
    <t>Trimestral</t>
  </si>
  <si>
    <t>Componente
(Dirección de Noticias)</t>
  </si>
  <si>
    <r>
      <t>PPIT:</t>
    </r>
    <r>
      <rPr>
        <sz val="11"/>
        <color theme="1"/>
        <rFont val="Arial"/>
        <family val="2"/>
      </rPr>
      <t>Porcentaje de programas informativos transmitidos.</t>
    </r>
  </si>
  <si>
    <t>Este indicador nos permite saber el número de programas informativas que se elaboraran</t>
  </si>
  <si>
    <t>Audiencia que sintonizan en los horarios de los programas informativos</t>
  </si>
  <si>
    <t>Actividad</t>
  </si>
  <si>
    <r>
      <rPr>
        <b/>
        <sz val="11"/>
        <color theme="1"/>
        <rFont val="Arial"/>
        <family val="2"/>
      </rPr>
      <t>PICT:</t>
    </r>
    <r>
      <rPr>
        <sz val="11"/>
        <color theme="1"/>
        <rFont val="Arial"/>
        <family val="2"/>
      </rPr>
      <t>Porcentaje de información en las cápsulas transmitidas.</t>
    </r>
  </si>
  <si>
    <t>Este indicador mide el número de  cápsulas informativas para difundir e informar acciones de gobierno y de la sociedad que se llevarán acabo.</t>
  </si>
  <si>
    <t>Componente (Dirección de Programación Cultural y Musical)</t>
  </si>
  <si>
    <t>Los programas especiales que se sintonizan y se programan cada determinada fecha de celebración o de acontecimiento de relevancia</t>
  </si>
  <si>
    <t>Los programas especiales se transmiten cada determinada fecha de celebración o acontecimiento de relevancia</t>
  </si>
  <si>
    <t>Componente (Coordinación administrativa)</t>
  </si>
  <si>
    <r>
      <rPr>
        <b/>
        <sz val="11"/>
        <color theme="1"/>
        <rFont val="Arial"/>
        <family val="2"/>
      </rPr>
      <t>PAC:</t>
    </r>
    <r>
      <rPr>
        <sz val="11"/>
        <color theme="1"/>
        <rFont val="Arial"/>
        <family val="2"/>
      </rPr>
      <t>Porcentaje de actividades administrativas</t>
    </r>
  </si>
  <si>
    <t>Permite saber el número de actividades realizadas que contribuyen al  logro del  objetivo de la organización.</t>
  </si>
  <si>
    <t>Información satisfactoria en tiempo y forma para el logro del objetivo de RCA</t>
  </si>
  <si>
    <r>
      <rPr>
        <b/>
        <sz val="11"/>
        <color theme="1"/>
        <rFont val="Arial"/>
        <family val="2"/>
      </rPr>
      <t>PER:</t>
    </r>
    <r>
      <rPr>
        <sz val="11"/>
        <color theme="1"/>
        <rFont val="Arial"/>
        <family val="2"/>
      </rPr>
      <t>Porcentaje de elaboración de requisiciones</t>
    </r>
  </si>
  <si>
    <t>Presupuesto asignado para la demanda del instituto</t>
  </si>
  <si>
    <t xml:space="preserve">                                      </t>
  </si>
  <si>
    <t>PROGRAMACIÓN DE METAS ANUAL Y TRIMESTRAL</t>
  </si>
  <si>
    <t>VINCULACIÓN DE LOS OBJETIVOS DE LA MIR CON LOS ODS DE LA AGENDA 2030 - DEFINICIÓN DE LA POBLACIÓN OBJETIVO O AREA DE ENFOQUE, DEFINICIÓN DE LA UNIDAD ADMINISTRATIVA Y  RESPONSABLE - PROGRAMACIÓN DE LAS METAS 2022 POR TRIMESTRE</t>
  </si>
  <si>
    <t>VINCULACIÓN CON LOS OBJETIVOS DE DESARROLLO SOSTENIBLE, CON EL PLAN MUNICIPAL DE DESARROLLO 2021-2024, POBLACION OBJETIVO O AREA DE ENFOQUE  Y RESPONSABLE POR NIVEL DE OBJETIVOS DE LA MIR</t>
  </si>
  <si>
    <t xml:space="preserve">PROGRAMACIÓN DE METAS </t>
  </si>
  <si>
    <t>PROGRAMACIÓN ANUAL</t>
  </si>
  <si>
    <t>PROGRAMACIÓN TRIMESTRAL</t>
  </si>
  <si>
    <t>Nivel</t>
  </si>
  <si>
    <t>Objetivos</t>
  </si>
  <si>
    <t>Indicador</t>
  </si>
  <si>
    <t>ODS
(ODS, Meta, Indicador)</t>
  </si>
  <si>
    <t>POBLACION OBJETIVO O AREA DE ENFOQUE</t>
  </si>
  <si>
    <t xml:space="preserve"> UNIDAD ADMINISTRATIVA Y RESPONSABLE POR OBJETIVO </t>
  </si>
  <si>
    <t>1 DE ENERO A 31  DE DICIEMBRE 2022</t>
  </si>
  <si>
    <t>1 DE ENERO A 31  DE DICIEMBRE 2023</t>
  </si>
  <si>
    <t>1 DE ENERO A 31  DE DICIEMBRE 2024</t>
  </si>
  <si>
    <t>T1</t>
  </si>
  <si>
    <t>T2</t>
  </si>
  <si>
    <t>T3</t>
  </si>
  <si>
    <t>T4</t>
  </si>
  <si>
    <r>
      <rPr>
        <b/>
        <sz val="11"/>
        <color theme="1"/>
        <rFont val="Arial"/>
        <family val="2"/>
      </rPr>
      <t xml:space="preserve">
ODS 5. Igualdad de Género: </t>
    </r>
    <r>
      <rPr>
        <sz val="11"/>
        <color theme="1"/>
        <rFont val="Arial"/>
        <family val="2"/>
      </rPr>
      <t xml:space="preserve">Lograr la igualdad de género y empoderar a todas las mujeres y las niñas.
 </t>
    </r>
    <r>
      <rPr>
        <b/>
        <sz val="11"/>
        <color theme="1"/>
        <rFont val="Arial"/>
        <family val="2"/>
      </rPr>
      <t xml:space="preserve">
ODS 16 Paz, justicia e instituciones sólidas:</t>
    </r>
    <r>
      <rPr>
        <sz val="11"/>
        <color theme="1"/>
        <rFont val="Arial"/>
        <family val="2"/>
      </rPr>
      <t xml:space="preserve"> Promover sociedades pacíficas e inclusivas para el desarrollo sostenible,  facilitar el acceso a la justicia para todos y construir a todos los niveles instituciones eficaces e inclusivas que rindan cuentas.
</t>
    </r>
    <r>
      <rPr>
        <b/>
        <sz val="11"/>
        <color theme="1"/>
        <rFont val="Arial"/>
        <family val="2"/>
      </rPr>
      <t>ODS 17 Alianzas para lograr los objetivos</t>
    </r>
    <r>
      <rPr>
        <sz val="11"/>
        <color theme="1"/>
        <rFont val="Arial"/>
        <family val="2"/>
      </rPr>
      <t>: Fortalecer los medios de implementación y revitalizar la Alianza Mundial para el Desarrollo Sostenible.</t>
    </r>
  </si>
  <si>
    <t>Dirección de Planeación Municipal
M.C. Enrique E. Encalada Sánchez</t>
  </si>
  <si>
    <t>Ciudadanos que sintonizán la frecuencia 105.9</t>
  </si>
  <si>
    <t>Ciudadanos que escuchan los programas de noticias, en la frecuencia 105.9</t>
  </si>
  <si>
    <t xml:space="preserve">Hechos o situaciones que son generados por los ciudadanos y que son la fuente para  generar las noticias </t>
  </si>
  <si>
    <t>Ciudadanos que escuchan los programas culturales y sociales, en la frecuencia 105.9</t>
  </si>
  <si>
    <t>Direcciones, coordinación y Areas que forman parte de Radio Cultural Ayuntamiento</t>
  </si>
  <si>
    <t>Coordinación Administrativa, area que recepciona las requisiciones</t>
  </si>
  <si>
    <t>Direcciones, Institutos, Organos, Asociaciones y Ciudadanos etc. que hacen solicitudes a Radio Cultural Ayuntamiento</t>
  </si>
  <si>
    <r>
      <t xml:space="preserve">PAC:  </t>
    </r>
    <r>
      <rPr>
        <sz val="11"/>
        <color theme="1"/>
        <rFont val="Arial"/>
        <family val="2"/>
      </rPr>
      <t xml:space="preserve">De Enero de 2022 a Diciembre de 2024, se  realizara 36  de la actividades administrativas.
</t>
    </r>
    <r>
      <rPr>
        <b/>
        <sz val="11"/>
        <color theme="1"/>
        <rFont val="Arial"/>
        <family val="2"/>
      </rPr>
      <t xml:space="preserve">
Variación con respecto a la Línea Base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Meta Asoluta: </t>
    </r>
    <r>
      <rPr>
        <sz val="11"/>
        <color theme="1"/>
        <rFont val="Arial"/>
        <family val="2"/>
      </rPr>
      <t xml:space="preserve">2
</t>
    </r>
    <r>
      <rPr>
        <b/>
        <sz val="11"/>
        <color theme="1"/>
        <rFont val="Arial"/>
        <family val="2"/>
      </rPr>
      <t xml:space="preserve">Meta Relativa: </t>
    </r>
    <r>
      <rPr>
        <sz val="11"/>
        <color theme="1"/>
        <rFont val="Arial"/>
        <family val="2"/>
      </rPr>
      <t>5.88%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    </t>
    </r>
  </si>
  <si>
    <t>RADIO CULTURAL AYUNTAMIENTO</t>
  </si>
  <si>
    <r>
      <t>PPIT:</t>
    </r>
    <r>
      <rPr>
        <sz val="11"/>
        <color theme="1"/>
        <rFont val="Arial"/>
        <family val="2"/>
      </rPr>
      <t xml:space="preserve"> De Julio 2019 a Diciembre 2021 se llevaron acabo (1,909)
</t>
    </r>
    <r>
      <rPr>
        <b/>
        <sz val="11"/>
        <color theme="1"/>
        <rFont val="Arial"/>
        <family val="2"/>
      </rPr>
      <t>2019:</t>
    </r>
    <r>
      <rPr>
        <sz val="11"/>
        <color theme="1"/>
        <rFont val="Arial"/>
        <family val="2"/>
      </rPr>
      <t xml:space="preserve"> 128
</t>
    </r>
    <r>
      <rPr>
        <b/>
        <sz val="11"/>
        <color theme="1"/>
        <rFont val="Arial"/>
        <family val="2"/>
      </rPr>
      <t>2020:</t>
    </r>
    <r>
      <rPr>
        <sz val="11"/>
        <color theme="1"/>
        <rFont val="Arial"/>
        <family val="2"/>
      </rPr>
      <t xml:space="preserve"> 850
</t>
    </r>
    <r>
      <rPr>
        <b/>
        <sz val="11"/>
        <color theme="1"/>
        <rFont val="Arial"/>
        <family val="2"/>
      </rPr>
      <t>2021:</t>
    </r>
    <r>
      <rPr>
        <sz val="11"/>
        <color theme="1"/>
        <rFont val="Arial"/>
        <family val="2"/>
      </rPr>
      <t xml:space="preserve"> 931
</t>
    </r>
    <r>
      <rPr>
        <b/>
        <sz val="11"/>
        <color theme="1"/>
        <rFont val="Arial"/>
        <family val="2"/>
      </rPr>
      <t>Total: 1,909</t>
    </r>
  </si>
  <si>
    <r>
      <t>PPCT:</t>
    </r>
    <r>
      <rPr>
        <sz val="11"/>
        <color theme="1"/>
        <rFont val="Arial"/>
        <family val="2"/>
      </rPr>
      <t xml:space="preserve"> De Julio 2019 a Diciembre 2021 se llevaron acabo (2,485)
</t>
    </r>
    <r>
      <rPr>
        <b/>
        <sz val="11"/>
        <color theme="1"/>
        <rFont val="Arial"/>
        <family val="2"/>
      </rPr>
      <t>2019:</t>
    </r>
    <r>
      <rPr>
        <sz val="11"/>
        <color theme="1"/>
        <rFont val="Arial"/>
        <family val="2"/>
      </rPr>
      <t xml:space="preserve"> 439
</t>
    </r>
    <r>
      <rPr>
        <b/>
        <sz val="11"/>
        <color theme="1"/>
        <rFont val="Arial"/>
        <family val="2"/>
      </rPr>
      <t>2020:</t>
    </r>
    <r>
      <rPr>
        <sz val="11"/>
        <color theme="1"/>
        <rFont val="Arial"/>
        <family val="2"/>
      </rPr>
      <t xml:space="preserve"> 975
</t>
    </r>
    <r>
      <rPr>
        <b/>
        <sz val="11"/>
        <color theme="1"/>
        <rFont val="Arial"/>
        <family val="2"/>
      </rPr>
      <t>2021:</t>
    </r>
    <r>
      <rPr>
        <sz val="11"/>
        <color theme="1"/>
        <rFont val="Arial"/>
        <family val="2"/>
      </rPr>
      <t xml:space="preserve"> 1,071
</t>
    </r>
    <r>
      <rPr>
        <b/>
        <sz val="11"/>
        <color theme="1"/>
        <rFont val="Arial"/>
        <family val="2"/>
      </rPr>
      <t>Total: 2,485</t>
    </r>
  </si>
  <si>
    <r>
      <t xml:space="preserve">PAC: </t>
    </r>
    <r>
      <rPr>
        <sz val="11"/>
        <color theme="1"/>
        <rFont val="Arial"/>
        <family val="2"/>
      </rPr>
      <t xml:space="preserve">De Julio 2019 a Diciembre 2021 se llevaron acabo (34)
</t>
    </r>
    <r>
      <rPr>
        <b/>
        <sz val="11"/>
        <color theme="1"/>
        <rFont val="Arial"/>
        <family val="2"/>
      </rPr>
      <t xml:space="preserve">2019: </t>
    </r>
    <r>
      <rPr>
        <sz val="11"/>
        <color theme="1"/>
        <rFont val="Arial"/>
        <family val="2"/>
      </rPr>
      <t xml:space="preserve">6
</t>
    </r>
    <r>
      <rPr>
        <b/>
        <sz val="11"/>
        <color theme="1"/>
        <rFont val="Arial"/>
        <family val="2"/>
      </rPr>
      <t>2020:</t>
    </r>
    <r>
      <rPr>
        <sz val="11"/>
        <color theme="1"/>
        <rFont val="Arial"/>
        <family val="2"/>
      </rPr>
      <t xml:space="preserve"> 12
</t>
    </r>
    <r>
      <rPr>
        <b/>
        <sz val="11"/>
        <color theme="1"/>
        <rFont val="Arial"/>
        <family val="2"/>
      </rPr>
      <t>2021:</t>
    </r>
    <r>
      <rPr>
        <sz val="11"/>
        <color theme="1"/>
        <rFont val="Arial"/>
        <family val="2"/>
      </rPr>
      <t xml:space="preserve"> 16
</t>
    </r>
    <r>
      <rPr>
        <b/>
        <sz val="11"/>
        <color theme="1"/>
        <rFont val="Arial"/>
        <family val="2"/>
      </rPr>
      <t>Total: 34</t>
    </r>
  </si>
  <si>
    <r>
      <rPr>
        <b/>
        <sz val="11"/>
        <color theme="1"/>
        <rFont val="Arial"/>
        <family val="2"/>
      </rPr>
      <t>PER:</t>
    </r>
    <r>
      <rPr>
        <sz val="11"/>
        <color theme="1"/>
        <rFont val="Arial"/>
        <family val="2"/>
      </rPr>
      <t xml:space="preserve"> De Julio 2019 a Diciembre 2021 se llevaron acabo (588)
</t>
    </r>
    <r>
      <rPr>
        <b/>
        <sz val="11"/>
        <color theme="1"/>
        <rFont val="Arial"/>
        <family val="2"/>
      </rPr>
      <t>2019:</t>
    </r>
    <r>
      <rPr>
        <sz val="11"/>
        <color theme="1"/>
        <rFont val="Arial"/>
        <family val="2"/>
      </rPr>
      <t xml:space="preserve"> 28
</t>
    </r>
    <r>
      <rPr>
        <b/>
        <sz val="11"/>
        <color theme="1"/>
        <rFont val="Arial"/>
        <family val="2"/>
      </rPr>
      <t>2020:</t>
    </r>
    <r>
      <rPr>
        <sz val="11"/>
        <color theme="1"/>
        <rFont val="Arial"/>
        <family val="2"/>
      </rPr>
      <t xml:space="preserve"> 260
</t>
    </r>
    <r>
      <rPr>
        <b/>
        <sz val="11"/>
        <color theme="1"/>
        <rFont val="Arial"/>
        <family val="2"/>
      </rPr>
      <t>2021:</t>
    </r>
    <r>
      <rPr>
        <sz val="11"/>
        <color theme="1"/>
        <rFont val="Arial"/>
        <family val="2"/>
      </rPr>
      <t xml:space="preserve"> 300
</t>
    </r>
    <r>
      <rPr>
        <b/>
        <sz val="11"/>
        <color theme="1"/>
        <rFont val="Arial"/>
        <family val="2"/>
      </rPr>
      <t>Total: 588</t>
    </r>
  </si>
  <si>
    <t>Los ciudadanos sintonizan las Horas transmitidas en la frecuencia 105.9 con  la programación</t>
  </si>
  <si>
    <t>Se cuenta  con el personal suficiente para la realización de las actividades</t>
  </si>
  <si>
    <t xml:space="preserve">Notas informativas que son la fuente para la realización de material </t>
  </si>
  <si>
    <t>Ciudadanos que escuchan una amplia gama de colección musical en la frecuencia 105.9</t>
  </si>
  <si>
    <r>
      <rPr>
        <b/>
        <sz val="11"/>
        <color theme="1"/>
        <rFont val="Arial"/>
        <family val="2"/>
      </rPr>
      <t>PER:</t>
    </r>
    <r>
      <rPr>
        <sz val="11"/>
        <color theme="1"/>
        <rFont val="Arial"/>
        <family val="2"/>
      </rPr>
      <t xml:space="preserve"> De Enero de 2022 a Diciembre de 2024, se realizara </t>
    </r>
    <r>
      <rPr>
        <sz val="11"/>
        <color theme="9" tint="-0.499984740745262"/>
        <rFont val="Arial"/>
        <family val="2"/>
      </rPr>
      <t>1,21</t>
    </r>
    <r>
      <rPr>
        <sz val="11"/>
        <color theme="1"/>
        <rFont val="Arial"/>
        <family val="2"/>
      </rPr>
      <t xml:space="preserve">3 requisiciones.
</t>
    </r>
    <r>
      <rPr>
        <b/>
        <sz val="11"/>
        <color theme="1"/>
        <rFont val="Arial"/>
        <family val="2"/>
      </rPr>
      <t xml:space="preserve">Variación con respecto a la Línea Base
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Meta Asoluta: </t>
    </r>
    <r>
      <rPr>
        <sz val="11"/>
        <color theme="1"/>
        <rFont val="Arial"/>
        <family val="2"/>
      </rPr>
      <t xml:space="preserve">625
</t>
    </r>
    <r>
      <rPr>
        <b/>
        <sz val="11"/>
        <color theme="1"/>
        <rFont val="Arial"/>
        <family val="2"/>
      </rPr>
      <t xml:space="preserve">Meta Relativa: </t>
    </r>
    <r>
      <rPr>
        <sz val="11"/>
        <color theme="1"/>
        <rFont val="Arial"/>
        <family val="2"/>
      </rPr>
      <t xml:space="preserve">106.29%    </t>
    </r>
  </si>
  <si>
    <t>Linea de Acción del PMD</t>
  </si>
  <si>
    <t>Direccción  General de Radio Cultural Ayuntamiento
C. Fausto Adrián Palacios</t>
  </si>
  <si>
    <t>Direccción  de Noticias de Radio Cultural Ayuntamiento
C. Patricia Suárez Morales</t>
  </si>
  <si>
    <t>Direccción  de Noticias de Radio Cultural Ayuntamiento                            C. Patricia Suárez Morales</t>
  </si>
  <si>
    <t>Coordinación Administrativa  de Radio Cultural Ayuntamiento               C. Adriana Nivón Hernández</t>
  </si>
  <si>
    <t xml:space="preserve"> Coordinación Administrativa  de Radio Cultural Ayuntamiento              C. Adriana Nivón Hernández </t>
  </si>
  <si>
    <r>
      <t xml:space="preserve">Nombre del Documento: </t>
    </r>
    <r>
      <rPr>
        <sz val="11"/>
        <rFont val="Arial"/>
        <family val="2"/>
      </rPr>
      <t xml:space="preserve">Programas Informativos  (excel)
</t>
    </r>
    <r>
      <rPr>
        <b/>
        <sz val="11"/>
        <rFont val="Arial"/>
        <family val="2"/>
      </rPr>
      <t>Nombre de quien genera la información:</t>
    </r>
    <r>
      <rPr>
        <sz val="11"/>
        <rFont val="Arial"/>
        <family val="2"/>
      </rPr>
      <t xml:space="preserve"> Dirección de Noticias
</t>
    </r>
    <r>
      <rPr>
        <b/>
        <sz val="11"/>
        <rFont val="Arial"/>
        <family val="2"/>
      </rPr>
      <t xml:space="preserve">Periodicidad con que se genera la información: </t>
    </r>
    <r>
      <rPr>
        <sz val="11"/>
        <rFont val="Arial"/>
        <family val="2"/>
      </rPr>
      <t xml:space="preserve">Trimestral
</t>
    </r>
    <r>
      <rPr>
        <b/>
        <sz val="11"/>
        <rFont val="Arial"/>
        <family val="2"/>
      </rPr>
      <t xml:space="preserve">Liga de la página donde se localiza la información o ubicación: </t>
    </r>
    <r>
      <rPr>
        <sz val="11"/>
        <rFont val="Arial"/>
        <family val="2"/>
      </rPr>
      <t xml:space="preserve"> UNIDAD C-CARPETA RADIO-33 SIEM-1 REPORTES POR PROGRAMAS</t>
    </r>
  </si>
  <si>
    <r>
      <rPr>
        <b/>
        <sz val="11"/>
        <color theme="1"/>
        <rFont val="Arial"/>
        <family val="2"/>
      </rPr>
      <t>Nombre del Documento:</t>
    </r>
    <r>
      <rPr>
        <sz val="11"/>
        <color theme="1"/>
        <rFont val="Arial"/>
        <family val="2"/>
      </rPr>
      <t xml:space="preserve"> </t>
    </r>
    <r>
      <rPr>
        <sz val="11"/>
        <rFont val="Arial"/>
        <family val="2"/>
      </rPr>
      <t xml:space="preserve">Cápsulas Informativos   (excel)
</t>
    </r>
    <r>
      <rPr>
        <b/>
        <sz val="11"/>
        <rFont val="Arial"/>
        <family val="2"/>
      </rPr>
      <t>Nombre de quien genera la información:</t>
    </r>
    <r>
      <rPr>
        <sz val="11"/>
        <rFont val="Arial"/>
        <family val="2"/>
      </rPr>
      <t xml:space="preserve"> Dirección de Noticias
</t>
    </r>
    <r>
      <rPr>
        <b/>
        <sz val="11"/>
        <rFont val="Arial"/>
        <family val="2"/>
      </rPr>
      <t xml:space="preserve">Periodicidad con que se genera la información: </t>
    </r>
    <r>
      <rPr>
        <sz val="11"/>
        <rFont val="Arial"/>
        <family val="2"/>
      </rPr>
      <t xml:space="preserve">Trimestral
</t>
    </r>
    <r>
      <rPr>
        <b/>
        <sz val="11"/>
        <rFont val="Arial"/>
        <family val="2"/>
      </rPr>
      <t xml:space="preserve">Liga de la página donde se localiza la información o ubicación: </t>
    </r>
    <r>
      <rPr>
        <sz val="11"/>
        <rFont val="Arial"/>
        <family val="2"/>
      </rPr>
      <t>UNIDAD C-CARPETA RADIO-33 SIEM-1 REPORTES POR PROGRAMAS</t>
    </r>
  </si>
  <si>
    <r>
      <t xml:space="preserve">Nombre del Documento: </t>
    </r>
    <r>
      <rPr>
        <sz val="11"/>
        <rFont val="Arial"/>
        <family val="2"/>
      </rPr>
      <t xml:space="preserve">Programas Culturales y Ayuda social Transmitidos   (excel)
</t>
    </r>
    <r>
      <rPr>
        <b/>
        <sz val="11"/>
        <rFont val="Arial"/>
        <family val="2"/>
      </rPr>
      <t>Nombre de quien genera la información:</t>
    </r>
    <r>
      <rPr>
        <sz val="11"/>
        <rFont val="Arial"/>
        <family val="2"/>
      </rPr>
      <t xml:space="preserve">Jefe de Área de Producción de Radio Cultural Ayuntamiento
</t>
    </r>
    <r>
      <rPr>
        <b/>
        <sz val="11"/>
        <rFont val="Arial"/>
        <family val="2"/>
      </rPr>
      <t xml:space="preserve">Periodicidad con que se genera la información: </t>
    </r>
    <r>
      <rPr>
        <sz val="11"/>
        <rFont val="Arial"/>
        <family val="2"/>
      </rPr>
      <t xml:space="preserve">Trimestral
</t>
    </r>
    <r>
      <rPr>
        <b/>
        <sz val="11"/>
        <rFont val="Arial"/>
        <family val="2"/>
      </rPr>
      <t xml:space="preserve">Liga de la página donde se localiza la información o ubicación: </t>
    </r>
    <r>
      <rPr>
        <sz val="11"/>
        <rFont val="Arial"/>
        <family val="2"/>
      </rPr>
      <t>UNIDAD C-CARPETA RADIO-33 SIEM-1 REPORTES POR PROGRAMAS</t>
    </r>
  </si>
  <si>
    <r>
      <rPr>
        <b/>
        <sz val="11"/>
        <color theme="1"/>
        <rFont val="Arial"/>
        <family val="2"/>
      </rPr>
      <t>Nombre del Documento:</t>
    </r>
    <r>
      <rPr>
        <sz val="11"/>
        <color theme="1"/>
        <rFont val="Arial"/>
        <family val="2"/>
      </rPr>
      <t xml:space="preserve"> </t>
    </r>
    <r>
      <rPr>
        <sz val="11"/>
        <rFont val="Arial"/>
        <family val="2"/>
      </rPr>
      <t xml:space="preserve">Transmisión de un programa radiofonico  de gestión y atención  (excel)
</t>
    </r>
    <r>
      <rPr>
        <b/>
        <sz val="11"/>
        <rFont val="Arial"/>
        <family val="2"/>
      </rPr>
      <t>Nombre de quien genera la información:</t>
    </r>
    <r>
      <rPr>
        <sz val="11"/>
        <rFont val="Arial"/>
        <family val="2"/>
      </rPr>
      <t xml:space="preserve">Jefe de Área de Producción de Radio Cultural Ayuntamiento
</t>
    </r>
    <r>
      <rPr>
        <b/>
        <sz val="11"/>
        <rFont val="Arial"/>
        <family val="2"/>
      </rPr>
      <t xml:space="preserve">Periodicidad con que se genera la información: </t>
    </r>
    <r>
      <rPr>
        <sz val="11"/>
        <rFont val="Arial"/>
        <family val="2"/>
      </rPr>
      <t xml:space="preserve">Trimestral
</t>
    </r>
    <r>
      <rPr>
        <b/>
        <sz val="11"/>
        <rFont val="Arial"/>
        <family val="2"/>
      </rPr>
      <t xml:space="preserve">Liga de la página donde se localiza la información o ubicación: </t>
    </r>
    <r>
      <rPr>
        <sz val="11"/>
        <rFont val="Arial"/>
        <family val="2"/>
      </rPr>
      <t>UNIDAD C-CARPETA RADIO-33 SIEM-1 REPORTES POR PROGRAMAS</t>
    </r>
  </si>
  <si>
    <r>
      <rPr>
        <b/>
        <sz val="11"/>
        <color theme="1"/>
        <rFont val="Arial"/>
        <family val="2"/>
      </rPr>
      <t>Nombre del Documento:</t>
    </r>
    <r>
      <rPr>
        <sz val="11"/>
        <color theme="1"/>
        <rFont val="Arial"/>
        <family val="2"/>
      </rPr>
      <t xml:space="preserve"> </t>
    </r>
    <r>
      <rPr>
        <sz val="11"/>
        <rFont val="Arial"/>
        <family val="2"/>
      </rPr>
      <t xml:space="preserve">Transmisión  de una amplia colección musical  (excel)
</t>
    </r>
    <r>
      <rPr>
        <b/>
        <sz val="11"/>
        <rFont val="Arial"/>
        <family val="2"/>
      </rPr>
      <t>Nombre de quien genera la información:</t>
    </r>
    <r>
      <rPr>
        <sz val="11"/>
        <rFont val="Arial"/>
        <family val="2"/>
      </rPr>
      <t xml:space="preserve">Jefatura de Área de Programación Musical  de Radio Cultural Ayuntamiento
</t>
    </r>
    <r>
      <rPr>
        <b/>
        <sz val="11"/>
        <rFont val="Arial"/>
        <family val="2"/>
      </rPr>
      <t xml:space="preserve">Periodicidad con que se genera la información: </t>
    </r>
    <r>
      <rPr>
        <sz val="11"/>
        <rFont val="Arial"/>
        <family val="2"/>
      </rPr>
      <t xml:space="preserve">Trimestral
</t>
    </r>
    <r>
      <rPr>
        <b/>
        <sz val="11"/>
        <rFont val="Arial"/>
        <family val="2"/>
      </rPr>
      <t xml:space="preserve">Liga de la página donde se localiza la información o ubicación: </t>
    </r>
    <r>
      <rPr>
        <sz val="11"/>
        <rFont val="Arial"/>
        <family val="2"/>
      </rPr>
      <t>UNIDAD C-CARPETA RADIO-33 SIEM-1 REPORTES POR PROGRAMAS</t>
    </r>
  </si>
  <si>
    <r>
      <rPr>
        <b/>
        <sz val="11"/>
        <color theme="1"/>
        <rFont val="Arial"/>
        <family val="2"/>
      </rPr>
      <t>Nombre del Documento:</t>
    </r>
    <r>
      <rPr>
        <sz val="11"/>
        <color theme="1"/>
        <rFont val="Arial"/>
        <family val="2"/>
      </rPr>
      <t xml:space="preserve"> </t>
    </r>
    <r>
      <rPr>
        <sz val="11"/>
        <rFont val="Arial"/>
        <family val="2"/>
      </rPr>
      <t xml:space="preserve">Notas Informativas (excel)
</t>
    </r>
    <r>
      <rPr>
        <b/>
        <sz val="11"/>
        <rFont val="Arial"/>
        <family val="2"/>
      </rPr>
      <t>Nombre de quien genera la información:</t>
    </r>
    <r>
      <rPr>
        <sz val="11"/>
        <rFont val="Arial"/>
        <family val="2"/>
      </rPr>
      <t xml:space="preserve"> Dirección de Noticias
</t>
    </r>
    <r>
      <rPr>
        <b/>
        <sz val="11"/>
        <rFont val="Arial"/>
        <family val="2"/>
      </rPr>
      <t xml:space="preserve">Periodicidad con que se genera la información: </t>
    </r>
    <r>
      <rPr>
        <sz val="11"/>
        <rFont val="Arial"/>
        <family val="2"/>
      </rPr>
      <t xml:space="preserve">Trimestral
</t>
    </r>
    <r>
      <rPr>
        <b/>
        <sz val="11"/>
        <rFont val="Arial"/>
        <family val="2"/>
      </rPr>
      <t xml:space="preserve">Liga de la página donde se localiza la información o ubicación: </t>
    </r>
    <r>
      <rPr>
        <sz val="11"/>
        <rFont val="Arial"/>
        <family val="2"/>
      </rPr>
      <t>UNIDAD C-CARPETA RADIO-33 SIEM-1 REPORTES POR PROGRAMAS</t>
    </r>
  </si>
  <si>
    <r>
      <t xml:space="preserve">Nombre del Documento: </t>
    </r>
    <r>
      <rPr>
        <sz val="11"/>
        <rFont val="Arial"/>
        <family val="2"/>
      </rPr>
      <t xml:space="preserve">Reporte de Actividades Coordinación (word)
</t>
    </r>
    <r>
      <rPr>
        <b/>
        <sz val="11"/>
        <rFont val="Arial"/>
        <family val="2"/>
      </rPr>
      <t>Nombre de quien genera la información:</t>
    </r>
    <r>
      <rPr>
        <sz val="11"/>
        <rFont val="Arial"/>
        <family val="2"/>
      </rPr>
      <t xml:space="preserve"> Coordinación Administrativa  de Radio Cultural Ayuntamiento 
</t>
    </r>
    <r>
      <rPr>
        <b/>
        <sz val="11"/>
        <rFont val="Arial"/>
        <family val="2"/>
      </rPr>
      <t xml:space="preserve">Periodicidad con que se genera la información: </t>
    </r>
    <r>
      <rPr>
        <sz val="11"/>
        <rFont val="Arial"/>
        <family val="2"/>
      </rPr>
      <t xml:space="preserve">Trimestral
</t>
    </r>
    <r>
      <rPr>
        <b/>
        <sz val="11"/>
        <rFont val="Arial"/>
        <family val="2"/>
      </rPr>
      <t xml:space="preserve">Liga de la página donde se localiza la información o ubicación: </t>
    </r>
    <r>
      <rPr>
        <sz val="11"/>
        <rFont val="Arial"/>
        <family val="2"/>
      </rPr>
      <t>UNIDAD C-CARPETA RADIO-11 INFORME RCA-5 COORDINACION</t>
    </r>
  </si>
  <si>
    <r>
      <rPr>
        <b/>
        <sz val="11"/>
        <color theme="1"/>
        <rFont val="Arial"/>
        <family val="2"/>
      </rPr>
      <t>Nombre del Documento:</t>
    </r>
    <r>
      <rPr>
        <sz val="11"/>
        <color theme="1"/>
        <rFont val="Arial"/>
        <family val="2"/>
      </rPr>
      <t xml:space="preserve"> </t>
    </r>
    <r>
      <rPr>
        <sz val="11"/>
        <rFont val="Arial"/>
        <family val="2"/>
      </rPr>
      <t xml:space="preserve">Cocntrol de Oficios Recibidos RCA 105.9  (excel)  Y Bitacora de Oficios Enviados (Doc. fisico y excel)
</t>
    </r>
    <r>
      <rPr>
        <b/>
        <sz val="11"/>
        <rFont val="Arial"/>
        <family val="2"/>
      </rPr>
      <t>Nombre de quien genera la información:</t>
    </r>
    <r>
      <rPr>
        <sz val="11"/>
        <rFont val="Arial"/>
        <family val="2"/>
      </rPr>
      <t xml:space="preserve"> Coordinación Administrativa  de Radio Cultural Ayuntamiento 
</t>
    </r>
    <r>
      <rPr>
        <b/>
        <sz val="11"/>
        <rFont val="Arial"/>
        <family val="2"/>
      </rPr>
      <t xml:space="preserve">Periodicidad con que se genera la información: </t>
    </r>
    <r>
      <rPr>
        <sz val="11"/>
        <rFont val="Arial"/>
        <family val="2"/>
      </rPr>
      <t xml:space="preserve">Trimestral
</t>
    </r>
    <r>
      <rPr>
        <b/>
        <sz val="11"/>
        <rFont val="Arial"/>
        <family val="2"/>
      </rPr>
      <t xml:space="preserve">Liga de la página donde se localiza la información o ubicación: </t>
    </r>
    <r>
      <rPr>
        <sz val="11"/>
        <rFont val="Arial"/>
        <family val="2"/>
      </rPr>
      <t>UNIDAD C-AÑO-DOCUMENTO ENVIADO RECIBIDO Y BITACORA DE OFICIOS- ARCHIVERO 1- GAVETA 2</t>
    </r>
  </si>
  <si>
    <r>
      <rPr>
        <b/>
        <sz val="11"/>
        <rFont val="Arial"/>
        <family val="2"/>
      </rPr>
      <t>Método de Cálculo</t>
    </r>
    <r>
      <rPr>
        <sz val="11"/>
        <rFont val="Arial"/>
        <family val="2"/>
      </rPr>
      <t xml:space="preserve">
</t>
    </r>
    <r>
      <rPr>
        <b/>
        <sz val="11"/>
        <rFont val="Arial"/>
        <family val="2"/>
      </rPr>
      <t>PPIT=(NPIT/PIT)*100
Variable</t>
    </r>
    <r>
      <rPr>
        <sz val="11"/>
        <rFont val="Arial"/>
        <family val="2"/>
      </rPr>
      <t xml:space="preserve">
</t>
    </r>
    <r>
      <rPr>
        <b/>
        <sz val="11"/>
        <rFont val="Arial"/>
        <family val="2"/>
      </rPr>
      <t>PPTI:</t>
    </r>
    <r>
      <rPr>
        <sz val="11"/>
        <rFont val="Arial"/>
        <family val="2"/>
      </rPr>
      <t xml:space="preserve">Porcentaje de programas transmitidos informativos    
</t>
    </r>
    <r>
      <rPr>
        <b/>
        <sz val="11"/>
        <rFont val="Arial"/>
        <family val="2"/>
      </rPr>
      <t>NPIT:</t>
    </r>
    <r>
      <rPr>
        <sz val="11"/>
        <rFont val="Arial"/>
        <family val="2"/>
      </rPr>
      <t xml:space="preserve">Número de programas informativos transmitidos
</t>
    </r>
    <r>
      <rPr>
        <b/>
        <sz val="11"/>
        <rFont val="Arial"/>
        <family val="2"/>
      </rPr>
      <t>PIT:</t>
    </r>
    <r>
      <rPr>
        <sz val="11"/>
        <rFont val="Arial"/>
        <family val="2"/>
      </rPr>
      <t xml:space="preserve">Programas informativos a transmirtir.
</t>
    </r>
  </si>
  <si>
    <r>
      <rPr>
        <b/>
        <sz val="11"/>
        <color theme="1"/>
        <rFont val="Arial"/>
        <family val="2"/>
      </rPr>
      <t>Método de Cálulo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PCIT(NCD/TCIP)*100
Variables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PCIT:</t>
    </r>
    <r>
      <rPr>
        <sz val="11"/>
        <color theme="1"/>
        <rFont val="Arial"/>
        <family val="2"/>
      </rPr>
      <t xml:space="preserve">Porcentaje de cápsulas informativas transmitidas
</t>
    </r>
    <r>
      <rPr>
        <b/>
        <sz val="11"/>
        <color theme="1"/>
        <rFont val="Arial"/>
        <family val="2"/>
      </rPr>
      <t>NCD:</t>
    </r>
    <r>
      <rPr>
        <sz val="11"/>
        <color theme="1"/>
        <rFont val="Arial"/>
        <family val="2"/>
      </rPr>
      <t xml:space="preserve">Número de cápsulas que se difunden
</t>
    </r>
    <r>
      <rPr>
        <b/>
        <sz val="11"/>
        <color theme="1"/>
        <rFont val="Arial"/>
        <family val="2"/>
      </rPr>
      <t>TCIP:</t>
    </r>
    <r>
      <rPr>
        <sz val="11"/>
        <color theme="1"/>
        <rFont val="Arial"/>
        <family val="2"/>
      </rPr>
      <t xml:space="preserve"> Total de cápsulas informativas que se  programan</t>
    </r>
  </si>
  <si>
    <r>
      <rPr>
        <b/>
        <sz val="11"/>
        <color theme="1"/>
        <rFont val="Arial"/>
        <family val="2"/>
      </rPr>
      <t xml:space="preserve">Método de Cálculo    
PAC(NAAR/AAP)*100 
Variables 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PAA:</t>
    </r>
    <r>
      <rPr>
        <sz val="11"/>
        <color theme="1"/>
        <rFont val="Arial"/>
        <family val="2"/>
      </rPr>
      <t xml:space="preserve"> Porcentaje de actividades administrativas.
</t>
    </r>
    <r>
      <rPr>
        <b/>
        <sz val="11"/>
        <color theme="1"/>
        <rFont val="Arial"/>
        <family val="2"/>
      </rPr>
      <t>NAAR:</t>
    </r>
    <r>
      <rPr>
        <sz val="11"/>
        <color theme="1"/>
        <rFont val="Arial"/>
        <family val="2"/>
      </rPr>
      <t xml:space="preserve"> Número de actividades administrativas  realizadas 
</t>
    </r>
    <r>
      <rPr>
        <b/>
        <sz val="11"/>
        <color theme="1"/>
        <rFont val="Arial"/>
        <family val="2"/>
      </rPr>
      <t>AAP:</t>
    </r>
    <r>
      <rPr>
        <sz val="11"/>
        <color theme="1"/>
        <rFont val="Arial"/>
        <family val="2"/>
      </rPr>
      <t xml:space="preserve"> Actividades administrativas programadas.                                                 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</si>
  <si>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 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>Programas informativos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</si>
  <si>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 Porcentaje 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 Càpsulas informativas 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</si>
  <si>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 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>Programas culturales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</si>
  <si>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 Porcentaje 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 Transmisión de Colección musical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</si>
  <si>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 Porcentaje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 Actividades administrativas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</si>
  <si>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 Porcentaje 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 Requisiciones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</si>
  <si>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 Porcentaje 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 Solicitudes</t>
    </r>
  </si>
  <si>
    <r>
      <rPr>
        <b/>
        <sz val="11"/>
        <color theme="1"/>
        <rFont val="Arial"/>
        <family val="2"/>
      </rPr>
      <t>PND:</t>
    </r>
    <r>
      <rPr>
        <sz val="11"/>
        <color theme="1"/>
        <rFont val="Arial"/>
        <family val="2"/>
      </rPr>
      <t>Porcentaje de noticias difundidas</t>
    </r>
  </si>
  <si>
    <t>PPD: Porcentaje de programas diversificados</t>
  </si>
  <si>
    <r>
      <rPr>
        <b/>
        <sz val="11"/>
        <color theme="1"/>
        <rFont val="Arial"/>
        <family val="2"/>
      </rPr>
      <t>PPI:</t>
    </r>
    <r>
      <rPr>
        <sz val="11"/>
        <color theme="1"/>
        <rFont val="Arial"/>
        <family val="2"/>
      </rPr>
      <t>Porcentaje de programas implementados</t>
    </r>
  </si>
  <si>
    <r>
      <rPr>
        <b/>
        <sz val="11"/>
        <color theme="1"/>
        <rFont val="Arial"/>
        <family val="2"/>
      </rPr>
      <t>DCM:</t>
    </r>
    <r>
      <rPr>
        <sz val="11"/>
        <color theme="1"/>
        <rFont val="Arial"/>
        <family val="2"/>
      </rPr>
      <t>Porcentaje de programas musicales difundidos</t>
    </r>
  </si>
  <si>
    <t>UNIDAD DE MEDIDA DEL INDICADOR: Porcentaje
UNIDAD DE MEDIDA DE LAS VARIABLES:  Horas</t>
  </si>
  <si>
    <t>Este indicador mide el número de horas de programas que se transmite en la frecuenta 105.9 para fortalecer la integracion municipal con programas educativos, culturales, civicos y de informacion pública.</t>
  </si>
  <si>
    <t>CLAVE Y NOMBRE DEL PPA: E-PPA 1.7  SERVICIO DE RADIODIFUSIÓN QUE 
PROMUEVE LA INTEGRACIÓN MUNICIPAL</t>
  </si>
  <si>
    <r>
      <t xml:space="preserve">Método de Cálculo
PND=(NNT/TND) *100
Variable
PND: </t>
    </r>
    <r>
      <rPr>
        <sz val="11"/>
        <color theme="1"/>
        <rFont val="Arial"/>
        <family val="2"/>
      </rPr>
      <t>Porcentaje de noticias difundidas</t>
    </r>
    <r>
      <rPr>
        <b/>
        <sz val="11"/>
        <color theme="1"/>
        <rFont val="Arial"/>
        <family val="2"/>
      </rPr>
      <t xml:space="preserve">
NNT: </t>
    </r>
    <r>
      <rPr>
        <sz val="11"/>
        <color theme="1"/>
        <rFont val="Arial"/>
        <family val="2"/>
      </rPr>
      <t>Número de notas transmitidas</t>
    </r>
    <r>
      <rPr>
        <b/>
        <sz val="11"/>
        <color theme="1"/>
        <rFont val="Arial"/>
        <family val="2"/>
      </rPr>
      <t xml:space="preserve">
TND:</t>
    </r>
    <r>
      <rPr>
        <sz val="11"/>
        <color theme="1"/>
        <rFont val="Arial"/>
        <family val="2"/>
      </rPr>
      <t>Transmisión de noticias que se difundiran</t>
    </r>
    <r>
      <rPr>
        <b/>
        <sz val="11"/>
        <color theme="1"/>
        <rFont val="Arial"/>
        <family val="2"/>
      </rPr>
      <t xml:space="preserve">
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</si>
  <si>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 Porcentaje
</t>
    </r>
    <r>
      <rPr>
        <b/>
        <sz val="11"/>
        <color theme="1"/>
        <rFont val="Arial"/>
        <family val="2"/>
      </rPr>
      <t xml:space="preserve">UNIDAD DE MEDIDA DE LAS VARIABLES:  </t>
    </r>
    <r>
      <rPr>
        <sz val="11"/>
        <color theme="1"/>
        <rFont val="Arial"/>
        <family val="2"/>
      </rPr>
      <t xml:space="preserve"> Notas  transmitidas</t>
    </r>
  </si>
  <si>
    <t>Permite conocer el número de notas informativas del acontecer díario en la sociedad que se difunden</t>
  </si>
  <si>
    <r>
      <t>PPCT:</t>
    </r>
    <r>
      <rPr>
        <sz val="11"/>
        <color theme="1"/>
        <rFont val="Arial"/>
        <family val="2"/>
      </rPr>
      <t>Porcentaje de programas culturales transmitidos</t>
    </r>
  </si>
  <si>
    <t>Permite conocer el número de todos los programas culturales, deportivos, entretenimiento, gestión  y de ayuda social  a transmitir</t>
  </si>
  <si>
    <r>
      <rPr>
        <b/>
        <sz val="11"/>
        <color theme="1"/>
        <rFont val="Arial"/>
        <family val="2"/>
      </rPr>
      <t>Método de Cálulo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PPCT (NPTCA/TPCAST)*100
Variables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PPCT:</t>
    </r>
    <r>
      <rPr>
        <sz val="11"/>
        <color theme="1"/>
        <rFont val="Arial"/>
        <family val="2"/>
      </rPr>
      <t xml:space="preserve">Porcentaje de programas culturales transmitidos.
</t>
    </r>
    <r>
      <rPr>
        <b/>
        <sz val="11"/>
        <color theme="1"/>
        <rFont val="Arial"/>
        <family val="2"/>
      </rPr>
      <t>NPTCA:</t>
    </r>
    <r>
      <rPr>
        <sz val="11"/>
        <color theme="1"/>
        <rFont val="Arial"/>
        <family val="2"/>
      </rPr>
      <t xml:space="preserve">Número de programas transmitidos culturales y ayuda social
</t>
    </r>
    <r>
      <rPr>
        <b/>
        <sz val="11"/>
        <color theme="1"/>
        <rFont val="Arial"/>
        <family val="2"/>
      </rPr>
      <t>TPCAST:</t>
    </r>
    <r>
      <rPr>
        <sz val="11"/>
        <color theme="1"/>
        <rFont val="Arial"/>
        <family val="2"/>
      </rPr>
      <t xml:space="preserve">Total de programas culturales y ayuda social  a transmitir. </t>
    </r>
  </si>
  <si>
    <t xml:space="preserve">Este indicador mide el número de programas que difundan la igualdad de oportunidades entre mujeres y hombres </t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</si>
  <si>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 Porcentaje 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 Programa con equidad de genero</t>
    </r>
  </si>
  <si>
    <r>
      <rPr>
        <b/>
        <sz val="11"/>
        <color theme="1"/>
        <rFont val="Arial"/>
        <family val="2"/>
      </rPr>
      <t>Método de Cálulo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PER (NRE/TREE) *100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Variables
PER:</t>
    </r>
    <r>
      <rPr>
        <sz val="11"/>
        <color theme="1"/>
        <rFont val="Arial"/>
        <family val="2"/>
      </rPr>
      <t xml:space="preserve"> Porcentaje de elaboración de requisiciones.
</t>
    </r>
    <r>
      <rPr>
        <b/>
        <sz val="11"/>
        <color theme="1"/>
        <rFont val="Arial"/>
        <family val="2"/>
      </rPr>
      <t xml:space="preserve">NRE: </t>
    </r>
    <r>
      <rPr>
        <sz val="11"/>
        <color theme="1"/>
        <rFont val="Arial"/>
        <family val="2"/>
      </rPr>
      <t xml:space="preserve">Número de requisiciones elaboradas.
</t>
    </r>
    <r>
      <rPr>
        <b/>
        <sz val="11"/>
        <color theme="1"/>
        <rFont val="Arial"/>
        <family val="2"/>
      </rPr>
      <t xml:space="preserve">TREE: </t>
    </r>
    <r>
      <rPr>
        <sz val="11"/>
        <color theme="1"/>
        <rFont val="Arial"/>
        <family val="2"/>
      </rPr>
      <t xml:space="preserve">Total de requisiciones estimadas a elaborar.
</t>
    </r>
  </si>
  <si>
    <t>Permite conocer el número de requisiciones que se atienden para mejorar y actualizar los equipos para la transmision de la barra programatica</t>
  </si>
  <si>
    <t>Permite saber el número de información y documentación que es atendido,  para el cumplimiento de las obligaciones del ente.</t>
  </si>
  <si>
    <r>
      <rPr>
        <b/>
        <sz val="11"/>
        <color theme="1"/>
        <rFont val="Arial"/>
        <family val="2"/>
      </rPr>
      <t>PAS:</t>
    </r>
    <r>
      <rPr>
        <sz val="11"/>
        <color theme="1"/>
        <rFont val="Arial"/>
        <family val="2"/>
      </rPr>
      <t xml:space="preserve">Porcentaje de atención  de solicitudes </t>
    </r>
  </si>
  <si>
    <r>
      <rPr>
        <b/>
        <sz val="11"/>
        <color theme="1"/>
        <rFont val="Arial"/>
        <family val="2"/>
      </rPr>
      <t>Método de Cálculo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PAS= (NSA/SPR)*100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Variables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PAS:</t>
    </r>
    <r>
      <rPr>
        <sz val="11"/>
        <color theme="1"/>
        <rFont val="Arial"/>
        <family val="2"/>
      </rPr>
      <t xml:space="preserve"> Porcentaje de atención de solicitudes
</t>
    </r>
    <r>
      <rPr>
        <b/>
        <sz val="11"/>
        <color theme="1"/>
        <rFont val="Arial"/>
        <family val="2"/>
      </rPr>
      <t>NSA:</t>
    </r>
    <r>
      <rPr>
        <sz val="11"/>
        <color theme="1"/>
        <rFont val="Arial"/>
        <family val="2"/>
      </rPr>
      <t xml:space="preserve"> Número de solicitudes atendidas
</t>
    </r>
    <r>
      <rPr>
        <b/>
        <sz val="11"/>
        <color theme="1"/>
        <rFont val="Arial"/>
        <family val="2"/>
      </rPr>
      <t>SPR:</t>
    </r>
    <r>
      <rPr>
        <sz val="11"/>
        <color theme="1"/>
        <rFont val="Arial"/>
        <family val="2"/>
      </rPr>
      <t xml:space="preserve"> Solicitudes  programados en  recepcionar
</t>
    </r>
  </si>
  <si>
    <r>
      <t xml:space="preserve">ODS 5. Igualdad de Género: </t>
    </r>
    <r>
      <rPr>
        <sz val="11"/>
        <rFont val="Arial"/>
        <family val="2"/>
      </rPr>
      <t>Lograr la igualdad de género y empoderar a todas las mujeres y las niñas.</t>
    </r>
    <r>
      <rPr>
        <b/>
        <sz val="11"/>
        <rFont val="Arial"/>
        <family val="2"/>
      </rPr>
      <t xml:space="preserve">
Meta 5.c </t>
    </r>
    <r>
      <rPr>
        <sz val="11"/>
        <rFont val="Arial"/>
        <family val="2"/>
      </rPr>
      <t>Aprobar y fortalecer políticas acertadas y leyes aplicables  para promover la igualdad de género y el empoderamiento de todas las mujeres y las niñas a todos los niveles</t>
    </r>
    <r>
      <rPr>
        <b/>
        <sz val="11"/>
        <rFont val="Arial"/>
        <family val="2"/>
      </rPr>
      <t xml:space="preserve">
Indicador 5.c.1 </t>
    </r>
    <r>
      <rPr>
        <sz val="11"/>
        <rFont val="Arial"/>
        <family val="2"/>
      </rPr>
      <t xml:space="preserve"> Porcentaje de países que cuentan con sistemas 
para dar seguimiento a la igualdad de género y el  empoderamiento de la mujer y asignar fondos  públicos para ese fin</t>
    </r>
  </si>
  <si>
    <r>
      <t xml:space="preserve">ODS 16. </t>
    </r>
    <r>
      <rPr>
        <sz val="11"/>
        <rFont val="Arial"/>
        <family val="2"/>
      </rPr>
      <t>Promover sociedades pacíficas e inclusivas para el desarrollo sostenible, facilitar el acceso a la justicia para todos y construir a todos los niveles instituciones eficaces e inclusivas que rindan cuentas</t>
    </r>
    <r>
      <rPr>
        <b/>
        <sz val="11"/>
        <rFont val="Arial"/>
        <family val="2"/>
      </rPr>
      <t xml:space="preserve">
Meta 16.10 </t>
    </r>
    <r>
      <rPr>
        <sz val="11"/>
        <rFont val="Arial"/>
        <family val="2"/>
      </rPr>
      <t>Garantizar el acceso público a la información y proteger las libertades fundamentales, de conformidad con las leyes nacionales y los acuerdos internacionales</t>
    </r>
    <r>
      <rPr>
        <b/>
        <sz val="11"/>
        <rFont val="Arial"/>
        <family val="2"/>
      </rPr>
      <t xml:space="preserve">
Indicador 16.10.2 </t>
    </r>
    <r>
      <rPr>
        <sz val="11"/>
        <rFont val="Arial"/>
        <family val="2"/>
      </rPr>
      <t>Número de países que adoptan y aplican garantías constitucionales, legales o normativas para el acceso público a la información.</t>
    </r>
  </si>
  <si>
    <r>
      <t xml:space="preserve">ODS 16. </t>
    </r>
    <r>
      <rPr>
        <sz val="11"/>
        <rFont val="Arial"/>
        <family val="2"/>
      </rPr>
      <t xml:space="preserve">Promover sociedades pacíficas e inclusivas para el desarrollo sostenible, facilitar el acceso a la justicia para todos y construir a todos los niveles instituciones eficaces e inclusivas que rindan cuentas  </t>
    </r>
    <r>
      <rPr>
        <b/>
        <sz val="11"/>
        <rFont val="Arial"/>
        <family val="2"/>
      </rPr>
      <t xml:space="preserve">                                                                       Meta 16.10 </t>
    </r>
    <r>
      <rPr>
        <sz val="11"/>
        <rFont val="Arial"/>
        <family val="2"/>
      </rPr>
      <t xml:space="preserve">Garantizar el acceso público a la información y proteger las libertades fundamentales, de conformidad con las leyes nacionales y los acuerdos internacionales
</t>
    </r>
    <r>
      <rPr>
        <b/>
        <sz val="11"/>
        <rFont val="Arial"/>
        <family val="2"/>
      </rPr>
      <t>Indicador 16.10.2</t>
    </r>
    <r>
      <rPr>
        <sz val="11"/>
        <rFont val="Arial"/>
        <family val="2"/>
      </rPr>
      <t xml:space="preserve"> Número de países que adoptan y aplican garantías constitucionales, legales o normativas para el acceso público a la información.  </t>
    </r>
  </si>
  <si>
    <r>
      <t xml:space="preserve">ODS 16. </t>
    </r>
    <r>
      <rPr>
        <sz val="11"/>
        <rFont val="Arial"/>
        <family val="2"/>
      </rPr>
      <t>Promover sociedades pacíficas e inclusivas para el desarrollo sostenible, facilitar el acceso a la justicia para todos y construir a todos los niveles instituciones eficaces e inclusivas que rindan cuentas</t>
    </r>
    <r>
      <rPr>
        <b/>
        <sz val="11"/>
        <rFont val="Arial"/>
        <family val="2"/>
      </rPr>
      <t xml:space="preserve">                                                                         Meta 16.10 </t>
    </r>
    <r>
      <rPr>
        <sz val="11"/>
        <rFont val="Arial"/>
        <family val="2"/>
      </rPr>
      <t>Garantizar el acceso público a la información y proteger las libertades fundamentales, de conformidad con las leyes nacionales y los acuerdos internacionales</t>
    </r>
    <r>
      <rPr>
        <b/>
        <sz val="11"/>
        <rFont val="Arial"/>
        <family val="2"/>
      </rPr>
      <t xml:space="preserve">
Indicador 16.10.2 </t>
    </r>
    <r>
      <rPr>
        <sz val="11"/>
        <rFont val="Arial"/>
        <family val="2"/>
      </rPr>
      <t xml:space="preserve">Número de países que adoptan y aplican garantías constitucionales, legales o normativas para el acceso público a la información.  </t>
    </r>
  </si>
  <si>
    <r>
      <t>1.7.1</t>
    </r>
    <r>
      <rPr>
        <sz val="11"/>
        <rFont val="Arial"/>
        <family val="2"/>
      </rPr>
      <t xml:space="preserve"> Incrementa la difusión de noticias más importante que sucedieron y se están presentando a nivel local, estatal, nacional e internacional</t>
    </r>
  </si>
  <si>
    <r>
      <rPr>
        <b/>
        <sz val="11"/>
        <rFont val="Arial"/>
        <family val="2"/>
      </rPr>
      <t>1.7.1</t>
    </r>
    <r>
      <rPr>
        <sz val="11"/>
        <rFont val="Arial"/>
        <family val="2"/>
      </rPr>
      <t xml:space="preserve"> Incrementa la difusión de noticias más importante que sucedieron y se están presentando a nivel local, estatal, nacional e internacional</t>
    </r>
  </si>
  <si>
    <r>
      <rPr>
        <b/>
        <sz val="11"/>
        <rFont val="Arial"/>
        <family val="2"/>
      </rPr>
      <t xml:space="preserve">1.7.2 </t>
    </r>
    <r>
      <rPr>
        <sz val="11"/>
        <rFont val="Arial"/>
        <family val="2"/>
      </rPr>
      <t>Implementar programas enfocados a la equidad de género</t>
    </r>
  </si>
  <si>
    <r>
      <rPr>
        <b/>
        <sz val="11"/>
        <rFont val="Arial"/>
        <family val="2"/>
      </rPr>
      <t>1.7.3</t>
    </r>
    <r>
      <rPr>
        <sz val="11"/>
        <rFont val="Arial"/>
        <family val="2"/>
      </rPr>
      <t xml:space="preserve"> Difundir la amplia colección musical de que se dispone</t>
    </r>
  </si>
  <si>
    <r>
      <rPr>
        <b/>
        <sz val="11"/>
        <rFont val="Arial"/>
        <family val="2"/>
      </rPr>
      <t>1.7.4</t>
    </r>
    <r>
      <rPr>
        <sz val="11"/>
        <rFont val="Arial"/>
        <family val="2"/>
      </rPr>
      <t>. Mejorar y actualizar el equipo de transmisión de la barra programática</t>
    </r>
  </si>
  <si>
    <r>
      <rPr>
        <b/>
        <sz val="11"/>
        <rFont val="Arial"/>
        <family val="2"/>
      </rPr>
      <t>1.7.4.</t>
    </r>
    <r>
      <rPr>
        <sz val="11"/>
        <rFont val="Arial"/>
        <family val="2"/>
      </rPr>
      <t xml:space="preserve"> Mejorar y actualizar el equipo de transmisión de la barra programática</t>
    </r>
  </si>
  <si>
    <t>Ciudadanos y ciudadanas  que escuchan programas para prevenir la violencia de genero</t>
  </si>
  <si>
    <t>Permite conocer el número de las transmisión de coleccion musical  que promuevan convivencia social</t>
  </si>
  <si>
    <t>Se lleva una planeación anticipada con la informacion del tema que se quiere difundir</t>
  </si>
  <si>
    <r>
      <t xml:space="preserve">1.7.3 </t>
    </r>
    <r>
      <rPr>
        <sz val="11"/>
        <rFont val="Arial"/>
        <family val="2"/>
      </rPr>
      <t>Difundir la amplia colección musical de que se dispone</t>
    </r>
  </si>
  <si>
    <t xml:space="preserve">Dirección de Programación Cultural y Musical de Radio Cultural Ayuntamiento                                                                                                                          C. Renan Jamil Moguel Quintal </t>
  </si>
  <si>
    <r>
      <t xml:space="preserve">PPIT: </t>
    </r>
    <r>
      <rPr>
        <sz val="11"/>
        <color theme="1"/>
        <rFont val="Arial"/>
        <family val="2"/>
      </rPr>
      <t xml:space="preserve"> De Enero de 2022 a Diciembre de 2024, se transmitirán </t>
    </r>
    <r>
      <rPr>
        <sz val="11"/>
        <color theme="9" tint="-0.499984740745262"/>
        <rFont val="Arial"/>
        <family val="2"/>
      </rPr>
      <t xml:space="preserve"> 1,831</t>
    </r>
    <r>
      <rPr>
        <sz val="11"/>
        <color theme="1"/>
        <rFont val="Arial"/>
        <family val="2"/>
      </rPr>
      <t xml:space="preserve"> programas informativos la disminución con respecto a la línea base se debe a que el Noticiero Ciro Gómez Leiva transmitira su señal desde Radio Fórmula  QR por así convenir sus intereses.
</t>
    </r>
    <r>
      <rPr>
        <b/>
        <sz val="11"/>
        <color theme="1"/>
        <rFont val="Arial"/>
        <family val="2"/>
      </rPr>
      <t>Variación con respecto a la Línea Base.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Meta Asoluta: </t>
    </r>
    <r>
      <rPr>
        <sz val="11"/>
        <color theme="1"/>
        <rFont val="Arial"/>
        <family val="2"/>
      </rPr>
      <t xml:space="preserve">-78
</t>
    </r>
    <r>
      <rPr>
        <b/>
        <sz val="11"/>
        <color theme="1"/>
        <rFont val="Arial"/>
        <family val="2"/>
      </rPr>
      <t xml:space="preserve">Meta Relativa: </t>
    </r>
    <r>
      <rPr>
        <sz val="11"/>
        <color theme="1"/>
        <rFont val="Arial"/>
        <family val="2"/>
      </rPr>
      <t>-4.08%</t>
    </r>
  </si>
  <si>
    <r>
      <rPr>
        <b/>
        <sz val="11"/>
        <color theme="1"/>
        <rFont val="Arial"/>
        <family val="2"/>
      </rPr>
      <t>PCIT</t>
    </r>
    <r>
      <rPr>
        <sz val="11"/>
        <color theme="1"/>
        <rFont val="Arial"/>
        <family val="2"/>
      </rPr>
      <t xml:space="preserve">: De Enero de 2022 a Diciembre de 2024, se prepararan 9,358 cápsulas.
</t>
    </r>
    <r>
      <rPr>
        <b/>
        <sz val="11"/>
        <color theme="1"/>
        <rFont val="Arial"/>
        <family val="2"/>
      </rPr>
      <t xml:space="preserve">
Variación con respecto a la Línea Base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Meta Asoluta: </t>
    </r>
    <r>
      <rPr>
        <sz val="11"/>
        <color theme="1"/>
        <rFont val="Arial"/>
        <family val="2"/>
      </rPr>
      <t xml:space="preserve">2,591
</t>
    </r>
    <r>
      <rPr>
        <b/>
        <sz val="11"/>
        <color theme="1"/>
        <rFont val="Arial"/>
        <family val="2"/>
      </rPr>
      <t xml:space="preserve">Meta Relativa: </t>
    </r>
    <r>
      <rPr>
        <sz val="11"/>
        <color theme="1"/>
        <rFont val="Arial"/>
        <family val="2"/>
      </rPr>
      <t>38.28%</t>
    </r>
  </si>
  <si>
    <r>
      <t xml:space="preserve">PPCT: </t>
    </r>
    <r>
      <rPr>
        <sz val="11"/>
        <color theme="1"/>
        <rFont val="Arial"/>
        <family val="2"/>
      </rPr>
      <t xml:space="preserve">De Enero de 2022 a Diciembre de 2024, se transmitiran 8,435  programas culturales, deportivos, gestión etc.
</t>
    </r>
    <r>
      <rPr>
        <b/>
        <sz val="11"/>
        <color theme="1"/>
        <rFont val="Arial"/>
        <family val="2"/>
      </rPr>
      <t>Variación con respecto a la Línea Base</t>
    </r>
    <r>
      <rPr>
        <sz val="11"/>
        <color theme="1"/>
        <rFont val="Arial"/>
        <family val="2"/>
      </rPr>
      <t xml:space="preserve">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1"/>
        <rFont val="Arial"/>
        <family val="2"/>
      </rPr>
      <t xml:space="preserve">Meta Asoluta: </t>
    </r>
    <r>
      <rPr>
        <sz val="11"/>
        <color theme="1"/>
        <rFont val="Arial"/>
        <family val="2"/>
      </rPr>
      <t xml:space="preserve">5,950
</t>
    </r>
    <r>
      <rPr>
        <b/>
        <sz val="11"/>
        <color theme="1"/>
        <rFont val="Arial"/>
        <family val="2"/>
      </rPr>
      <t xml:space="preserve">Meta Relativa: </t>
    </r>
    <r>
      <rPr>
        <sz val="11"/>
        <color theme="1"/>
        <rFont val="Arial"/>
        <family val="2"/>
      </rPr>
      <t xml:space="preserve">239.43%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</si>
  <si>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1"/>
        <color theme="1"/>
        <rFont val="Arial"/>
        <family val="2"/>
      </rPr>
      <t>1.7.1</t>
    </r>
    <r>
      <rPr>
        <sz val="11"/>
        <color theme="1"/>
        <rFont val="Arial"/>
        <family val="2"/>
      </rPr>
      <t xml:space="preserve"> Contribuir a la renovación de los mecanismos de gestión, flexibilizando nuestras estructuras y procedimientos administrativos con calidad, innovación tecnológica y combate a la corrupción </t>
    </r>
    <r>
      <rPr>
        <b/>
        <sz val="11"/>
        <color theme="1"/>
        <rFont val="Arial"/>
        <family val="2"/>
      </rPr>
      <t>mediante</t>
    </r>
    <r>
      <rPr>
        <sz val="11"/>
        <color theme="1"/>
        <rFont val="Arial"/>
        <family val="2"/>
      </rPr>
      <t xml:space="preserve"> la diversificación de programas educativos, culturales, cívicos y de información pública del acontecer  en la sociedad para fortalecer la integración municipal. </t>
    </r>
  </si>
  <si>
    <t>Anual</t>
  </si>
  <si>
    <r>
      <rPr>
        <b/>
        <sz val="11"/>
        <color theme="1"/>
        <rFont val="Arial"/>
        <family val="2"/>
      </rPr>
      <t>IAG</t>
    </r>
    <r>
      <rPr>
        <b/>
        <sz val="8"/>
        <color theme="1"/>
        <rFont val="Arial"/>
        <family val="2"/>
      </rPr>
      <t>PBR-SED</t>
    </r>
    <r>
      <rPr>
        <sz val="11"/>
        <color theme="1"/>
        <rFont val="Arial"/>
        <family val="2"/>
      </rPr>
      <t>: Índice de Avance General en la implantación y operación del modelo PbR-SED</t>
    </r>
  </si>
  <si>
    <r>
      <rPr>
        <b/>
        <sz val="11"/>
        <color theme="1"/>
        <rFont val="Arial"/>
        <family val="2"/>
      </rPr>
      <t>OBJETIVO ESTRATÉGICO 1.0:</t>
    </r>
    <r>
      <rPr>
        <sz val="11"/>
        <color theme="1"/>
        <rFont val="Arial"/>
        <family val="2"/>
      </rPr>
      <t xml:space="preserve"> Contribuir a la renovación de los mecanismos de gestión flexibilizando 
nuestras estructuras y procedimientos administrativos con calidad, innovación tecnológica y combate a la corrupción.</t>
    </r>
  </si>
  <si>
    <r>
      <rPr>
        <b/>
        <sz val="11"/>
        <color theme="1"/>
        <rFont val="Arial"/>
        <family val="2"/>
      </rPr>
      <t>Area de Enfoque:</t>
    </r>
    <r>
      <rPr>
        <sz val="11"/>
        <color theme="1"/>
        <rFont val="Arial"/>
        <family val="2"/>
      </rPr>
      <t xml:space="preserve">  Dependencias y entidades del municipio de Benito Juárez</t>
    </r>
  </si>
  <si>
    <t>CLAVE Y NOMBRE DEL PROGRAMA: E-PPA 1.7 PROGRAMA DE SERVICIO DE RADIODIFUSIÓN QUE PROMUEVE LA INTEGRACIÓN MUNICIPAL</t>
  </si>
  <si>
    <r>
      <rPr>
        <b/>
        <sz val="11"/>
        <rFont val="Arial"/>
        <family val="2"/>
      </rPr>
      <t xml:space="preserve">Método de Cálculo                                                                                                                                         PPD= (NHPT/THPT) * 100 </t>
    </r>
    <r>
      <rPr>
        <sz val="11"/>
        <rFont val="Arial"/>
        <family val="2"/>
      </rPr>
      <t xml:space="preserve">
                                                                                                                                                             </t>
    </r>
    <r>
      <rPr>
        <b/>
        <sz val="11"/>
        <rFont val="Arial"/>
        <family val="2"/>
      </rPr>
      <t>Variables</t>
    </r>
    <r>
      <rPr>
        <sz val="11"/>
        <rFont val="Arial"/>
        <family val="2"/>
      </rPr>
      <t xml:space="preserve">
                                                                                                                                                              </t>
    </r>
    <r>
      <rPr>
        <b/>
        <sz val="11"/>
        <rFont val="Arial"/>
        <family val="2"/>
      </rPr>
      <t xml:space="preserve">PPD: </t>
    </r>
    <r>
      <rPr>
        <sz val="11"/>
        <rFont val="Arial"/>
        <family val="2"/>
      </rPr>
      <t xml:space="preserve">Porcentaje de programas diversificados
</t>
    </r>
    <r>
      <rPr>
        <b/>
        <sz val="11"/>
        <rFont val="Arial"/>
        <family val="2"/>
      </rPr>
      <t>NHPT:</t>
    </r>
    <r>
      <rPr>
        <sz val="11"/>
        <rFont val="Arial"/>
        <family val="2"/>
      </rPr>
      <t xml:space="preserve"> Número de horas de programación transmitidas
</t>
    </r>
    <r>
      <rPr>
        <b/>
        <sz val="11"/>
        <rFont val="Arial"/>
        <family val="2"/>
      </rPr>
      <t>THPT:</t>
    </r>
    <r>
      <rPr>
        <sz val="11"/>
        <rFont val="Arial"/>
        <family val="2"/>
      </rPr>
      <t xml:space="preserve"> Total de horas programadas a transmitir.</t>
    </r>
  </si>
  <si>
    <r>
      <rPr>
        <b/>
        <sz val="11"/>
        <rFont val="Arial"/>
        <family val="2"/>
      </rPr>
      <t>PPD</t>
    </r>
    <r>
      <rPr>
        <sz val="11"/>
        <rFont val="Arial"/>
        <family val="2"/>
      </rPr>
      <t xml:space="preserve">: De Enero de 2022 a Diciembre de 2024, se programarán 26,299 horas en la frecuencia 105.9
</t>
    </r>
    <r>
      <rPr>
        <b/>
        <sz val="11"/>
        <rFont val="Arial"/>
        <family val="2"/>
      </rPr>
      <t xml:space="preserve">
Variación con respecto a la Línea Base. </t>
    </r>
    <r>
      <rPr>
        <sz val="11"/>
        <rFont val="Arial"/>
        <family val="2"/>
      </rPr>
      <t xml:space="preserve">
Meta Asoluta: 4,481
Meta Relativa: 20.53%</t>
    </r>
  </si>
  <si>
    <r>
      <rPr>
        <b/>
        <sz val="11"/>
        <rFont val="Arial"/>
        <family val="2"/>
      </rPr>
      <t>PND:</t>
    </r>
    <r>
      <rPr>
        <sz val="11"/>
        <color theme="1"/>
        <rFont val="Arial"/>
        <family val="2"/>
      </rPr>
      <t xml:space="preserve"> De Julio 2019 a Diciembre 2021 se llevaron acabo (12,517)
</t>
    </r>
    <r>
      <rPr>
        <b/>
        <sz val="11"/>
        <color theme="1"/>
        <rFont val="Arial"/>
        <family val="2"/>
      </rPr>
      <t>2019:</t>
    </r>
    <r>
      <rPr>
        <sz val="11"/>
        <color theme="1"/>
        <rFont val="Arial"/>
        <family val="2"/>
      </rPr>
      <t xml:space="preserve"> 62
</t>
    </r>
    <r>
      <rPr>
        <b/>
        <sz val="11"/>
        <color theme="1"/>
        <rFont val="Arial"/>
        <family val="2"/>
      </rPr>
      <t>2020:</t>
    </r>
    <r>
      <rPr>
        <sz val="11"/>
        <color theme="1"/>
        <rFont val="Arial"/>
        <family val="2"/>
      </rPr>
      <t xml:space="preserve"> 5,484
</t>
    </r>
    <r>
      <rPr>
        <b/>
        <sz val="11"/>
        <color theme="1"/>
        <rFont val="Arial"/>
        <family val="2"/>
      </rPr>
      <t>2021:</t>
    </r>
    <r>
      <rPr>
        <sz val="11"/>
        <color theme="1"/>
        <rFont val="Arial"/>
        <family val="2"/>
      </rPr>
      <t xml:space="preserve"> 6,971
</t>
    </r>
    <r>
      <rPr>
        <b/>
        <sz val="11"/>
        <color theme="1"/>
        <rFont val="Arial"/>
        <family val="2"/>
      </rPr>
      <t>Total: 12,517</t>
    </r>
  </si>
  <si>
    <r>
      <rPr>
        <b/>
        <sz val="11"/>
        <rFont val="Arial"/>
        <family val="2"/>
      </rPr>
      <t>PND:</t>
    </r>
    <r>
      <rPr>
        <b/>
        <sz val="11"/>
        <color rgb="FFFF0000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 De Enero de 2022 a Diciembre de 2024, se transmitirán 15,668 de las noticias  difundidas.
</t>
    </r>
    <r>
      <rPr>
        <b/>
        <sz val="11"/>
        <color theme="1"/>
        <rFont val="Arial"/>
        <family val="2"/>
      </rPr>
      <t>Variación con respecto a la Línea Base.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Meta Asoluta: </t>
    </r>
    <r>
      <rPr>
        <sz val="11"/>
        <color theme="1"/>
        <rFont val="Arial"/>
        <family val="2"/>
      </rPr>
      <t xml:space="preserve">3,151
</t>
    </r>
    <r>
      <rPr>
        <b/>
        <sz val="11"/>
        <color theme="1"/>
        <rFont val="Arial"/>
        <family val="2"/>
      </rPr>
      <t xml:space="preserve">Meta Relativa: </t>
    </r>
    <r>
      <rPr>
        <sz val="11"/>
        <color theme="1"/>
        <rFont val="Arial"/>
        <family val="2"/>
      </rPr>
      <t xml:space="preserve">25.17% </t>
    </r>
  </si>
  <si>
    <r>
      <t xml:space="preserve">Método de Cálculo                                                                                              PPI= (NPCEGT/NPEGT) *100
                                                                                                                                                 Variable
                                                                                                                                                PPI: </t>
    </r>
    <r>
      <rPr>
        <sz val="11"/>
        <color theme="1"/>
        <rFont val="Arial"/>
        <family val="2"/>
      </rPr>
      <t>Porcentaje de programas implementados.</t>
    </r>
    <r>
      <rPr>
        <b/>
        <sz val="11"/>
        <color theme="1"/>
        <rFont val="Arial"/>
        <family val="2"/>
      </rPr>
      <t xml:space="preserve">
NPCEGT: </t>
    </r>
    <r>
      <rPr>
        <sz val="11"/>
        <color theme="1"/>
        <rFont val="Arial"/>
        <family val="2"/>
      </rPr>
      <t>Número de programas con equidad de género transmitidos.</t>
    </r>
    <r>
      <rPr>
        <b/>
        <sz val="11"/>
        <color theme="1"/>
        <rFont val="Arial"/>
        <family val="2"/>
      </rPr>
      <t xml:space="preserve">
NPEGT: </t>
    </r>
    <r>
      <rPr>
        <sz val="11"/>
        <color theme="1"/>
        <rFont val="Arial"/>
        <family val="2"/>
      </rPr>
      <t>Número de programas con equidad de género a transmitir.</t>
    </r>
  </si>
  <si>
    <r>
      <rPr>
        <b/>
        <sz val="11"/>
        <rFont val="Arial"/>
        <family val="2"/>
      </rPr>
      <t>PPD:</t>
    </r>
    <r>
      <rPr>
        <sz val="11"/>
        <rFont val="Arial"/>
        <family val="2"/>
      </rPr>
      <t xml:space="preserve"> Porcentaje de programas diversificados</t>
    </r>
  </si>
  <si>
    <r>
      <rPr>
        <b/>
        <sz val="11"/>
        <rFont val="Arial"/>
        <family val="2"/>
      </rPr>
      <t xml:space="preserve">Nombre del Documento: </t>
    </r>
    <r>
      <rPr>
        <sz val="11"/>
        <rFont val="Arial"/>
        <family val="2"/>
      </rPr>
      <t xml:space="preserve">Horas Transmitidas Frecuencia 105.9  (excel)
</t>
    </r>
    <r>
      <rPr>
        <b/>
        <sz val="11"/>
        <rFont val="Arial"/>
        <family val="2"/>
      </rPr>
      <t>Nombre de quien genera la información:</t>
    </r>
    <r>
      <rPr>
        <sz val="11"/>
        <rFont val="Arial"/>
        <family val="2"/>
      </rPr>
      <t xml:space="preserve">  Dirección General de Radio Cultural Ayuntamiento
Periodicidad con que se genera la información: Trimestral
</t>
    </r>
    <r>
      <rPr>
        <b/>
        <sz val="11"/>
        <rFont val="Arial"/>
        <family val="2"/>
      </rPr>
      <t>Liga de la página donde se localiza la información o ubicación:</t>
    </r>
    <r>
      <rPr>
        <sz val="11"/>
        <rFont val="Arial"/>
        <family val="2"/>
      </rPr>
      <t xml:space="preserve"> UNIDAD C-CARPETA RADIO-33 SIEM-1 REPORTES POR PROGRAMAS</t>
    </r>
  </si>
  <si>
    <r>
      <rPr>
        <b/>
        <sz val="11"/>
        <color theme="1"/>
        <rFont val="Arial"/>
        <family val="2"/>
      </rPr>
      <t>Nombre del Documento:</t>
    </r>
    <r>
      <rPr>
        <sz val="11"/>
        <color theme="1"/>
        <rFont val="Arial"/>
        <family val="2"/>
      </rPr>
      <t xml:space="preserve"> </t>
    </r>
    <r>
      <rPr>
        <sz val="11"/>
        <rFont val="Arial"/>
        <family val="2"/>
      </rPr>
      <t xml:space="preserve">Minitario de Requisiciones 2024 (excel)
</t>
    </r>
    <r>
      <rPr>
        <b/>
        <sz val="11"/>
        <rFont val="Arial"/>
        <family val="2"/>
      </rPr>
      <t>Nombre de quien genera la información:</t>
    </r>
    <r>
      <rPr>
        <sz val="11"/>
        <rFont val="Arial"/>
        <family val="2"/>
      </rPr>
      <t xml:space="preserve"> Coordinación Administrativa  de Radio Cultural Ayuntamiento 
</t>
    </r>
    <r>
      <rPr>
        <b/>
        <sz val="11"/>
        <rFont val="Arial"/>
        <family val="2"/>
      </rPr>
      <t xml:space="preserve">Periodicidad con que se genera la información: </t>
    </r>
    <r>
      <rPr>
        <sz val="11"/>
        <rFont val="Arial"/>
        <family val="2"/>
      </rPr>
      <t xml:space="preserve">Trimestral
</t>
    </r>
    <r>
      <rPr>
        <b/>
        <sz val="11"/>
        <rFont val="Arial"/>
        <family val="2"/>
      </rPr>
      <t xml:space="preserve">Liga de la página donde se localiza la información o ubicación: </t>
    </r>
    <r>
      <rPr>
        <sz val="11"/>
        <rFont val="Arial"/>
        <family val="2"/>
      </rPr>
      <t>UNIDAD C-CARPETA RADIO-12 FORMATOS-3 MINUTARIO REQUISICIONES</t>
    </r>
  </si>
  <si>
    <r>
      <rPr>
        <b/>
        <sz val="11"/>
        <rFont val="Arial"/>
        <family val="2"/>
      </rPr>
      <t xml:space="preserve">PPD: </t>
    </r>
    <r>
      <rPr>
        <sz val="11"/>
        <rFont val="Arial"/>
        <family val="2"/>
      </rPr>
      <t xml:space="preserve">De Julio 2019 a Diciembre 2021 se trasmitieron 21,818 horas.
</t>
    </r>
    <r>
      <rPr>
        <b/>
        <sz val="11"/>
        <rFont val="Arial"/>
        <family val="2"/>
      </rPr>
      <t>2019:</t>
    </r>
    <r>
      <rPr>
        <sz val="11"/>
        <rFont val="Arial"/>
        <family val="2"/>
      </rPr>
      <t xml:space="preserve"> 4,304
</t>
    </r>
    <r>
      <rPr>
        <b/>
        <sz val="11"/>
        <rFont val="Arial"/>
        <family val="2"/>
      </rPr>
      <t>2020:</t>
    </r>
    <r>
      <rPr>
        <sz val="11"/>
        <rFont val="Arial"/>
        <family val="2"/>
      </rPr>
      <t xml:space="preserve"> 8,753
</t>
    </r>
    <r>
      <rPr>
        <b/>
        <sz val="11"/>
        <rFont val="Arial"/>
        <family val="2"/>
      </rPr>
      <t>2021:</t>
    </r>
    <r>
      <rPr>
        <sz val="11"/>
        <rFont val="Arial"/>
        <family val="2"/>
      </rPr>
      <t xml:space="preserve"> 8,761
</t>
    </r>
    <r>
      <rPr>
        <b/>
        <sz val="11"/>
        <rFont val="Arial"/>
        <family val="2"/>
      </rPr>
      <t>Total:</t>
    </r>
    <r>
      <rPr>
        <sz val="11"/>
        <rFont val="Arial"/>
        <family val="2"/>
      </rPr>
      <t xml:space="preserve"> 21,818</t>
    </r>
  </si>
  <si>
    <r>
      <rPr>
        <b/>
        <sz val="11"/>
        <color theme="1"/>
        <rFont val="Arial"/>
        <family val="2"/>
      </rPr>
      <t>PAS:</t>
    </r>
    <r>
      <rPr>
        <sz val="11"/>
        <color theme="1"/>
        <rFont val="Arial"/>
        <family val="2"/>
      </rPr>
      <t xml:space="preserve"> De Enero de 2022 a Diciembre de 2024, se atenderá 5,550 solicitudes.  
</t>
    </r>
    <r>
      <rPr>
        <b/>
        <sz val="11"/>
        <color theme="1"/>
        <rFont val="Arial"/>
        <family val="2"/>
      </rPr>
      <t xml:space="preserve">Variación con respecto a la Línea Base  </t>
    </r>
    <r>
      <rPr>
        <sz val="11"/>
        <color theme="1"/>
        <rFont val="Arial"/>
        <family val="2"/>
      </rPr>
      <t xml:space="preserve">                                                          
</t>
    </r>
    <r>
      <rPr>
        <b/>
        <sz val="11"/>
        <color theme="1"/>
        <rFont val="Arial"/>
        <family val="2"/>
      </rPr>
      <t>Meta Asoluta:</t>
    </r>
    <r>
      <rPr>
        <sz val="11"/>
        <color theme="1"/>
        <rFont val="Arial"/>
        <family val="2"/>
      </rPr>
      <t xml:space="preserve"> 2,942
</t>
    </r>
    <r>
      <rPr>
        <b/>
        <sz val="11"/>
        <color theme="1"/>
        <rFont val="Arial"/>
        <family val="2"/>
      </rPr>
      <t>Meta Relativa:</t>
    </r>
    <r>
      <rPr>
        <sz val="11"/>
        <color theme="1"/>
        <rFont val="Arial"/>
        <family val="2"/>
      </rPr>
      <t xml:space="preserve"> 112.80%     
</t>
    </r>
  </si>
  <si>
    <r>
      <rPr>
        <b/>
        <sz val="11"/>
        <color theme="1"/>
        <rFont val="Arial"/>
        <family val="2"/>
      </rPr>
      <t>PAS:</t>
    </r>
    <r>
      <rPr>
        <sz val="11"/>
        <color theme="1"/>
        <rFont val="Arial"/>
        <family val="2"/>
      </rPr>
      <t xml:space="preserve"> De Julio 2019 a Diciembre 2021 se llevaron acabo (2,608)
</t>
    </r>
    <r>
      <rPr>
        <b/>
        <sz val="11"/>
        <color theme="1"/>
        <rFont val="Arial"/>
        <family val="2"/>
      </rPr>
      <t>2019:</t>
    </r>
    <r>
      <rPr>
        <sz val="11"/>
        <color theme="1"/>
        <rFont val="Arial"/>
        <family val="2"/>
      </rPr>
      <t xml:space="preserve"> 332
</t>
    </r>
    <r>
      <rPr>
        <b/>
        <sz val="11"/>
        <color theme="1"/>
        <rFont val="Arial"/>
        <family val="2"/>
      </rPr>
      <t>2020:</t>
    </r>
    <r>
      <rPr>
        <sz val="11"/>
        <color theme="1"/>
        <rFont val="Arial"/>
        <family val="2"/>
      </rPr>
      <t xml:space="preserve"> 1,104
</t>
    </r>
    <r>
      <rPr>
        <b/>
        <sz val="11"/>
        <color theme="1"/>
        <rFont val="Arial"/>
        <family val="2"/>
      </rPr>
      <t>2021:</t>
    </r>
    <r>
      <rPr>
        <sz val="11"/>
        <color theme="1"/>
        <rFont val="Arial"/>
        <family val="2"/>
      </rPr>
      <t xml:space="preserve"> 1,172
</t>
    </r>
    <r>
      <rPr>
        <b/>
        <sz val="11"/>
        <color theme="1"/>
        <rFont val="Arial"/>
        <family val="2"/>
      </rPr>
      <t>Total: 2,608</t>
    </r>
  </si>
  <si>
    <r>
      <t xml:space="preserve">Método de Cálculo                                                                                            DCM= (NHPMT/NPT) *100
                                                                                                                                                   Variable
                                                                                                                                                         DCM: </t>
    </r>
    <r>
      <rPr>
        <sz val="11"/>
        <color theme="1"/>
        <rFont val="Arial"/>
        <family val="2"/>
      </rPr>
      <t>Porcentaje de programas musicales difundidos</t>
    </r>
    <r>
      <rPr>
        <b/>
        <sz val="11"/>
        <color theme="1"/>
        <rFont val="Arial"/>
        <family val="2"/>
      </rPr>
      <t xml:space="preserve">
NHPMT: </t>
    </r>
    <r>
      <rPr>
        <sz val="11"/>
        <color theme="1"/>
        <rFont val="Arial"/>
        <family val="2"/>
      </rPr>
      <t>Número de horas de programas Musicales transmitidos.</t>
    </r>
    <r>
      <rPr>
        <b/>
        <sz val="11"/>
        <color theme="1"/>
        <rFont val="Arial"/>
        <family val="2"/>
      </rPr>
      <t xml:space="preserve">
NPT: </t>
    </r>
    <r>
      <rPr>
        <sz val="11"/>
        <color theme="1"/>
        <rFont val="Arial"/>
        <family val="2"/>
      </rPr>
      <t>Número de programas a transmitir.</t>
    </r>
  </si>
  <si>
    <r>
      <rPr>
        <b/>
        <sz val="11"/>
        <color theme="1"/>
        <rFont val="Arial"/>
        <family val="2"/>
      </rPr>
      <t>DCM:</t>
    </r>
    <r>
      <rPr>
        <sz val="11"/>
        <color theme="1"/>
        <rFont val="Arial"/>
        <family val="2"/>
      </rPr>
      <t xml:space="preserve"> De Enero de 2022 a Diciembre de 2024, se  transmitira</t>
    </r>
    <r>
      <rPr>
        <sz val="11"/>
        <color theme="9" tint="-0.499984740745262"/>
        <rFont val="Arial"/>
        <family val="2"/>
      </rPr>
      <t xml:space="preserve"> 9,255</t>
    </r>
    <r>
      <rPr>
        <sz val="11"/>
        <color theme="1"/>
        <rFont val="Arial"/>
        <family val="2"/>
      </rPr>
      <t xml:space="preserve"> de la colección musical .
</t>
    </r>
    <r>
      <rPr>
        <b/>
        <sz val="11"/>
        <color theme="1"/>
        <rFont val="Arial"/>
        <family val="2"/>
      </rPr>
      <t>Variación con respecto a la Línea Base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Meta Asoluta: </t>
    </r>
    <r>
      <rPr>
        <sz val="11"/>
        <color theme="1"/>
        <rFont val="Arial"/>
        <family val="2"/>
      </rPr>
      <t xml:space="preserve">2,809
</t>
    </r>
    <r>
      <rPr>
        <b/>
        <sz val="11"/>
        <color theme="1"/>
        <rFont val="Arial"/>
        <family val="2"/>
      </rPr>
      <t xml:space="preserve">Meta Relativa: </t>
    </r>
    <r>
      <rPr>
        <sz val="11"/>
        <color theme="1"/>
        <rFont val="Arial"/>
        <family val="2"/>
      </rPr>
      <t>43.47%</t>
    </r>
  </si>
  <si>
    <r>
      <rPr>
        <b/>
        <sz val="11"/>
        <color theme="1"/>
        <rFont val="Arial"/>
        <family val="2"/>
      </rPr>
      <t xml:space="preserve">DCM: </t>
    </r>
    <r>
      <rPr>
        <sz val="11"/>
        <color theme="1"/>
        <rFont val="Arial"/>
        <family val="2"/>
      </rPr>
      <t xml:space="preserve">De Julio 2019 a Diciembre 2021 se llevaron acabo (6,446)
</t>
    </r>
    <r>
      <rPr>
        <b/>
        <sz val="11"/>
        <color theme="1"/>
        <rFont val="Arial"/>
        <family val="2"/>
      </rPr>
      <t>2019:</t>
    </r>
    <r>
      <rPr>
        <sz val="11"/>
        <color theme="1"/>
        <rFont val="Arial"/>
        <family val="2"/>
      </rPr>
      <t xml:space="preserve"> 381
</t>
    </r>
    <r>
      <rPr>
        <b/>
        <sz val="11"/>
        <color theme="1"/>
        <rFont val="Arial"/>
        <family val="2"/>
      </rPr>
      <t>2020:</t>
    </r>
    <r>
      <rPr>
        <sz val="11"/>
        <color theme="1"/>
        <rFont val="Arial"/>
        <family val="2"/>
      </rPr>
      <t xml:space="preserve"> 3,008
</t>
    </r>
    <r>
      <rPr>
        <b/>
        <sz val="11"/>
        <color theme="1"/>
        <rFont val="Arial"/>
        <family val="2"/>
      </rPr>
      <t>2021:</t>
    </r>
    <r>
      <rPr>
        <sz val="11"/>
        <color theme="1"/>
        <rFont val="Arial"/>
        <family val="2"/>
      </rPr>
      <t xml:space="preserve"> 3,057
</t>
    </r>
    <r>
      <rPr>
        <b/>
        <sz val="11"/>
        <color theme="1"/>
        <rFont val="Arial"/>
        <family val="2"/>
      </rPr>
      <t>Total: 6,446</t>
    </r>
  </si>
  <si>
    <r>
      <rPr>
        <b/>
        <sz val="11"/>
        <color theme="1"/>
        <rFont val="Arial"/>
        <family val="2"/>
      </rPr>
      <t>PPI:</t>
    </r>
    <r>
      <rPr>
        <sz val="11"/>
        <color theme="1"/>
        <rFont val="Arial"/>
        <family val="2"/>
      </rPr>
      <t xml:space="preserve">  De Enero de 2022 a Diciembre de 2024, se transmitira </t>
    </r>
    <r>
      <rPr>
        <sz val="11"/>
        <color theme="9" tint="-0.499984740745262"/>
        <rFont val="Arial"/>
        <family val="2"/>
      </rPr>
      <t>1,054</t>
    </r>
    <r>
      <rPr>
        <sz val="11"/>
        <color theme="1"/>
        <rFont val="Arial"/>
        <family val="2"/>
      </rPr>
      <t xml:space="preserve">  programas con equidad de genero
</t>
    </r>
    <r>
      <rPr>
        <b/>
        <sz val="11"/>
        <color theme="1"/>
        <rFont val="Arial"/>
        <family val="2"/>
      </rPr>
      <t>Variación con respecto a la Línea Base</t>
    </r>
    <r>
      <rPr>
        <sz val="11"/>
        <color theme="1"/>
        <rFont val="Arial"/>
        <family val="2"/>
      </rPr>
      <t xml:space="preserve">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1"/>
        <rFont val="Arial"/>
        <family val="2"/>
      </rPr>
      <t>Meta Asoluta:</t>
    </r>
    <r>
      <rPr>
        <sz val="11"/>
        <color theme="1"/>
        <rFont val="Arial"/>
        <family val="2"/>
      </rPr>
      <t xml:space="preserve"> 939
</t>
    </r>
    <r>
      <rPr>
        <b/>
        <sz val="11"/>
        <color theme="1"/>
        <rFont val="Arial"/>
        <family val="2"/>
      </rPr>
      <t>Meta Relativa:</t>
    </r>
    <r>
      <rPr>
        <sz val="11"/>
        <color theme="1"/>
        <rFont val="Arial"/>
        <family val="2"/>
      </rPr>
      <t xml:space="preserve">  816.52%                                       </t>
    </r>
  </si>
  <si>
    <r>
      <rPr>
        <b/>
        <sz val="11"/>
        <color theme="1"/>
        <rFont val="Arial"/>
        <family val="2"/>
      </rPr>
      <t>PPI:</t>
    </r>
    <r>
      <rPr>
        <sz val="11"/>
        <color theme="1"/>
        <rFont val="Arial"/>
        <family val="2"/>
      </rPr>
      <t xml:space="preserve"> De Julio 2019 a Diciembre 2021 se llevaron acabo (115)
</t>
    </r>
    <r>
      <rPr>
        <b/>
        <sz val="11"/>
        <color theme="1"/>
        <rFont val="Arial"/>
        <family val="2"/>
      </rPr>
      <t xml:space="preserve">
2019:</t>
    </r>
    <r>
      <rPr>
        <sz val="11"/>
        <color theme="1"/>
        <rFont val="Arial"/>
        <family val="2"/>
      </rPr>
      <t xml:space="preserve"> 11
</t>
    </r>
    <r>
      <rPr>
        <b/>
        <sz val="11"/>
        <color theme="1"/>
        <rFont val="Arial"/>
        <family val="2"/>
      </rPr>
      <t>2020:</t>
    </r>
    <r>
      <rPr>
        <sz val="11"/>
        <color theme="1"/>
        <rFont val="Arial"/>
        <family val="2"/>
      </rPr>
      <t xml:space="preserve"> 52
</t>
    </r>
    <r>
      <rPr>
        <b/>
        <sz val="11"/>
        <color theme="1"/>
        <rFont val="Arial"/>
        <family val="2"/>
      </rPr>
      <t>2021:</t>
    </r>
    <r>
      <rPr>
        <sz val="11"/>
        <color theme="1"/>
        <rFont val="Arial"/>
        <family val="2"/>
      </rPr>
      <t xml:space="preserve"> 52
</t>
    </r>
    <r>
      <rPr>
        <b/>
        <sz val="11"/>
        <color theme="1"/>
        <rFont val="Arial"/>
        <family val="2"/>
      </rPr>
      <t>Total: 115</t>
    </r>
  </si>
  <si>
    <r>
      <rPr>
        <b/>
        <sz val="11"/>
        <color theme="1"/>
        <rFont val="Arial"/>
        <family val="2"/>
      </rPr>
      <t xml:space="preserve">PCIT: </t>
    </r>
    <r>
      <rPr>
        <sz val="11"/>
        <color theme="1"/>
        <rFont val="Arial"/>
        <family val="2"/>
      </rPr>
      <t xml:space="preserve">De Julio 2019 a Diciembre 2021 se llevaron acabo (6,767)
</t>
    </r>
    <r>
      <rPr>
        <b/>
        <sz val="11"/>
        <color theme="1"/>
        <rFont val="Arial"/>
        <family val="2"/>
      </rPr>
      <t>2019:</t>
    </r>
    <r>
      <rPr>
        <sz val="11"/>
        <color theme="1"/>
        <rFont val="Arial"/>
        <family val="2"/>
      </rPr>
      <t xml:space="preserve"> 59
</t>
    </r>
    <r>
      <rPr>
        <b/>
        <sz val="11"/>
        <color theme="1"/>
        <rFont val="Arial"/>
        <family val="2"/>
      </rPr>
      <t>2020:</t>
    </r>
    <r>
      <rPr>
        <sz val="11"/>
        <color theme="1"/>
        <rFont val="Arial"/>
        <family val="2"/>
      </rPr>
      <t xml:space="preserve"> 3,320
</t>
    </r>
    <r>
      <rPr>
        <b/>
        <sz val="11"/>
        <color theme="1"/>
        <rFont val="Arial"/>
        <family val="2"/>
      </rPr>
      <t>2021:</t>
    </r>
    <r>
      <rPr>
        <sz val="11"/>
        <color theme="1"/>
        <rFont val="Arial"/>
        <family val="2"/>
      </rPr>
      <t xml:space="preserve"> 3,388
</t>
    </r>
    <r>
      <rPr>
        <b/>
        <sz val="11"/>
        <color theme="1"/>
        <rFont val="Arial"/>
        <family val="2"/>
      </rPr>
      <t>Total:</t>
    </r>
    <r>
      <rPr>
        <sz val="11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>6,767</t>
    </r>
  </si>
  <si>
    <r>
      <rPr>
        <b/>
        <sz val="11"/>
        <color theme="1"/>
        <rFont val="Arial"/>
        <family val="2"/>
      </rPr>
      <t>1.7.1.1.1.2.</t>
    </r>
    <r>
      <rPr>
        <sz val="11"/>
        <color theme="1"/>
        <rFont val="Arial"/>
        <family val="2"/>
      </rPr>
      <t xml:space="preserve"> Preparación de material para cápsulas informativas para las transmisiones</t>
    </r>
  </si>
  <si>
    <r>
      <rPr>
        <b/>
        <sz val="11"/>
        <color theme="1"/>
        <rFont val="Arial"/>
        <family val="2"/>
      </rPr>
      <t>1.7.1.1.2.</t>
    </r>
    <r>
      <rPr>
        <sz val="11"/>
        <color theme="1"/>
        <rFont val="Arial"/>
        <family val="2"/>
      </rPr>
      <t xml:space="preserve"> Programas culturales, deportivos, entretenimiento, gestión  y de ayuda social transmitidos</t>
    </r>
  </si>
  <si>
    <r>
      <t xml:space="preserve">1.7.1.1.1.1.   </t>
    </r>
    <r>
      <rPr>
        <sz val="11"/>
        <color theme="1"/>
        <rFont val="Arial"/>
        <family val="2"/>
      </rPr>
      <t>Ampliación de difusíon  de noticias más importantes que sucedieron y se están presentando a nivel local, estatal, nacional e internacional</t>
    </r>
  </si>
  <si>
    <r>
      <rPr>
        <b/>
        <sz val="11"/>
        <rFont val="Arial"/>
        <family val="2"/>
      </rPr>
      <t>1.7.1.1.</t>
    </r>
    <r>
      <rPr>
        <sz val="11"/>
        <rFont val="Arial"/>
        <family val="2"/>
      </rPr>
      <t xml:space="preserve"> Diversificar los programas educativos, culturales, cívicos y de información pública del acontecer  en la sociedad para fortalecer la integración municipal </t>
    </r>
  </si>
  <si>
    <r>
      <rPr>
        <b/>
        <sz val="11"/>
        <color theme="1"/>
        <rFont val="Arial"/>
        <family val="2"/>
      </rPr>
      <t>1.7.1.1.1.</t>
    </r>
    <r>
      <rPr>
        <sz val="11"/>
        <color theme="1"/>
        <rFont val="Arial"/>
        <family val="2"/>
      </rPr>
      <t xml:space="preserve">  Programas informativos transmitidos</t>
    </r>
  </si>
  <si>
    <r>
      <t xml:space="preserve">1.7.1.1.2.1. </t>
    </r>
    <r>
      <rPr>
        <sz val="11"/>
        <color theme="1"/>
        <rFont val="Arial"/>
        <family val="2"/>
      </rPr>
      <t>Implementación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 de programas enfocados a la equidad de género</t>
    </r>
  </si>
  <si>
    <r>
      <t xml:space="preserve">1.7.1.1.2.2.  </t>
    </r>
    <r>
      <rPr>
        <sz val="11"/>
        <color theme="1"/>
        <rFont val="Arial"/>
        <family val="2"/>
      </rPr>
      <t>Difusión  de una amplia colección musical  de que se dispone</t>
    </r>
  </si>
  <si>
    <r>
      <rPr>
        <b/>
        <sz val="11"/>
        <color theme="1"/>
        <rFont val="Arial"/>
        <family val="2"/>
      </rPr>
      <t xml:space="preserve"> 1.7.1.1.3.</t>
    </r>
    <r>
      <rPr>
        <sz val="11"/>
        <color theme="1"/>
        <rFont val="Arial"/>
        <family val="2"/>
      </rPr>
      <t xml:space="preserve"> Actividades administrativas para la aplicación de lineamiento y políticas establecidas</t>
    </r>
  </si>
  <si>
    <r>
      <t xml:space="preserve"> 1.7.1.1.3.1. </t>
    </r>
    <r>
      <rPr>
        <sz val="11"/>
        <color theme="1"/>
        <rFont val="Arial"/>
        <family val="2"/>
      </rPr>
      <t xml:space="preserve">Elaboración de requisiciones para solicitud de recursos materiales y equipos </t>
    </r>
  </si>
  <si>
    <r>
      <rPr>
        <b/>
        <sz val="11"/>
        <color theme="1"/>
        <rFont val="Arial"/>
        <family val="2"/>
      </rPr>
      <t xml:space="preserve"> 1.7.1.1.3.2.</t>
    </r>
    <r>
      <rPr>
        <sz val="11"/>
        <color theme="1"/>
        <rFont val="Arial"/>
        <family val="2"/>
      </rPr>
      <t xml:space="preserve"> Atención de las diferentes solicitudes de información de los entes públicos y fiscalizables</t>
    </r>
  </si>
  <si>
    <r>
      <t xml:space="preserve">ODS 16. Paz, justicia e instituciones sólidas: </t>
    </r>
    <r>
      <rPr>
        <sz val="11"/>
        <rFont val="Arial"/>
        <family val="2"/>
      </rPr>
      <t>Promover sociedades pacíficas e inclusivas para el desarrollo sostenible, facilitar el acceso a la justicia para todos y crear instituciones eficaces, responsables e inclusivas a todos los niveles.</t>
    </r>
    <r>
      <rPr>
        <b/>
        <sz val="11"/>
        <rFont val="Arial"/>
        <family val="2"/>
      </rPr>
      <t xml:space="preserve">
Meta 16.10 </t>
    </r>
    <r>
      <rPr>
        <sz val="11"/>
        <rFont val="Arial"/>
        <family val="2"/>
      </rPr>
      <t>Garantizar el acceso público a la información y proteger las libertades fundamentales, de conformidad con las leyes nacionales y los acuerdos internacionales</t>
    </r>
    <r>
      <rPr>
        <b/>
        <sz val="11"/>
        <rFont val="Arial"/>
        <family val="2"/>
      </rPr>
      <t xml:space="preserve">
Indicador 16.10.2 </t>
    </r>
    <r>
      <rPr>
        <sz val="11"/>
        <rFont val="Arial"/>
        <family val="2"/>
      </rPr>
      <t xml:space="preserve">Número de países que adoptan y aplican garantías constitucionales, legales o normativas para el acceso público a la información.  </t>
    </r>
  </si>
  <si>
    <r>
      <t xml:space="preserve">Estrategia 1.7: </t>
    </r>
    <r>
      <rPr>
        <sz val="11"/>
        <rFont val="Arial"/>
        <family val="2"/>
      </rPr>
      <t xml:space="preserve"> Diversificar los programas educativos, culturales, cívicos y de información pública del acontecer  en la sociedad para fortalecer la integración municipal </t>
    </r>
  </si>
  <si>
    <t>El índice general de avance en la implementación del modelo PbR-SED mide los avances que el municipio ha logrado alc anzar en la gestión del ciclo presupuestario de planeación, programación, presupuestación, ejercicio y control, seguimiento, evaluación y rendición de cuentas.</t>
  </si>
  <si>
    <t>Calidad</t>
  </si>
  <si>
    <t>MÉTODO DE CÁLCULO
La Secretaría de Hacienda y Crédito Público evalúa los 80 indicadores que componen esta evaluación proporcionando el valor y la posición alcanzada.</t>
  </si>
  <si>
    <t xml:space="preserve">Unidad de medida del Indicador:
Porcentaje </t>
  </si>
  <si>
    <t>IAG: Incrementar al 90% el Índice de Avance General en 2024</t>
  </si>
  <si>
    <t xml:space="preserve">RESULTADOS OBTENIDOS DEL 2014 AL 2023
2014 36.6% posición 22
2015 64.4% posición 9
2016 65.9% posición 6
2017 38.6% posición 12
2018 61.9% posición 15
2019 NO HUBO EVALUACIÓN
2020 76.7% posición 1
2021 78.4% posición 3
2022 87.3% posición 1
2023 88.7% posición 2
</t>
  </si>
  <si>
    <t>Nombre completo del Documento que sustenta la información: 
el Avance Alcanzado por las Entidades Federativas, los Municipios y las Demarcaciones Territoriales de la Ciudad de México en la Implantación y Operación del Presupuesto Basado en Resultados y del Sistema de Evaluación del Desempeño
Nombre del área que genera o publica la información: 
Secretaría de Hacienda y Crédito Público
Periodicidad con que se genera el documento: 
Anual
Liga de la página de la que se obtiene la información:
https://www.transparenciapresupuestaria.gob.mx/Entidades-Federativas</t>
  </si>
  <si>
    <t>La Secretaría de Hacienda y Crédito Público continúa implementando la evaluación anualmente.</t>
  </si>
  <si>
    <r>
      <rPr>
        <b/>
        <sz val="11"/>
        <color theme="1"/>
        <rFont val="Arial"/>
        <family val="2"/>
      </rPr>
      <t>IAG</t>
    </r>
    <r>
      <rPr>
        <sz val="11"/>
        <color theme="1"/>
        <rFont val="Arial"/>
        <family val="2"/>
      </rPr>
      <t>: Índice de Avance General en la implantación y operación del modelo PbR-SED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</si>
</sst>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Calibri"/>
      <family val="2"/>
      <scheme val="minor"/>
    </font>
    <font>
      <sz val="11"/>
      <color theme="1"/>
      <name val="Arial Nova Cond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b/>
      <sz val="11"/>
      <color theme="1"/>
      <name val="Arial Nova Cond"/>
      <family val="2"/>
    </font>
    <font>
      <b/>
      <sz val="11"/>
      <color theme="0"/>
      <name val="Arial"/>
      <family val="2"/>
    </font>
    <font>
      <b/>
      <sz val="14"/>
      <color rgb="FF000000"/>
      <name val="Arial Nova Cond"/>
      <family val="2"/>
    </font>
    <font>
      <b/>
      <sz val="11"/>
      <color theme="1"/>
      <name val="Calibri"/>
      <family val="2"/>
      <scheme val="minor"/>
    </font>
    <font>
      <b/>
      <sz val="14"/>
      <color theme="0"/>
      <name val="Arial Nova Cond"/>
      <family val="2"/>
    </font>
    <font>
      <b/>
      <sz val="25"/>
      <name val="Arial"/>
      <family val="2"/>
    </font>
    <font>
      <sz val="22"/>
      <color theme="0"/>
      <name val="Arial Nova Cond"/>
      <family val="2"/>
    </font>
    <font>
      <b/>
      <sz val="18"/>
      <color theme="1"/>
      <name val="Calibri"/>
      <family val="2"/>
      <scheme val="minor"/>
    </font>
    <font>
      <b/>
      <sz val="11"/>
      <name val="Arial"/>
      <family val="2"/>
    </font>
    <font>
      <sz val="11"/>
      <color rgb="FF000000"/>
      <name val="Calibri"/>
      <family val="2"/>
      <charset val="1"/>
    </font>
    <font>
      <sz val="11"/>
      <color theme="9" tint="-0.499984740745262"/>
      <name val="Arial"/>
      <family val="2"/>
    </font>
    <font>
      <b/>
      <sz val="14"/>
      <name val="Arial"/>
      <family val="2"/>
    </font>
    <font>
      <b/>
      <sz val="11"/>
      <color rgb="FFFF0000"/>
      <name val="Arial"/>
      <family val="2"/>
    </font>
    <font>
      <b/>
      <sz val="8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808080"/>
        <bgColor rgb="FF000000"/>
      </patternFill>
    </fill>
    <fill>
      <patternFill patternType="solid">
        <fgColor rgb="FFA6A6A6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717372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9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/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/>
      <diagonal/>
    </border>
    <border>
      <left style="medium">
        <color indexed="64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1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medium">
        <color indexed="64"/>
      </left>
      <right style="thin">
        <color theme="1"/>
      </right>
      <top style="medium">
        <color indexed="64"/>
      </top>
      <bottom/>
      <diagonal/>
    </border>
    <border>
      <left style="thin">
        <color theme="1"/>
      </left>
      <right style="thin">
        <color indexed="64"/>
      </right>
      <top style="medium">
        <color indexed="64"/>
      </top>
      <bottom/>
      <diagonal/>
    </border>
    <border>
      <left style="thin">
        <color theme="1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theme="1"/>
      </left>
      <right style="medium">
        <color indexed="64"/>
      </right>
      <top style="thick">
        <color theme="1"/>
      </top>
      <bottom/>
      <diagonal/>
    </border>
    <border>
      <left style="thin">
        <color theme="1"/>
      </left>
      <right style="thin">
        <color theme="1"/>
      </right>
      <top style="thick">
        <color theme="1"/>
      </top>
      <bottom/>
      <diagonal/>
    </border>
    <border>
      <left style="thin">
        <color theme="1"/>
      </left>
      <right style="thin">
        <color theme="1"/>
      </right>
      <top/>
      <bottom style="dashed">
        <color theme="1"/>
      </bottom>
      <diagonal/>
    </border>
    <border>
      <left style="thin">
        <color theme="1"/>
      </left>
      <right/>
      <top style="thick">
        <color theme="1"/>
      </top>
      <bottom style="thin">
        <color theme="1"/>
      </bottom>
      <diagonal/>
    </border>
    <border>
      <left/>
      <right/>
      <top style="thick">
        <color theme="1"/>
      </top>
      <bottom style="thin">
        <color theme="1"/>
      </bottom>
      <diagonal/>
    </border>
    <border>
      <left/>
      <right style="thin">
        <color theme="1"/>
      </right>
      <top style="thick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ck">
        <color theme="1"/>
      </top>
      <bottom/>
      <diagonal/>
    </border>
    <border>
      <left style="medium">
        <color indexed="64"/>
      </left>
      <right style="thin">
        <color theme="1"/>
      </right>
      <top/>
      <bottom style="dashed">
        <color theme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/>
      <diagonal/>
    </border>
    <border>
      <left style="thin">
        <color theme="1"/>
      </left>
      <right style="medium">
        <color indexed="64"/>
      </right>
      <top/>
      <bottom/>
      <diagonal/>
    </border>
    <border>
      <left style="dashed">
        <color theme="1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medium">
        <color theme="1"/>
      </bottom>
      <diagonal/>
    </border>
    <border>
      <left style="dashed">
        <color theme="1"/>
      </left>
      <right style="medium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hair">
        <color theme="1"/>
      </right>
      <top style="dashed">
        <color theme="1"/>
      </top>
      <bottom style="dashed">
        <color theme="1"/>
      </bottom>
      <diagonal/>
    </border>
    <border>
      <left/>
      <right style="medium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medium">
        <color theme="1"/>
      </right>
      <top style="dashed">
        <color theme="1"/>
      </top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theme="1"/>
      </left>
      <right/>
      <top style="dashed">
        <color theme="1"/>
      </top>
      <bottom style="dashed">
        <color theme="1"/>
      </bottom>
      <diagonal/>
    </border>
    <border>
      <left/>
      <right style="dashed">
        <color theme="1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ashed">
        <color theme="1"/>
      </left>
      <right/>
      <top style="dashed">
        <color theme="1"/>
      </top>
      <bottom style="medium">
        <color indexed="64"/>
      </bottom>
      <diagonal/>
    </border>
    <border>
      <left style="dashed">
        <color theme="1"/>
      </left>
      <right/>
      <top style="dashed">
        <color theme="1"/>
      </top>
      <bottom/>
      <diagonal/>
    </border>
    <border>
      <left style="dashed">
        <color theme="1"/>
      </left>
      <right/>
      <top/>
      <bottom style="dashed">
        <color theme="1"/>
      </bottom>
      <diagonal/>
    </border>
    <border>
      <left style="dashed">
        <color theme="1"/>
      </left>
      <right style="medium">
        <color indexed="64"/>
      </right>
      <top/>
      <bottom style="dashed">
        <color theme="1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medium">
        <color theme="1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thick">
        <color theme="1"/>
      </bottom>
      <diagonal/>
    </border>
    <border>
      <left/>
      <right/>
      <top/>
      <bottom style="thick">
        <color theme="1"/>
      </bottom>
      <diagonal/>
    </border>
    <border>
      <left/>
      <right style="medium">
        <color indexed="64"/>
      </right>
      <top/>
      <bottom style="thick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dotted">
        <color indexed="64"/>
      </left>
      <right style="dashed">
        <color theme="1"/>
      </right>
      <top style="dotted">
        <color indexed="64"/>
      </top>
      <bottom style="dotted">
        <color indexed="64"/>
      </bottom>
      <diagonal/>
    </border>
    <border>
      <left style="dashed">
        <color theme="1"/>
      </left>
      <right style="dashed">
        <color theme="1"/>
      </right>
      <top/>
      <bottom style="dashed">
        <color theme="1"/>
      </bottom>
      <diagonal/>
    </border>
    <border>
      <left style="dashed">
        <color theme="1"/>
      </left>
      <right style="medium">
        <color theme="1"/>
      </right>
      <top/>
      <bottom style="dashed">
        <color theme="1"/>
      </bottom>
      <diagonal/>
    </border>
  </borders>
  <cellStyleXfs count="2">
    <xf numFmtId="0" fontId="0" fillId="0" borderId="0"/>
    <xf numFmtId="0" fontId="16" fillId="0" borderId="0"/>
  </cellStyleXfs>
  <cellXfs count="21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justify" vertical="center" wrapText="1"/>
    </xf>
    <xf numFmtId="0" fontId="0" fillId="0" borderId="0" xfId="0" applyAlignment="1">
      <alignment wrapText="1"/>
    </xf>
    <xf numFmtId="0" fontId="3" fillId="3" borderId="29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5" xfId="0" applyBorder="1" applyAlignment="1">
      <alignment wrapText="1"/>
    </xf>
    <xf numFmtId="0" fontId="0" fillId="0" borderId="26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6" fillId="2" borderId="70" xfId="0" applyFont="1" applyFill="1" applyBorder="1" applyAlignment="1">
      <alignment horizontal="center" vertical="center" wrapText="1"/>
    </xf>
    <xf numFmtId="0" fontId="6" fillId="3" borderId="71" xfId="0" applyFont="1" applyFill="1" applyBorder="1" applyAlignment="1">
      <alignment horizontal="center" vertical="center" wrapText="1"/>
    </xf>
    <xf numFmtId="0" fontId="6" fillId="2" borderId="72" xfId="0" applyFont="1" applyFill="1" applyBorder="1" applyAlignment="1">
      <alignment horizontal="center" vertical="center" wrapText="1"/>
    </xf>
    <xf numFmtId="0" fontId="4" fillId="2" borderId="73" xfId="0" applyFont="1" applyFill="1" applyBorder="1" applyAlignment="1">
      <alignment horizontal="center" vertical="center" wrapText="1"/>
    </xf>
    <xf numFmtId="0" fontId="4" fillId="2" borderId="71" xfId="0" applyFont="1" applyFill="1" applyBorder="1" applyAlignment="1">
      <alignment horizontal="center" vertical="center" wrapText="1"/>
    </xf>
    <xf numFmtId="0" fontId="4" fillId="3" borderId="71" xfId="0" applyFont="1" applyFill="1" applyBorder="1" applyAlignment="1">
      <alignment horizontal="center" vertical="center" wrapText="1"/>
    </xf>
    <xf numFmtId="0" fontId="4" fillId="3" borderId="74" xfId="0" applyFont="1" applyFill="1" applyBorder="1" applyAlignment="1">
      <alignment horizontal="center" vertical="center" wrapText="1"/>
    </xf>
    <xf numFmtId="0" fontId="4" fillId="2" borderId="72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3" fontId="6" fillId="2" borderId="70" xfId="0" applyNumberFormat="1" applyFont="1" applyFill="1" applyBorder="1" applyAlignment="1">
      <alignment horizontal="center" vertical="center" wrapText="1"/>
    </xf>
    <xf numFmtId="3" fontId="6" fillId="3" borderId="71" xfId="0" applyNumberFormat="1" applyFont="1" applyFill="1" applyBorder="1" applyAlignment="1">
      <alignment horizontal="center" vertical="center" wrapText="1"/>
    </xf>
    <xf numFmtId="3" fontId="6" fillId="2" borderId="72" xfId="0" applyNumberFormat="1" applyFont="1" applyFill="1" applyBorder="1" applyAlignment="1">
      <alignment horizontal="center" vertical="center" wrapText="1"/>
    </xf>
    <xf numFmtId="9" fontId="3" fillId="2" borderId="18" xfId="0" applyNumberFormat="1" applyFont="1" applyFill="1" applyBorder="1" applyAlignment="1">
      <alignment horizontal="center" vertical="center" wrapText="1"/>
    </xf>
    <xf numFmtId="10" fontId="3" fillId="2" borderId="17" xfId="0" applyNumberFormat="1" applyFont="1" applyFill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10" fontId="4" fillId="3" borderId="30" xfId="0" applyNumberFormat="1" applyFont="1" applyFill="1" applyBorder="1" applyAlignment="1">
      <alignment horizontal="center" vertical="center" wrapText="1"/>
    </xf>
    <xf numFmtId="10" fontId="4" fillId="2" borderId="30" xfId="0" applyNumberFormat="1" applyFont="1" applyFill="1" applyBorder="1" applyAlignment="1">
      <alignment horizontal="center" vertical="center" wrapText="1"/>
    </xf>
    <xf numFmtId="10" fontId="4" fillId="2" borderId="90" xfId="0" applyNumberFormat="1" applyFont="1" applyFill="1" applyBorder="1" applyAlignment="1">
      <alignment horizontal="center" vertical="center" wrapText="1"/>
    </xf>
    <xf numFmtId="9" fontId="4" fillId="2" borderId="30" xfId="0" applyNumberFormat="1" applyFont="1" applyFill="1" applyBorder="1" applyAlignment="1">
      <alignment horizontal="center" vertical="center" wrapText="1"/>
    </xf>
    <xf numFmtId="9" fontId="4" fillId="2" borderId="31" xfId="0" applyNumberFormat="1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vertical="center" wrapText="1"/>
    </xf>
    <xf numFmtId="0" fontId="18" fillId="9" borderId="2" xfId="0" applyFont="1" applyFill="1" applyBorder="1" applyAlignment="1">
      <alignment horizontal="center" vertical="center" wrapText="1"/>
    </xf>
    <xf numFmtId="0" fontId="15" fillId="9" borderId="13" xfId="0" applyFont="1" applyFill="1" applyBorder="1" applyAlignment="1">
      <alignment horizontal="center" vertical="center" wrapText="1"/>
    </xf>
    <xf numFmtId="0" fontId="5" fillId="8" borderId="12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justify" vertical="center" wrapText="1"/>
    </xf>
    <xf numFmtId="0" fontId="3" fillId="8" borderId="5" xfId="0" applyFont="1" applyFill="1" applyBorder="1" applyAlignment="1">
      <alignment horizontal="justify" vertical="center" wrapText="1"/>
    </xf>
    <xf numFmtId="0" fontId="6" fillId="8" borderId="5" xfId="0" applyFont="1" applyFill="1" applyBorder="1" applyAlignment="1">
      <alignment vertical="center" wrapText="1"/>
    </xf>
    <xf numFmtId="0" fontId="4" fillId="8" borderId="5" xfId="0" applyFont="1" applyFill="1" applyBorder="1" applyAlignment="1">
      <alignment horizontal="left" vertical="center" wrapText="1"/>
    </xf>
    <xf numFmtId="0" fontId="4" fillId="8" borderId="66" xfId="0" applyFont="1" applyFill="1" applyBorder="1" applyAlignment="1">
      <alignment horizontal="justify" vertical="center" wrapText="1"/>
    </xf>
    <xf numFmtId="0" fontId="3" fillId="10" borderId="13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justify" vertical="center" wrapText="1"/>
    </xf>
    <xf numFmtId="0" fontId="4" fillId="10" borderId="5" xfId="0" applyFont="1" applyFill="1" applyBorder="1" applyAlignment="1">
      <alignment horizontal="center" vertical="center" wrapText="1"/>
    </xf>
    <xf numFmtId="0" fontId="3" fillId="10" borderId="5" xfId="0" applyFont="1" applyFill="1" applyBorder="1" applyAlignment="1">
      <alignment horizontal="left" vertical="center" wrapText="1"/>
    </xf>
    <xf numFmtId="0" fontId="4" fillId="10" borderId="5" xfId="0" applyFont="1" applyFill="1" applyBorder="1" applyAlignment="1">
      <alignment horizontal="left" vertical="center" wrapText="1"/>
    </xf>
    <xf numFmtId="0" fontId="4" fillId="10" borderId="67" xfId="0" applyFont="1" applyFill="1" applyBorder="1" applyAlignment="1">
      <alignment horizontal="left" vertical="center" wrapText="1"/>
    </xf>
    <xf numFmtId="0" fontId="4" fillId="10" borderId="68" xfId="0" applyFont="1" applyFill="1" applyBorder="1" applyAlignment="1">
      <alignment horizontal="justify" vertical="center" wrapText="1"/>
    </xf>
    <xf numFmtId="0" fontId="3" fillId="10" borderId="12" xfId="0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justify" vertical="center" wrapText="1"/>
    </xf>
    <xf numFmtId="0" fontId="4" fillId="10" borderId="4" xfId="0" applyFont="1" applyFill="1" applyBorder="1" applyAlignment="1">
      <alignment horizontal="center" vertical="center" wrapText="1"/>
    </xf>
    <xf numFmtId="0" fontId="4" fillId="10" borderId="66" xfId="0" applyFont="1" applyFill="1" applyBorder="1" applyAlignment="1">
      <alignment horizontal="justify" vertical="center" wrapText="1"/>
    </xf>
    <xf numFmtId="0" fontId="4" fillId="8" borderId="5" xfId="0" applyFont="1" applyFill="1" applyBorder="1" applyAlignment="1">
      <alignment vertical="center" wrapText="1"/>
    </xf>
    <xf numFmtId="0" fontId="3" fillId="10" borderId="15" xfId="0" applyFont="1" applyFill="1" applyBorder="1" applyAlignment="1">
      <alignment horizontal="center" vertical="center" wrapText="1"/>
    </xf>
    <xf numFmtId="0" fontId="4" fillId="10" borderId="16" xfId="0" applyFont="1" applyFill="1" applyBorder="1" applyAlignment="1">
      <alignment horizontal="justify" vertical="center" wrapText="1"/>
    </xf>
    <xf numFmtId="0" fontId="4" fillId="10" borderId="16" xfId="0" applyFont="1" applyFill="1" applyBorder="1" applyAlignment="1">
      <alignment horizontal="center" vertical="center" wrapText="1"/>
    </xf>
    <xf numFmtId="0" fontId="4" fillId="10" borderId="65" xfId="0" applyFont="1" applyFill="1" applyBorder="1" applyAlignment="1">
      <alignment horizontal="left" vertical="center" wrapText="1"/>
    </xf>
    <xf numFmtId="0" fontId="4" fillId="10" borderId="16" xfId="0" applyFont="1" applyFill="1" applyBorder="1" applyAlignment="1">
      <alignment horizontal="left" vertical="center" wrapText="1"/>
    </xf>
    <xf numFmtId="0" fontId="4" fillId="10" borderId="65" xfId="0" applyFont="1" applyFill="1" applyBorder="1" applyAlignment="1">
      <alignment horizontal="justify" vertical="center" wrapText="1"/>
    </xf>
    <xf numFmtId="0" fontId="4" fillId="10" borderId="69" xfId="0" applyFont="1" applyFill="1" applyBorder="1" applyAlignment="1">
      <alignment horizontal="justify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6" fillId="9" borderId="93" xfId="0" applyFont="1" applyFill="1" applyBorder="1" applyAlignment="1">
      <alignment horizontal="left" vertical="center" wrapText="1"/>
    </xf>
    <xf numFmtId="0" fontId="6" fillId="9" borderId="93" xfId="0" applyFont="1" applyFill="1" applyBorder="1" applyAlignment="1">
      <alignment horizontal="center" vertical="center" wrapText="1"/>
    </xf>
    <xf numFmtId="10" fontId="6" fillId="9" borderId="93" xfId="0" applyNumberFormat="1" applyFont="1" applyFill="1" applyBorder="1" applyAlignment="1">
      <alignment horizontal="justify" vertical="center" wrapText="1"/>
    </xf>
    <xf numFmtId="0" fontId="6" fillId="9" borderId="94" xfId="0" applyFont="1" applyFill="1" applyBorder="1" applyAlignment="1">
      <alignment horizontal="left" vertical="center" wrapText="1"/>
    </xf>
    <xf numFmtId="0" fontId="4" fillId="8" borderId="5" xfId="0" applyFont="1" applyFill="1" applyBorder="1" applyAlignment="1">
      <alignment horizontal="center" vertical="center" wrapText="1"/>
    </xf>
    <xf numFmtId="10" fontId="4" fillId="8" borderId="5" xfId="0" applyNumberFormat="1" applyFont="1" applyFill="1" applyBorder="1" applyAlignment="1">
      <alignment vertical="center" wrapText="1"/>
    </xf>
    <xf numFmtId="0" fontId="3" fillId="8" borderId="5" xfId="0" applyFont="1" applyFill="1" applyBorder="1" applyAlignment="1">
      <alignment vertical="center" wrapText="1"/>
    </xf>
    <xf numFmtId="0" fontId="4" fillId="8" borderId="14" xfId="0" applyFont="1" applyFill="1" applyBorder="1" applyAlignment="1">
      <alignment vertical="center" wrapText="1"/>
    </xf>
    <xf numFmtId="0" fontId="3" fillId="10" borderId="4" xfId="0" applyFont="1" applyFill="1" applyBorder="1" applyAlignment="1">
      <alignment horizontal="left" vertical="center" wrapText="1"/>
    </xf>
    <xf numFmtId="0" fontId="4" fillId="10" borderId="4" xfId="0" applyFont="1" applyFill="1" applyBorder="1" applyAlignment="1">
      <alignment horizontal="left" vertical="center" wrapText="1"/>
    </xf>
    <xf numFmtId="0" fontId="6" fillId="9" borderId="5" xfId="0" applyFont="1" applyFill="1" applyBorder="1" applyAlignment="1">
      <alignment vertical="center" wrapText="1"/>
    </xf>
    <xf numFmtId="0" fontId="5" fillId="8" borderId="85" xfId="0" applyFont="1" applyFill="1" applyBorder="1" applyAlignment="1">
      <alignment vertical="center" wrapText="1"/>
    </xf>
    <xf numFmtId="0" fontId="4" fillId="8" borderId="49" xfId="0" applyFont="1" applyFill="1" applyBorder="1" applyAlignment="1">
      <alignment horizontal="left" vertical="center" wrapText="1"/>
    </xf>
    <xf numFmtId="0" fontId="4" fillId="8" borderId="77" xfId="0" applyFont="1" applyFill="1" applyBorder="1" applyAlignment="1">
      <alignment wrapText="1"/>
    </xf>
    <xf numFmtId="0" fontId="4" fillId="8" borderId="77" xfId="0" applyFont="1" applyFill="1" applyBorder="1" applyAlignment="1">
      <alignment horizontal="justify" vertical="center" wrapText="1"/>
    </xf>
    <xf numFmtId="0" fontId="4" fillId="8" borderId="77" xfId="0" applyFont="1" applyFill="1" applyBorder="1" applyAlignment="1">
      <alignment horizontal="left" vertical="center" wrapText="1"/>
    </xf>
    <xf numFmtId="0" fontId="4" fillId="8" borderId="84" xfId="0" applyFont="1" applyFill="1" applyBorder="1" applyAlignment="1">
      <alignment horizontal="left" vertical="center" wrapText="1"/>
    </xf>
    <xf numFmtId="0" fontId="15" fillId="9" borderId="5" xfId="0" applyFont="1" applyFill="1" applyBorder="1" applyAlignment="1">
      <alignment horizontal="left" vertical="center" wrapText="1"/>
    </xf>
    <xf numFmtId="0" fontId="15" fillId="9" borderId="45" xfId="0" applyFont="1" applyFill="1" applyBorder="1" applyAlignment="1">
      <alignment horizontal="justify" vertical="center" wrapText="1"/>
    </xf>
    <xf numFmtId="0" fontId="6" fillId="9" borderId="76" xfId="0" applyFont="1" applyFill="1" applyBorder="1" applyAlignment="1">
      <alignment horizontal="left" vertical="center" wrapText="1"/>
    </xf>
    <xf numFmtId="0" fontId="6" fillId="9" borderId="64" xfId="0" applyFont="1" applyFill="1" applyBorder="1" applyAlignment="1">
      <alignment horizontal="left" vertical="center" wrapText="1"/>
    </xf>
    <xf numFmtId="0" fontId="15" fillId="8" borderId="86" xfId="0" applyFont="1" applyFill="1" applyBorder="1" applyAlignment="1">
      <alignment horizontal="left" vertical="center" wrapText="1"/>
    </xf>
    <xf numFmtId="0" fontId="15" fillId="8" borderId="92" xfId="0" applyFont="1" applyFill="1" applyBorder="1" applyAlignment="1">
      <alignment horizontal="left" vertical="center" wrapText="1"/>
    </xf>
    <xf numFmtId="0" fontId="3" fillId="11" borderId="13" xfId="0" applyFont="1" applyFill="1" applyBorder="1" applyAlignment="1">
      <alignment horizontal="center" vertical="center" wrapText="1"/>
    </xf>
    <xf numFmtId="0" fontId="3" fillId="11" borderId="5" xfId="0" applyFont="1" applyFill="1" applyBorder="1" applyAlignment="1">
      <alignment horizontal="left" vertical="center" wrapText="1"/>
    </xf>
    <xf numFmtId="0" fontId="4" fillId="11" borderId="5" xfId="0" applyFont="1" applyFill="1" applyBorder="1" applyAlignment="1">
      <alignment horizontal="justify" vertical="center" wrapText="1"/>
    </xf>
    <xf numFmtId="0" fontId="15" fillId="11" borderId="86" xfId="0" applyFont="1" applyFill="1" applyBorder="1" applyAlignment="1">
      <alignment horizontal="left" vertical="center" wrapText="1"/>
    </xf>
    <xf numFmtId="0" fontId="6" fillId="11" borderId="92" xfId="0" applyFont="1" applyFill="1" applyBorder="1" applyAlignment="1">
      <alignment horizontal="left" vertical="center" wrapText="1"/>
    </xf>
    <xf numFmtId="0" fontId="4" fillId="11" borderId="80" xfId="0" applyFont="1" applyFill="1" applyBorder="1" applyAlignment="1">
      <alignment horizontal="justify" vertical="center" wrapText="1"/>
    </xf>
    <xf numFmtId="0" fontId="6" fillId="11" borderId="14" xfId="0" applyFont="1" applyFill="1" applyBorder="1" applyAlignment="1">
      <alignment horizontal="justify" vertical="center" wrapText="1"/>
    </xf>
    <xf numFmtId="0" fontId="3" fillId="11" borderId="12" xfId="0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horizontal="left" vertical="center" wrapText="1"/>
    </xf>
    <xf numFmtId="0" fontId="4" fillId="11" borderId="4" xfId="0" applyFont="1" applyFill="1" applyBorder="1" applyAlignment="1">
      <alignment horizontal="justify" vertical="center" wrapText="1"/>
    </xf>
    <xf numFmtId="0" fontId="4" fillId="8" borderId="81" xfId="0" applyFont="1" applyFill="1" applyBorder="1" applyAlignment="1">
      <alignment horizontal="justify" vertical="center" wrapText="1"/>
    </xf>
    <xf numFmtId="0" fontId="6" fillId="8" borderId="82" xfId="0" applyFont="1" applyFill="1" applyBorder="1" applyAlignment="1">
      <alignment horizontal="justify" vertical="center" wrapText="1"/>
    </xf>
    <xf numFmtId="0" fontId="3" fillId="11" borderId="4" xfId="0" applyFont="1" applyFill="1" applyBorder="1" applyAlignment="1">
      <alignment horizontal="left" vertical="center" wrapText="1"/>
    </xf>
    <xf numFmtId="0" fontId="4" fillId="11" borderId="75" xfId="0" applyFont="1" applyFill="1" applyBorder="1" applyAlignment="1">
      <alignment horizontal="justify" vertical="center" wrapText="1"/>
    </xf>
    <xf numFmtId="0" fontId="6" fillId="11" borderId="82" xfId="0" applyFont="1" applyFill="1" applyBorder="1" applyAlignment="1">
      <alignment horizontal="justify" vertical="center" wrapText="1"/>
    </xf>
    <xf numFmtId="0" fontId="15" fillId="11" borderId="86" xfId="0" applyFont="1" applyFill="1" applyBorder="1" applyAlignment="1">
      <alignment horizontal="justify" vertical="center" wrapText="1"/>
    </xf>
    <xf numFmtId="0" fontId="6" fillId="8" borderId="92" xfId="0" applyFont="1" applyFill="1" applyBorder="1" applyAlignment="1">
      <alignment horizontal="left" vertical="center" wrapText="1"/>
    </xf>
    <xf numFmtId="0" fontId="4" fillId="8" borderId="75" xfId="0" applyFont="1" applyFill="1" applyBorder="1" applyAlignment="1">
      <alignment horizontal="justify" vertical="center" wrapText="1"/>
    </xf>
    <xf numFmtId="0" fontId="6" fillId="8" borderId="82" xfId="0" applyFont="1" applyFill="1" applyBorder="1" applyAlignment="1">
      <alignment horizontal="left" vertical="center" wrapText="1"/>
    </xf>
    <xf numFmtId="0" fontId="6" fillId="11" borderId="82" xfId="0" applyFont="1" applyFill="1" applyBorder="1" applyAlignment="1">
      <alignment horizontal="left" vertical="center" wrapText="1"/>
    </xf>
    <xf numFmtId="0" fontId="3" fillId="11" borderId="15" xfId="0" applyFont="1" applyFill="1" applyBorder="1" applyAlignment="1">
      <alignment horizontal="center" vertical="center" wrapText="1"/>
    </xf>
    <xf numFmtId="0" fontId="4" fillId="11" borderId="16" xfId="0" applyFont="1" applyFill="1" applyBorder="1" applyAlignment="1">
      <alignment horizontal="left" vertical="center" wrapText="1"/>
    </xf>
    <xf numFmtId="0" fontId="4" fillId="11" borderId="16" xfId="0" applyFont="1" applyFill="1" applyBorder="1" applyAlignment="1">
      <alignment horizontal="justify" vertical="center" wrapText="1"/>
    </xf>
    <xf numFmtId="0" fontId="15" fillId="11" borderId="78" xfId="0" applyFont="1" applyFill="1" applyBorder="1" applyAlignment="1">
      <alignment horizontal="left" vertical="center" wrapText="1"/>
    </xf>
    <xf numFmtId="0" fontId="6" fillId="11" borderId="10" xfId="0" applyFont="1" applyFill="1" applyBorder="1" applyAlignment="1">
      <alignment horizontal="left" vertical="center" wrapText="1"/>
    </xf>
    <xf numFmtId="0" fontId="4" fillId="11" borderId="79" xfId="0" applyFont="1" applyFill="1" applyBorder="1" applyAlignment="1">
      <alignment horizontal="justify" vertical="center" wrapText="1"/>
    </xf>
    <xf numFmtId="0" fontId="6" fillId="11" borderId="83" xfId="0" applyFont="1" applyFill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8" fillId="9" borderId="56" xfId="0" applyFont="1" applyFill="1" applyBorder="1" applyAlignment="1">
      <alignment horizontal="center" vertical="center" wrapText="1"/>
    </xf>
    <xf numFmtId="0" fontId="18" fillId="9" borderId="57" xfId="0" applyFont="1" applyFill="1" applyBorder="1" applyAlignment="1">
      <alignment horizontal="center" vertical="center" wrapText="1"/>
    </xf>
    <xf numFmtId="0" fontId="18" fillId="9" borderId="51" xfId="0" applyFont="1" applyFill="1" applyBorder="1" applyAlignment="1">
      <alignment horizontal="center" vertical="center" wrapText="1"/>
    </xf>
    <xf numFmtId="0" fontId="18" fillId="9" borderId="52" xfId="0" applyFont="1" applyFill="1" applyBorder="1" applyAlignment="1">
      <alignment horizontal="center" vertical="center" wrapText="1"/>
    </xf>
    <xf numFmtId="0" fontId="18" fillId="9" borderId="53" xfId="0" applyFont="1" applyFill="1" applyBorder="1" applyAlignment="1">
      <alignment horizontal="center" vertical="center" wrapText="1"/>
    </xf>
    <xf numFmtId="0" fontId="18" fillId="9" borderId="54" xfId="0" applyFont="1" applyFill="1" applyBorder="1" applyAlignment="1">
      <alignment horizontal="center" vertical="center" wrapText="1"/>
    </xf>
    <xf numFmtId="0" fontId="18" fillId="9" borderId="55" xfId="0" applyFont="1" applyFill="1" applyBorder="1" applyAlignment="1">
      <alignment horizontal="center" vertical="center" wrapText="1"/>
    </xf>
    <xf numFmtId="0" fontId="18" fillId="9" borderId="38" xfId="0" applyFont="1" applyFill="1" applyBorder="1" applyAlignment="1">
      <alignment horizontal="center" vertical="center" wrapText="1"/>
    </xf>
    <xf numFmtId="0" fontId="18" fillId="9" borderId="50" xfId="0" applyFont="1" applyFill="1" applyBorder="1" applyAlignment="1">
      <alignment horizontal="center" vertical="center" wrapText="1"/>
    </xf>
    <xf numFmtId="0" fontId="18" fillId="9" borderId="63" xfId="0" applyFont="1" applyFill="1" applyBorder="1" applyAlignment="1">
      <alignment horizontal="center" vertical="center" wrapText="1"/>
    </xf>
    <xf numFmtId="0" fontId="12" fillId="0" borderId="87" xfId="0" applyFont="1" applyBorder="1" applyAlignment="1">
      <alignment horizontal="center" vertical="center" wrapText="1"/>
    </xf>
    <xf numFmtId="0" fontId="12" fillId="0" borderId="88" xfId="0" applyFont="1" applyBorder="1" applyAlignment="1">
      <alignment horizontal="center" vertical="center" wrapText="1"/>
    </xf>
    <xf numFmtId="0" fontId="12" fillId="0" borderId="89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13" fillId="7" borderId="7" xfId="0" applyFont="1" applyFill="1" applyBorder="1" applyAlignment="1">
      <alignment horizontal="center" vertical="center" wrapText="1"/>
    </xf>
    <xf numFmtId="0" fontId="13" fillId="7" borderId="8" xfId="0" applyFont="1" applyFill="1" applyBorder="1" applyAlignment="1">
      <alignment horizontal="center" vertical="center" wrapText="1"/>
    </xf>
    <xf numFmtId="0" fontId="13" fillId="7" borderId="25" xfId="0" applyFont="1" applyFill="1" applyBorder="1" applyAlignment="1">
      <alignment horizontal="center" vertical="center" wrapText="1"/>
    </xf>
    <xf numFmtId="0" fontId="13" fillId="7" borderId="0" xfId="0" applyFont="1" applyFill="1" applyAlignment="1">
      <alignment horizontal="center" vertical="center" wrapText="1"/>
    </xf>
    <xf numFmtId="0" fontId="13" fillId="7" borderId="26" xfId="0" applyFont="1" applyFill="1" applyBorder="1" applyAlignment="1">
      <alignment horizontal="center" vertical="center" wrapText="1"/>
    </xf>
    <xf numFmtId="0" fontId="13" fillId="7" borderId="9" xfId="0" applyFont="1" applyFill="1" applyBorder="1" applyAlignment="1">
      <alignment horizontal="center" vertical="center" wrapText="1"/>
    </xf>
    <xf numFmtId="0" fontId="13" fillId="7" borderId="10" xfId="0" applyFont="1" applyFill="1" applyBorder="1" applyAlignment="1">
      <alignment horizontal="center" vertical="center" wrapText="1"/>
    </xf>
    <xf numFmtId="0" fontId="13" fillId="7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1" fillId="4" borderId="35" xfId="0" applyFont="1" applyFill="1" applyBorder="1" applyAlignment="1">
      <alignment horizontal="center" vertical="center" wrapText="1"/>
    </xf>
    <xf numFmtId="0" fontId="11" fillId="4" borderId="36" xfId="0" applyFont="1" applyFill="1" applyBorder="1" applyAlignment="1">
      <alignment horizontal="center" vertical="center" wrapText="1"/>
    </xf>
    <xf numFmtId="0" fontId="11" fillId="4" borderId="37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6" borderId="35" xfId="0" applyFont="1" applyFill="1" applyBorder="1" applyAlignment="1">
      <alignment horizontal="center" vertical="center" wrapText="1"/>
    </xf>
    <xf numFmtId="0" fontId="9" fillId="6" borderId="36" xfId="0" applyFont="1" applyFill="1" applyBorder="1" applyAlignment="1">
      <alignment horizontal="center" vertical="center" wrapText="1"/>
    </xf>
    <xf numFmtId="0" fontId="9" fillId="6" borderId="37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3" borderId="4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7" fillId="2" borderId="58" xfId="0" applyFont="1" applyFill="1" applyBorder="1" applyAlignment="1">
      <alignment horizontal="center" vertical="center" wrapText="1"/>
    </xf>
    <xf numFmtId="0" fontId="7" fillId="2" borderId="59" xfId="0" applyFont="1" applyFill="1" applyBorder="1" applyAlignment="1">
      <alignment horizontal="center" vertical="center" wrapText="1"/>
    </xf>
    <xf numFmtId="0" fontId="7" fillId="2" borderId="60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3" fillId="0" borderId="91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FF"/>
      <color rgb="FFE8E8E8"/>
      <color rgb="FFD3D3D3"/>
      <color rgb="FF717372"/>
      <color rgb="FF942C2C"/>
      <color rgb="FFC84043"/>
      <color rgb="FFD56D6F"/>
      <color rgb="FF611D1D"/>
      <color rgb="FFD3676A"/>
      <color rgb="FF611C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jpeg"/><Relationship Id="rId1" Type="http://schemas.openxmlformats.org/officeDocument/2006/relationships/image" Target="../media/image3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1695619</xdr:colOff>
      <xdr:row>42</xdr:row>
      <xdr:rowOff>112653</xdr:rowOff>
    </xdr:from>
    <xdr:ext cx="4953600" cy="1125629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25249583" y="47084510"/>
          <a:ext cx="4953600" cy="11256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200"/>
            <a:t>_________________________</a:t>
          </a:r>
        </a:p>
        <a:p>
          <a:pPr algn="ctr"/>
          <a:r>
            <a:rPr lang="es-MX" sz="1800"/>
            <a:t>Autorizó</a:t>
          </a:r>
        </a:p>
        <a:p>
          <a:pPr algn="ctr"/>
          <a:r>
            <a:rPr lang="es-MX" sz="1800" baseline="0"/>
            <a:t>Fausto Adrián Palacios</a:t>
          </a:r>
        </a:p>
        <a:p>
          <a:pPr algn="ctr"/>
          <a:r>
            <a:rPr lang="es-MX" sz="1800" baseline="0"/>
            <a:t>Dirección General de Radio Cultural Ayuntamiento</a:t>
          </a:r>
          <a:endParaRPr lang="es-MX" sz="1800"/>
        </a:p>
      </xdr:txBody>
    </xdr:sp>
    <xdr:clientData/>
  </xdr:oneCellAnchor>
  <xdr:oneCellAnchor>
    <xdr:from>
      <xdr:col>0</xdr:col>
      <xdr:colOff>88900</xdr:colOff>
      <xdr:row>40</xdr:row>
      <xdr:rowOff>19050</xdr:rowOff>
    </xdr:from>
    <xdr:ext cx="4953001" cy="2011965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88900" y="46081950"/>
          <a:ext cx="4953001" cy="2011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200"/>
            <a:t>_________________________</a:t>
          </a:r>
        </a:p>
        <a:p>
          <a:pPr marL="0" indent="0" algn="ctr"/>
          <a:r>
            <a:rPr lang="es-MX" sz="1800">
              <a:solidFill>
                <a:schemeClr val="tx1"/>
              </a:solidFill>
              <a:latin typeface="+mn-lt"/>
              <a:ea typeface="+mn-ea"/>
              <a:cs typeface="+mn-cs"/>
            </a:rPr>
            <a:t>Elaboró</a:t>
          </a:r>
        </a:p>
        <a:p>
          <a:pPr marL="0" indent="0" algn="ctr"/>
          <a:r>
            <a:rPr lang="es-MX" sz="1800">
              <a:solidFill>
                <a:schemeClr val="tx1"/>
              </a:solidFill>
              <a:latin typeface="+mn-lt"/>
              <a:ea typeface="+mn-ea"/>
              <a:cs typeface="+mn-cs"/>
            </a:rPr>
            <a:t>Aurora Cocoletzi Solis</a:t>
          </a:r>
        </a:p>
        <a:p>
          <a:pPr marL="0" indent="0" algn="ctr"/>
          <a:r>
            <a:rPr lang="es-MX" sz="1800">
              <a:solidFill>
                <a:schemeClr val="tx1"/>
              </a:solidFill>
              <a:latin typeface="+mn-lt"/>
              <a:ea typeface="+mn-ea"/>
              <a:cs typeface="+mn-cs"/>
            </a:rPr>
            <a:t>Contadora</a:t>
          </a:r>
        </a:p>
      </xdr:txBody>
    </xdr:sp>
    <xdr:clientData/>
  </xdr:oneCellAnchor>
  <xdr:oneCellAnchor>
    <xdr:from>
      <xdr:col>6</xdr:col>
      <xdr:colOff>1574402</xdr:colOff>
      <xdr:row>40</xdr:row>
      <xdr:rowOff>19051</xdr:rowOff>
    </xdr:from>
    <xdr:ext cx="4953600" cy="2012400"/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13233002" y="46081951"/>
          <a:ext cx="4953600" cy="201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600"/>
            <a:t>_________________________</a:t>
          </a:r>
        </a:p>
        <a:p>
          <a:pPr marL="0" indent="0" algn="ctr"/>
          <a:r>
            <a:rPr lang="es-MX" sz="1800">
              <a:solidFill>
                <a:schemeClr val="tx1"/>
              </a:solidFill>
              <a:latin typeface="+mn-lt"/>
              <a:ea typeface="+mn-ea"/>
              <a:cs typeface="+mn-cs"/>
            </a:rPr>
            <a:t>Revisó</a:t>
          </a:r>
        </a:p>
        <a:p>
          <a:pPr marL="0" indent="0" algn="ctr"/>
          <a:r>
            <a:rPr lang="es-MX" sz="1800">
              <a:solidFill>
                <a:schemeClr val="tx1"/>
              </a:solidFill>
              <a:latin typeface="+mn-lt"/>
              <a:ea typeface="+mn-ea"/>
              <a:cs typeface="+mn-cs"/>
            </a:rPr>
            <a:t>Enrique Eduardo Encalada Sánchez</a:t>
          </a:r>
        </a:p>
        <a:p>
          <a:pPr marL="0" indent="0" algn="ctr"/>
          <a:r>
            <a:rPr lang="es-MX" sz="1800">
              <a:solidFill>
                <a:schemeClr val="tx1"/>
              </a:solidFill>
              <a:latin typeface="+mn-lt"/>
              <a:ea typeface="+mn-ea"/>
              <a:cs typeface="+mn-cs"/>
            </a:rPr>
            <a:t>Dirección de Planeación de la DGPM</a:t>
          </a:r>
        </a:p>
      </xdr:txBody>
    </xdr:sp>
    <xdr:clientData/>
  </xdr:oneCellAnchor>
  <xdr:twoCellAnchor editAs="oneCell">
    <xdr:from>
      <xdr:col>0</xdr:col>
      <xdr:colOff>375555</xdr:colOff>
      <xdr:row>1</xdr:row>
      <xdr:rowOff>286081</xdr:rowOff>
    </xdr:from>
    <xdr:to>
      <xdr:col>1</xdr:col>
      <xdr:colOff>1848021</xdr:colOff>
      <xdr:row>5</xdr:row>
      <xdr:rowOff>457545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4705" y="667081"/>
          <a:ext cx="2809141" cy="2190418"/>
        </a:xfrm>
        <a:prstGeom prst="rect">
          <a:avLst/>
        </a:prstGeom>
      </xdr:spPr>
    </xdr:pic>
    <xdr:clientData/>
  </xdr:twoCellAnchor>
  <xdr:twoCellAnchor>
    <xdr:from>
      <xdr:col>11</xdr:col>
      <xdr:colOff>1592035</xdr:colOff>
      <xdr:row>2</xdr:row>
      <xdr:rowOff>176893</xdr:rowOff>
    </xdr:from>
    <xdr:to>
      <xdr:col>12</xdr:col>
      <xdr:colOff>2190750</xdr:colOff>
      <xdr:row>6</xdr:row>
      <xdr:rowOff>187778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67178" y="639536"/>
          <a:ext cx="3755572" cy="2215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542925</xdr:colOff>
      <xdr:row>2</xdr:row>
      <xdr:rowOff>1</xdr:rowOff>
    </xdr:from>
    <xdr:to>
      <xdr:col>23</xdr:col>
      <xdr:colOff>0</xdr:colOff>
      <xdr:row>8</xdr:row>
      <xdr:rowOff>9525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/>
      </xdr:nvSpPr>
      <xdr:spPr>
        <a:xfrm>
          <a:off x="24336375" y="390526"/>
          <a:ext cx="2505075" cy="128587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2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 editAs="oneCell">
    <xdr:from>
      <xdr:col>1</xdr:col>
      <xdr:colOff>104774</xdr:colOff>
      <xdr:row>2</xdr:row>
      <xdr:rowOff>180974</xdr:rowOff>
    </xdr:from>
    <xdr:to>
      <xdr:col>2</xdr:col>
      <xdr:colOff>161938</xdr:colOff>
      <xdr:row>6</xdr:row>
      <xdr:rowOff>130968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6774" y="573880"/>
          <a:ext cx="1319227" cy="1033463"/>
        </a:xfrm>
        <a:prstGeom prst="rect">
          <a:avLst/>
        </a:prstGeom>
      </xdr:spPr>
    </xdr:pic>
    <xdr:clientData/>
  </xdr:twoCellAnchor>
  <xdr:twoCellAnchor>
    <xdr:from>
      <xdr:col>19</xdr:col>
      <xdr:colOff>136072</xdr:colOff>
      <xdr:row>2</xdr:row>
      <xdr:rowOff>95250</xdr:rowOff>
    </xdr:from>
    <xdr:to>
      <xdr:col>22</xdr:col>
      <xdr:colOff>176894</xdr:colOff>
      <xdr:row>7</xdr:row>
      <xdr:rowOff>95250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63572" y="489857"/>
          <a:ext cx="2326822" cy="12654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1817916</xdr:colOff>
      <xdr:row>17</xdr:row>
      <xdr:rowOff>163287</xdr:rowOff>
    </xdr:from>
    <xdr:to>
      <xdr:col>4</xdr:col>
      <xdr:colOff>2501916</xdr:colOff>
      <xdr:row>17</xdr:row>
      <xdr:rowOff>847287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210802" y="4484916"/>
          <a:ext cx="684000" cy="684000"/>
        </a:xfrm>
        <a:prstGeom prst="rect">
          <a:avLst/>
        </a:prstGeom>
      </xdr:spPr>
    </xdr:pic>
    <xdr:clientData/>
  </xdr:twoCellAnchor>
  <xdr:twoCellAnchor editAs="oneCell">
    <xdr:from>
      <xdr:col>4</xdr:col>
      <xdr:colOff>2547258</xdr:colOff>
      <xdr:row>17</xdr:row>
      <xdr:rowOff>163286</xdr:rowOff>
    </xdr:from>
    <xdr:to>
      <xdr:col>4</xdr:col>
      <xdr:colOff>3231258</xdr:colOff>
      <xdr:row>17</xdr:row>
      <xdr:rowOff>844261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940144" y="4484915"/>
          <a:ext cx="684000" cy="680975"/>
        </a:xfrm>
        <a:prstGeom prst="rect">
          <a:avLst/>
        </a:prstGeom>
      </xdr:spPr>
    </xdr:pic>
    <xdr:clientData/>
  </xdr:twoCellAnchor>
  <xdr:twoCellAnchor editAs="oneCell">
    <xdr:from>
      <xdr:col>4</xdr:col>
      <xdr:colOff>1088570</xdr:colOff>
      <xdr:row>17</xdr:row>
      <xdr:rowOff>152400</xdr:rowOff>
    </xdr:from>
    <xdr:to>
      <xdr:col>4</xdr:col>
      <xdr:colOff>1774372</xdr:colOff>
      <xdr:row>17</xdr:row>
      <xdr:rowOff>836400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481456" y="4474029"/>
          <a:ext cx="685802" cy="68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showGridLines="0" tabSelected="1" view="pageBreakPreview" topLeftCell="G7" zoomScale="91" zoomScaleNormal="70" zoomScaleSheetLayoutView="91" workbookViewId="0">
      <selection activeCell="K11" sqref="K11:K20"/>
    </sheetView>
  </sheetViews>
  <sheetFormatPr baseColWidth="10" defaultColWidth="12.140625" defaultRowHeight="14.25"/>
  <cols>
    <col min="1" max="1" width="20" style="1" customWidth="1"/>
    <col min="2" max="2" width="42.140625" style="2" customWidth="1"/>
    <col min="3" max="3" width="31.42578125" style="1" customWidth="1"/>
    <col min="4" max="4" width="39.85546875" style="1" customWidth="1"/>
    <col min="5" max="5" width="18.140625" style="1" customWidth="1"/>
    <col min="6" max="6" width="18.42578125" style="1" customWidth="1"/>
    <col min="7" max="7" width="69.7109375" style="2" customWidth="1"/>
    <col min="8" max="8" width="20.7109375" style="1" customWidth="1"/>
    <col min="9" max="9" width="26.85546875" style="1" customWidth="1"/>
    <col min="10" max="10" width="42.7109375" style="1" customWidth="1"/>
    <col min="11" max="11" width="33.85546875" style="1" customWidth="1"/>
    <col min="12" max="12" width="47.28515625" style="1" customWidth="1"/>
    <col min="13" max="13" width="39.140625" style="1" customWidth="1"/>
    <col min="14" max="14" width="7.28515625" style="1" customWidth="1"/>
    <col min="15" max="16384" width="12.140625" style="1"/>
  </cols>
  <sheetData>
    <row r="1" spans="1:14" ht="18" customHeight="1" thickBot="1"/>
    <row r="2" spans="1:14" ht="18.600000000000001" customHeight="1">
      <c r="A2" s="145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7"/>
      <c r="N2" s="8"/>
    </row>
    <row r="3" spans="1:14" ht="48" customHeight="1">
      <c r="A3" s="148" t="s">
        <v>0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50"/>
      <c r="N3" s="8"/>
    </row>
    <row r="4" spans="1:14" ht="48" customHeight="1">
      <c r="A4" s="148" t="s">
        <v>1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50"/>
      <c r="N4"/>
    </row>
    <row r="5" spans="1:14" ht="38.450000000000003" customHeight="1">
      <c r="A5" s="148" t="s">
        <v>107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50"/>
      <c r="N5" s="8"/>
    </row>
    <row r="6" spans="1:14" ht="38.450000000000003" customHeight="1">
      <c r="A6" s="148"/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50"/>
      <c r="N6" s="8"/>
    </row>
    <row r="7" spans="1:14" ht="49.15" customHeight="1" thickBot="1">
      <c r="A7" s="161" t="s">
        <v>67</v>
      </c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3"/>
      <c r="N7" s="9"/>
    </row>
    <row r="8" spans="1:14" ht="53.1" customHeight="1" thickTop="1">
      <c r="A8" s="151" t="s">
        <v>2</v>
      </c>
      <c r="B8" s="153" t="s">
        <v>3</v>
      </c>
      <c r="C8" s="155" t="s">
        <v>4</v>
      </c>
      <c r="D8" s="156"/>
      <c r="E8" s="156"/>
      <c r="F8" s="156"/>
      <c r="G8" s="156"/>
      <c r="H8" s="156"/>
      <c r="I8" s="156"/>
      <c r="J8" s="156"/>
      <c r="K8" s="157"/>
      <c r="L8" s="153" t="s">
        <v>5</v>
      </c>
      <c r="M8" s="159" t="s">
        <v>6</v>
      </c>
      <c r="N8" s="10"/>
    </row>
    <row r="9" spans="1:14" ht="210.95" customHeight="1">
      <c r="A9" s="152"/>
      <c r="B9" s="154"/>
      <c r="C9" s="66" t="s">
        <v>7</v>
      </c>
      <c r="D9" s="66" t="s">
        <v>8</v>
      </c>
      <c r="E9" s="66" t="s">
        <v>9</v>
      </c>
      <c r="F9" s="66" t="s">
        <v>10</v>
      </c>
      <c r="G9" s="66" t="s">
        <v>11</v>
      </c>
      <c r="H9" s="66" t="s">
        <v>12</v>
      </c>
      <c r="I9" s="66" t="s">
        <v>13</v>
      </c>
      <c r="J9" s="66" t="s">
        <v>14</v>
      </c>
      <c r="K9" s="66" t="s">
        <v>15</v>
      </c>
      <c r="L9" s="158"/>
      <c r="M9" s="160"/>
      <c r="N9" s="10"/>
    </row>
    <row r="10" spans="1:14" ht="339.6" customHeight="1">
      <c r="A10" s="68" t="s">
        <v>16</v>
      </c>
      <c r="B10" s="65" t="s">
        <v>139</v>
      </c>
      <c r="C10" s="70" t="s">
        <v>182</v>
      </c>
      <c r="D10" s="70" t="s">
        <v>174</v>
      </c>
      <c r="E10" s="99" t="s">
        <v>175</v>
      </c>
      <c r="F10" s="99" t="s">
        <v>18</v>
      </c>
      <c r="G10" s="86" t="s">
        <v>176</v>
      </c>
      <c r="H10" s="99" t="s">
        <v>140</v>
      </c>
      <c r="I10" s="86" t="s">
        <v>177</v>
      </c>
      <c r="J10" s="100" t="s">
        <v>178</v>
      </c>
      <c r="K10" s="86" t="s">
        <v>179</v>
      </c>
      <c r="L10" s="101" t="s">
        <v>180</v>
      </c>
      <c r="M10" s="102" t="s">
        <v>181</v>
      </c>
      <c r="N10" s="11"/>
    </row>
    <row r="11" spans="1:14" ht="196.5" customHeight="1">
      <c r="A11" s="67" t="s">
        <v>19</v>
      </c>
      <c r="B11" s="105" t="s">
        <v>165</v>
      </c>
      <c r="C11" s="95" t="s">
        <v>150</v>
      </c>
      <c r="D11" s="95" t="s">
        <v>106</v>
      </c>
      <c r="E11" s="95" t="s">
        <v>17</v>
      </c>
      <c r="F11" s="95" t="s">
        <v>18</v>
      </c>
      <c r="G11" s="95" t="s">
        <v>145</v>
      </c>
      <c r="H11" s="96" t="s">
        <v>20</v>
      </c>
      <c r="I11" s="95" t="s">
        <v>105</v>
      </c>
      <c r="J11" s="97" t="s">
        <v>146</v>
      </c>
      <c r="K11" s="95" t="s">
        <v>153</v>
      </c>
      <c r="L11" s="95" t="s">
        <v>151</v>
      </c>
      <c r="M11" s="98" t="s">
        <v>72</v>
      </c>
      <c r="N11" s="12"/>
    </row>
    <row r="12" spans="1:14" ht="191.25" customHeight="1">
      <c r="A12" s="69" t="s">
        <v>21</v>
      </c>
      <c r="B12" s="73" t="s">
        <v>166</v>
      </c>
      <c r="C12" s="71" t="s">
        <v>22</v>
      </c>
      <c r="D12" s="70" t="s">
        <v>23</v>
      </c>
      <c r="E12" s="70" t="s">
        <v>17</v>
      </c>
      <c r="F12" s="70" t="s">
        <v>18</v>
      </c>
      <c r="G12" s="72" t="s">
        <v>91</v>
      </c>
      <c r="H12" s="94" t="s">
        <v>20</v>
      </c>
      <c r="I12" s="73" t="s">
        <v>94</v>
      </c>
      <c r="J12" s="71" t="s">
        <v>136</v>
      </c>
      <c r="K12" s="71" t="s">
        <v>68</v>
      </c>
      <c r="L12" s="71" t="s">
        <v>83</v>
      </c>
      <c r="M12" s="74" t="s">
        <v>24</v>
      </c>
      <c r="N12" s="12"/>
    </row>
    <row r="13" spans="1:14" ht="204" customHeight="1">
      <c r="A13" s="75" t="s">
        <v>25</v>
      </c>
      <c r="B13" s="78" t="s">
        <v>164</v>
      </c>
      <c r="C13" s="76" t="s">
        <v>101</v>
      </c>
      <c r="D13" s="76" t="s">
        <v>110</v>
      </c>
      <c r="E13" s="76" t="s">
        <v>17</v>
      </c>
      <c r="F13" s="77" t="s">
        <v>18</v>
      </c>
      <c r="G13" s="78" t="s">
        <v>108</v>
      </c>
      <c r="H13" s="77" t="s">
        <v>20</v>
      </c>
      <c r="I13" s="79" t="s">
        <v>109</v>
      </c>
      <c r="J13" s="76" t="s">
        <v>148</v>
      </c>
      <c r="K13" s="76" t="s">
        <v>147</v>
      </c>
      <c r="L13" s="80" t="s">
        <v>88</v>
      </c>
      <c r="M13" s="81" t="s">
        <v>24</v>
      </c>
      <c r="N13" s="12"/>
    </row>
    <row r="14" spans="1:14" ht="190.15" customHeight="1">
      <c r="A14" s="82" t="s">
        <v>25</v>
      </c>
      <c r="B14" s="104" t="s">
        <v>162</v>
      </c>
      <c r="C14" s="83" t="s">
        <v>26</v>
      </c>
      <c r="D14" s="83" t="s">
        <v>27</v>
      </c>
      <c r="E14" s="83" t="s">
        <v>17</v>
      </c>
      <c r="F14" s="84" t="s">
        <v>18</v>
      </c>
      <c r="G14" s="79" t="s">
        <v>92</v>
      </c>
      <c r="H14" s="77" t="s">
        <v>20</v>
      </c>
      <c r="I14" s="79" t="s">
        <v>95</v>
      </c>
      <c r="J14" s="76" t="s">
        <v>137</v>
      </c>
      <c r="K14" s="76" t="s">
        <v>161</v>
      </c>
      <c r="L14" s="76" t="s">
        <v>84</v>
      </c>
      <c r="M14" s="85" t="s">
        <v>24</v>
      </c>
      <c r="N14" s="12"/>
    </row>
    <row r="15" spans="1:14" ht="195.6" customHeight="1">
      <c r="A15" s="69" t="s">
        <v>28</v>
      </c>
      <c r="B15" s="73" t="s">
        <v>163</v>
      </c>
      <c r="C15" s="71" t="s">
        <v>111</v>
      </c>
      <c r="D15" s="70" t="s">
        <v>112</v>
      </c>
      <c r="E15" s="70" t="s">
        <v>17</v>
      </c>
      <c r="F15" s="70" t="s">
        <v>18</v>
      </c>
      <c r="G15" s="86" t="s">
        <v>113</v>
      </c>
      <c r="H15" s="94" t="s">
        <v>20</v>
      </c>
      <c r="I15" s="73" t="s">
        <v>96</v>
      </c>
      <c r="J15" s="71" t="s">
        <v>138</v>
      </c>
      <c r="K15" s="71" t="s">
        <v>69</v>
      </c>
      <c r="L15" s="71" t="s">
        <v>85</v>
      </c>
      <c r="M15" s="74" t="s">
        <v>29</v>
      </c>
      <c r="N15" s="12"/>
    </row>
    <row r="16" spans="1:14" ht="190.15" customHeight="1">
      <c r="A16" s="82" t="s">
        <v>25</v>
      </c>
      <c r="B16" s="103" t="s">
        <v>167</v>
      </c>
      <c r="C16" s="83" t="s">
        <v>103</v>
      </c>
      <c r="D16" s="83" t="s">
        <v>114</v>
      </c>
      <c r="E16" s="83" t="s">
        <v>17</v>
      </c>
      <c r="F16" s="84" t="s">
        <v>18</v>
      </c>
      <c r="G16" s="78" t="s">
        <v>149</v>
      </c>
      <c r="H16" s="77" t="s">
        <v>20</v>
      </c>
      <c r="I16" s="79" t="s">
        <v>115</v>
      </c>
      <c r="J16" s="76" t="s">
        <v>159</v>
      </c>
      <c r="K16" s="76" t="s">
        <v>160</v>
      </c>
      <c r="L16" s="76" t="s">
        <v>86</v>
      </c>
      <c r="M16" s="85" t="s">
        <v>133</v>
      </c>
      <c r="N16" s="12"/>
    </row>
    <row r="17" spans="1:14" ht="178.5" customHeight="1">
      <c r="A17" s="82" t="s">
        <v>25</v>
      </c>
      <c r="B17" s="103" t="s">
        <v>168</v>
      </c>
      <c r="C17" s="83" t="s">
        <v>104</v>
      </c>
      <c r="D17" s="83" t="s">
        <v>132</v>
      </c>
      <c r="E17" s="83" t="s">
        <v>17</v>
      </c>
      <c r="F17" s="84" t="s">
        <v>18</v>
      </c>
      <c r="G17" s="78" t="s">
        <v>156</v>
      </c>
      <c r="H17" s="77" t="s">
        <v>20</v>
      </c>
      <c r="I17" s="79" t="s">
        <v>97</v>
      </c>
      <c r="J17" s="76" t="s">
        <v>157</v>
      </c>
      <c r="K17" s="76" t="s">
        <v>158</v>
      </c>
      <c r="L17" s="76" t="s">
        <v>87</v>
      </c>
      <c r="M17" s="85" t="s">
        <v>30</v>
      </c>
      <c r="N17" s="12"/>
    </row>
    <row r="18" spans="1:14" ht="178.5" customHeight="1">
      <c r="A18" s="69" t="s">
        <v>31</v>
      </c>
      <c r="B18" s="73" t="s">
        <v>169</v>
      </c>
      <c r="C18" s="71" t="s">
        <v>32</v>
      </c>
      <c r="D18" s="70" t="s">
        <v>33</v>
      </c>
      <c r="E18" s="70" t="s">
        <v>17</v>
      </c>
      <c r="F18" s="70" t="s">
        <v>18</v>
      </c>
      <c r="G18" s="86" t="s">
        <v>93</v>
      </c>
      <c r="H18" s="94" t="s">
        <v>20</v>
      </c>
      <c r="I18" s="70" t="s">
        <v>98</v>
      </c>
      <c r="J18" s="71" t="s">
        <v>66</v>
      </c>
      <c r="K18" s="71" t="s">
        <v>70</v>
      </c>
      <c r="L18" s="71" t="s">
        <v>89</v>
      </c>
      <c r="M18" s="74" t="s">
        <v>34</v>
      </c>
      <c r="N18" s="12"/>
    </row>
    <row r="19" spans="1:14" ht="178.5" customHeight="1">
      <c r="A19" s="82" t="s">
        <v>25</v>
      </c>
      <c r="B19" s="103" t="s">
        <v>170</v>
      </c>
      <c r="C19" s="83" t="s">
        <v>35</v>
      </c>
      <c r="D19" s="83" t="s">
        <v>117</v>
      </c>
      <c r="E19" s="83" t="s">
        <v>17</v>
      </c>
      <c r="F19" s="84" t="s">
        <v>18</v>
      </c>
      <c r="G19" s="79" t="s">
        <v>116</v>
      </c>
      <c r="H19" s="77" t="s">
        <v>20</v>
      </c>
      <c r="I19" s="76" t="s">
        <v>99</v>
      </c>
      <c r="J19" s="79" t="s">
        <v>76</v>
      </c>
      <c r="K19" s="76" t="s">
        <v>71</v>
      </c>
      <c r="L19" s="76" t="s">
        <v>152</v>
      </c>
      <c r="M19" s="85" t="s">
        <v>36</v>
      </c>
      <c r="N19" s="12"/>
    </row>
    <row r="20" spans="1:14" ht="197.45" customHeight="1" thickBot="1">
      <c r="A20" s="87" t="s">
        <v>25</v>
      </c>
      <c r="B20" s="91" t="s">
        <v>171</v>
      </c>
      <c r="C20" s="88" t="s">
        <v>119</v>
      </c>
      <c r="D20" s="88" t="s">
        <v>118</v>
      </c>
      <c r="E20" s="88" t="s">
        <v>17</v>
      </c>
      <c r="F20" s="89" t="s">
        <v>18</v>
      </c>
      <c r="G20" s="90" t="s">
        <v>120</v>
      </c>
      <c r="H20" s="89" t="s">
        <v>20</v>
      </c>
      <c r="I20" s="90" t="s">
        <v>100</v>
      </c>
      <c r="J20" s="91" t="s">
        <v>154</v>
      </c>
      <c r="K20" s="92" t="s">
        <v>155</v>
      </c>
      <c r="L20" s="92" t="s">
        <v>90</v>
      </c>
      <c r="M20" s="93" t="s">
        <v>73</v>
      </c>
      <c r="N20" s="12"/>
    </row>
    <row r="46" spans="8:8">
      <c r="H46" s="1" t="s">
        <v>37</v>
      </c>
    </row>
  </sheetData>
  <mergeCells count="10">
    <mergeCell ref="A2:M2"/>
    <mergeCell ref="A3:M3"/>
    <mergeCell ref="A8:A9"/>
    <mergeCell ref="B8:B9"/>
    <mergeCell ref="C8:K8"/>
    <mergeCell ref="L8:L9"/>
    <mergeCell ref="M8:M9"/>
    <mergeCell ref="A7:M7"/>
    <mergeCell ref="A4:M4"/>
    <mergeCell ref="A5:M6"/>
  </mergeCells>
  <printOptions horizontalCentered="1"/>
  <pageMargins left="0.19685039370078741" right="0.19685039370078741" top="0.19685039370078741" bottom="0.19685039370078741" header="0.19685039370078741" footer="0.19685039370078741"/>
  <pageSetup paperSize="8" scale="31" orientation="portrait" r:id="rId1"/>
  <headerFooter alignWithMargins="0"/>
  <rowBreaks count="1" manualBreakCount="1">
    <brk id="17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28"/>
  <sheetViews>
    <sheetView topLeftCell="E23" zoomScale="55" zoomScaleNormal="55" workbookViewId="0">
      <selection activeCell="W28" sqref="W28"/>
    </sheetView>
  </sheetViews>
  <sheetFormatPr baseColWidth="10" defaultColWidth="11.42578125" defaultRowHeight="15"/>
  <cols>
    <col min="1" max="1" width="11.42578125" style="13"/>
    <col min="2" max="2" width="18.85546875" style="13" customWidth="1"/>
    <col min="3" max="3" width="53.85546875" style="13" customWidth="1"/>
    <col min="4" max="4" width="38.140625" style="13" customWidth="1"/>
    <col min="5" max="5" width="63.5703125" style="13" customWidth="1"/>
    <col min="6" max="6" width="53.42578125" style="13" customWidth="1"/>
    <col min="7" max="7" width="49.42578125" style="13" customWidth="1"/>
    <col min="8" max="8" width="64.85546875" style="13" customWidth="1"/>
    <col min="9" max="9" width="22.7109375" style="13" customWidth="1"/>
    <col min="10" max="11" width="21.42578125" style="13" customWidth="1"/>
    <col min="12" max="20" width="11.42578125" style="13" customWidth="1"/>
    <col min="21" max="16384" width="11.42578125" style="13"/>
  </cols>
  <sheetData>
    <row r="2" spans="2:23" ht="15.75" thickBot="1"/>
    <row r="3" spans="2:23">
      <c r="B3" s="22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4"/>
    </row>
    <row r="4" spans="2:23">
      <c r="B4" s="25"/>
      <c r="W4" s="26"/>
    </row>
    <row r="5" spans="2:23" ht="31.5" customHeight="1">
      <c r="B5" s="25"/>
      <c r="E5" s="164" t="s">
        <v>38</v>
      </c>
      <c r="F5" s="164"/>
      <c r="G5" s="164"/>
      <c r="H5" s="164"/>
      <c r="I5" s="164"/>
      <c r="J5" s="164"/>
      <c r="K5" s="164"/>
      <c r="L5" s="164"/>
      <c r="M5" s="164"/>
      <c r="N5" s="164"/>
      <c r="W5" s="26"/>
    </row>
    <row r="6" spans="2:23" ht="23.25" customHeight="1">
      <c r="B6" s="25"/>
      <c r="E6" s="164" t="s">
        <v>144</v>
      </c>
      <c r="F6" s="164"/>
      <c r="G6" s="164"/>
      <c r="H6" s="164"/>
      <c r="I6" s="164"/>
      <c r="J6" s="164"/>
      <c r="K6" s="164"/>
      <c r="L6" s="164"/>
      <c r="M6" s="164"/>
      <c r="N6" s="164"/>
      <c r="W6" s="26"/>
    </row>
    <row r="7" spans="2:23">
      <c r="B7" s="25"/>
      <c r="W7" s="26"/>
    </row>
    <row r="8" spans="2:23" ht="15.75" thickBot="1">
      <c r="B8" s="27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9"/>
    </row>
    <row r="9" spans="2:23" ht="15" customHeight="1">
      <c r="B9" s="165" t="s">
        <v>39</v>
      </c>
      <c r="C9" s="166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  <c r="W9" s="167"/>
    </row>
    <row r="10" spans="2:23" ht="15" customHeight="1">
      <c r="B10" s="168"/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69"/>
      <c r="U10" s="169"/>
      <c r="V10" s="169"/>
      <c r="W10" s="170"/>
    </row>
    <row r="11" spans="2:23" ht="15" customHeight="1">
      <c r="B11" s="168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70"/>
    </row>
    <row r="12" spans="2:23" ht="15" customHeight="1">
      <c r="B12" s="168"/>
      <c r="C12" s="169"/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70"/>
    </row>
    <row r="13" spans="2:23" ht="15.75" thickBot="1">
      <c r="B13" s="171"/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3"/>
    </row>
    <row r="14" spans="2:23" ht="18.75" thickBot="1">
      <c r="B14" s="174" t="s">
        <v>40</v>
      </c>
      <c r="C14" s="175"/>
      <c r="D14" s="175"/>
      <c r="E14" s="175"/>
      <c r="F14" s="175"/>
      <c r="G14" s="175"/>
      <c r="H14" s="176"/>
      <c r="I14" s="180" t="s">
        <v>41</v>
      </c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2"/>
    </row>
    <row r="15" spans="2:23" ht="72" customHeight="1" thickBot="1">
      <c r="B15" s="177"/>
      <c r="C15" s="178"/>
      <c r="D15" s="178"/>
      <c r="E15" s="178"/>
      <c r="F15" s="178"/>
      <c r="G15" s="178"/>
      <c r="H15" s="179"/>
      <c r="I15" s="183" t="s">
        <v>42</v>
      </c>
      <c r="J15" s="184"/>
      <c r="K15" s="185"/>
      <c r="L15" s="186" t="s">
        <v>43</v>
      </c>
      <c r="M15" s="187"/>
      <c r="N15" s="187"/>
      <c r="O15" s="187"/>
      <c r="P15" s="187"/>
      <c r="Q15" s="187"/>
      <c r="R15" s="187"/>
      <c r="S15" s="187"/>
      <c r="T15" s="187"/>
      <c r="U15" s="187"/>
      <c r="V15" s="187"/>
      <c r="W15" s="188"/>
    </row>
    <row r="16" spans="2:23">
      <c r="B16" s="191" t="s">
        <v>44</v>
      </c>
      <c r="C16" s="193" t="s">
        <v>45</v>
      </c>
      <c r="D16" s="195" t="s">
        <v>46</v>
      </c>
      <c r="E16" s="197" t="s">
        <v>47</v>
      </c>
      <c r="F16" s="199" t="s">
        <v>77</v>
      </c>
      <c r="G16" s="199" t="s">
        <v>48</v>
      </c>
      <c r="H16" s="201" t="s">
        <v>49</v>
      </c>
      <c r="I16" s="203" t="s">
        <v>50</v>
      </c>
      <c r="J16" s="205" t="s">
        <v>51</v>
      </c>
      <c r="K16" s="207" t="s">
        <v>52</v>
      </c>
      <c r="L16" s="209">
        <v>2022</v>
      </c>
      <c r="M16" s="210"/>
      <c r="N16" s="210"/>
      <c r="O16" s="211"/>
      <c r="P16" s="212">
        <v>2023</v>
      </c>
      <c r="Q16" s="213"/>
      <c r="R16" s="213"/>
      <c r="S16" s="213"/>
      <c r="T16" s="189">
        <v>2024</v>
      </c>
      <c r="U16" s="189"/>
      <c r="V16" s="189"/>
      <c r="W16" s="190"/>
    </row>
    <row r="17" spans="2:23" ht="45.75" customHeight="1" thickBot="1">
      <c r="B17" s="192"/>
      <c r="C17" s="194"/>
      <c r="D17" s="196"/>
      <c r="E17" s="198"/>
      <c r="F17" s="214"/>
      <c r="G17" s="200"/>
      <c r="H17" s="202"/>
      <c r="I17" s="204"/>
      <c r="J17" s="206"/>
      <c r="K17" s="208"/>
      <c r="L17" s="18" t="s">
        <v>53</v>
      </c>
      <c r="M17" s="6" t="s">
        <v>54</v>
      </c>
      <c r="N17" s="6" t="s">
        <v>55</v>
      </c>
      <c r="O17" s="6" t="s">
        <v>56</v>
      </c>
      <c r="P17" s="7" t="s">
        <v>53</v>
      </c>
      <c r="Q17" s="7" t="s">
        <v>54</v>
      </c>
      <c r="R17" s="7" t="s">
        <v>55</v>
      </c>
      <c r="S17" s="14" t="s">
        <v>56</v>
      </c>
      <c r="T17" s="6" t="s">
        <v>53</v>
      </c>
      <c r="U17" s="6" t="s">
        <v>54</v>
      </c>
      <c r="V17" s="6" t="s">
        <v>55</v>
      </c>
      <c r="W17" s="16" t="s">
        <v>56</v>
      </c>
    </row>
    <row r="18" spans="2:23" ht="229.9" customHeight="1">
      <c r="B18" s="106" t="s">
        <v>16</v>
      </c>
      <c r="C18" s="65" t="s">
        <v>139</v>
      </c>
      <c r="D18" s="107" t="s">
        <v>141</v>
      </c>
      <c r="E18" s="108" t="s">
        <v>57</v>
      </c>
      <c r="F18" s="109" t="s">
        <v>142</v>
      </c>
      <c r="G18" s="110" t="s">
        <v>143</v>
      </c>
      <c r="H18" s="111" t="s">
        <v>58</v>
      </c>
      <c r="I18" s="56">
        <v>0.80600000000000005</v>
      </c>
      <c r="J18" s="57">
        <v>0.9</v>
      </c>
      <c r="K18" s="55">
        <v>0.9</v>
      </c>
      <c r="L18" s="60">
        <v>0.80600000000000005</v>
      </c>
      <c r="M18" s="59">
        <v>0.80600000000000005</v>
      </c>
      <c r="N18" s="59">
        <v>0.80600000000000005</v>
      </c>
      <c r="O18" s="59">
        <v>0.80600000000000005</v>
      </c>
      <c r="P18" s="58">
        <v>0.9</v>
      </c>
      <c r="Q18" s="58">
        <v>0.9</v>
      </c>
      <c r="R18" s="58">
        <v>0.9</v>
      </c>
      <c r="S18" s="58">
        <v>0.9</v>
      </c>
      <c r="T18" s="61">
        <v>0.9</v>
      </c>
      <c r="U18" s="61">
        <v>0.9</v>
      </c>
      <c r="V18" s="61">
        <v>0.9</v>
      </c>
      <c r="W18" s="62">
        <v>0.9</v>
      </c>
    </row>
    <row r="19" spans="2:23" ht="184.15" customHeight="1">
      <c r="B19" s="67" t="s">
        <v>19</v>
      </c>
      <c r="C19" s="105" t="s">
        <v>165</v>
      </c>
      <c r="D19" s="112" t="s">
        <v>102</v>
      </c>
      <c r="E19" s="113" t="s">
        <v>172</v>
      </c>
      <c r="F19" s="113" t="s">
        <v>173</v>
      </c>
      <c r="G19" s="114" t="s">
        <v>59</v>
      </c>
      <c r="H19" s="115" t="s">
        <v>78</v>
      </c>
      <c r="I19" s="30">
        <v>8760</v>
      </c>
      <c r="J19" s="39">
        <v>8760</v>
      </c>
      <c r="K19" s="40">
        <v>8779</v>
      </c>
      <c r="L19" s="43">
        <v>2160</v>
      </c>
      <c r="M19" s="44">
        <v>2184</v>
      </c>
      <c r="N19" s="44">
        <v>2208</v>
      </c>
      <c r="O19" s="44">
        <v>2208</v>
      </c>
      <c r="P19" s="45">
        <v>2160</v>
      </c>
      <c r="Q19" s="45">
        <v>2184</v>
      </c>
      <c r="R19" s="45">
        <v>2208</v>
      </c>
      <c r="S19" s="46">
        <v>2208</v>
      </c>
      <c r="T19" s="44">
        <v>2184</v>
      </c>
      <c r="U19" s="44">
        <v>2181</v>
      </c>
      <c r="V19" s="44">
        <v>2206</v>
      </c>
      <c r="W19" s="44">
        <v>2208</v>
      </c>
    </row>
    <row r="20" spans="2:23" ht="153" customHeight="1">
      <c r="B20" s="69" t="s">
        <v>21</v>
      </c>
      <c r="C20" s="73" t="s">
        <v>166</v>
      </c>
      <c r="D20" s="71" t="s">
        <v>22</v>
      </c>
      <c r="E20" s="116" t="s">
        <v>124</v>
      </c>
      <c r="F20" s="117" t="s">
        <v>125</v>
      </c>
      <c r="G20" s="70" t="s">
        <v>60</v>
      </c>
      <c r="H20" s="70" t="s">
        <v>79</v>
      </c>
      <c r="I20" s="38">
        <v>777</v>
      </c>
      <c r="J20" s="39">
        <v>530</v>
      </c>
      <c r="K20" s="40">
        <v>524</v>
      </c>
      <c r="L20" s="43">
        <v>192</v>
      </c>
      <c r="M20" s="44">
        <v>195</v>
      </c>
      <c r="N20" s="44">
        <v>195</v>
      </c>
      <c r="O20" s="44">
        <v>195</v>
      </c>
      <c r="P20" s="39">
        <v>140</v>
      </c>
      <c r="Q20" s="39">
        <v>130</v>
      </c>
      <c r="R20" s="39">
        <v>130</v>
      </c>
      <c r="S20" s="63">
        <v>130</v>
      </c>
      <c r="T20" s="64">
        <v>130</v>
      </c>
      <c r="U20" s="64">
        <v>130</v>
      </c>
      <c r="V20" s="64">
        <v>132</v>
      </c>
      <c r="W20" s="40">
        <v>132</v>
      </c>
    </row>
    <row r="21" spans="2:23" ht="146.25" customHeight="1">
      <c r="B21" s="118" t="s">
        <v>25</v>
      </c>
      <c r="C21" s="119" t="s">
        <v>164</v>
      </c>
      <c r="D21" s="120" t="s">
        <v>101</v>
      </c>
      <c r="E21" s="121" t="s">
        <v>123</v>
      </c>
      <c r="F21" s="122" t="s">
        <v>126</v>
      </c>
      <c r="G21" s="123" t="s">
        <v>61</v>
      </c>
      <c r="H21" s="124" t="s">
        <v>80</v>
      </c>
      <c r="I21" s="41">
        <v>5120</v>
      </c>
      <c r="J21" s="42">
        <v>5258</v>
      </c>
      <c r="K21" s="42">
        <v>5290</v>
      </c>
      <c r="L21" s="48">
        <v>1265</v>
      </c>
      <c r="M21" s="49">
        <v>1285</v>
      </c>
      <c r="N21" s="49">
        <v>1285</v>
      </c>
      <c r="O21" s="49">
        <v>1285</v>
      </c>
      <c r="P21" s="49">
        <v>1313</v>
      </c>
      <c r="Q21" s="49">
        <v>1313</v>
      </c>
      <c r="R21" s="49">
        <v>1313</v>
      </c>
      <c r="S21" s="50">
        <v>1319</v>
      </c>
      <c r="T21" s="49">
        <v>1313</v>
      </c>
      <c r="U21" s="49">
        <v>1313</v>
      </c>
      <c r="V21" s="49">
        <v>1332</v>
      </c>
      <c r="W21" s="51">
        <v>1332</v>
      </c>
    </row>
    <row r="22" spans="2:23" ht="93.75" customHeight="1">
      <c r="B22" s="125" t="s">
        <v>25</v>
      </c>
      <c r="C22" s="126" t="s">
        <v>162</v>
      </c>
      <c r="D22" s="127" t="s">
        <v>26</v>
      </c>
      <c r="E22" s="121" t="s">
        <v>123</v>
      </c>
      <c r="F22" s="122" t="s">
        <v>126</v>
      </c>
      <c r="G22" s="120" t="s">
        <v>74</v>
      </c>
      <c r="H22" s="124" t="s">
        <v>80</v>
      </c>
      <c r="I22" s="38">
        <v>3094</v>
      </c>
      <c r="J22" s="39">
        <v>3120</v>
      </c>
      <c r="K22" s="40">
        <v>3144</v>
      </c>
      <c r="L22" s="43">
        <v>768</v>
      </c>
      <c r="M22" s="44">
        <v>754</v>
      </c>
      <c r="N22" s="44">
        <v>792</v>
      </c>
      <c r="O22" s="44">
        <v>780</v>
      </c>
      <c r="P22" s="45">
        <v>780</v>
      </c>
      <c r="Q22" s="45">
        <v>780</v>
      </c>
      <c r="R22" s="45">
        <v>780</v>
      </c>
      <c r="S22" s="46">
        <v>780</v>
      </c>
      <c r="T22" s="44">
        <v>780</v>
      </c>
      <c r="U22" s="44">
        <v>780</v>
      </c>
      <c r="V22" s="44">
        <v>792</v>
      </c>
      <c r="W22" s="47">
        <v>792</v>
      </c>
    </row>
    <row r="23" spans="2:23" ht="156.6" customHeight="1">
      <c r="B23" s="69" t="s">
        <v>28</v>
      </c>
      <c r="C23" s="73" t="s">
        <v>163</v>
      </c>
      <c r="D23" s="71" t="s">
        <v>111</v>
      </c>
      <c r="E23" s="116" t="s">
        <v>122</v>
      </c>
      <c r="F23" s="117" t="s">
        <v>134</v>
      </c>
      <c r="G23" s="128" t="s">
        <v>62</v>
      </c>
      <c r="H23" s="129" t="s">
        <v>135</v>
      </c>
      <c r="I23" s="30">
        <f>1440+240-364</f>
        <v>1316</v>
      </c>
      <c r="J23" s="31">
        <f>3060+260-364</f>
        <v>2956</v>
      </c>
      <c r="K23" s="32">
        <f>3435+0</f>
        <v>3435</v>
      </c>
      <c r="L23" s="33">
        <f>360+60-89</f>
        <v>331</v>
      </c>
      <c r="M23" s="34">
        <f>360+60-91</f>
        <v>329</v>
      </c>
      <c r="N23" s="34">
        <f>360+60-92</f>
        <v>328</v>
      </c>
      <c r="O23" s="34">
        <f>360+60-92</f>
        <v>328</v>
      </c>
      <c r="P23" s="35">
        <f>749+65-90</f>
        <v>724</v>
      </c>
      <c r="Q23" s="35">
        <f>767+65-91</f>
        <v>741</v>
      </c>
      <c r="R23" s="35">
        <f>772+65-92</f>
        <v>745</v>
      </c>
      <c r="S23" s="36">
        <f>772+65-91</f>
        <v>746</v>
      </c>
      <c r="T23" s="34">
        <v>837</v>
      </c>
      <c r="U23" s="34">
        <v>858</v>
      </c>
      <c r="V23" s="34">
        <v>871</v>
      </c>
      <c r="W23" s="37">
        <v>869</v>
      </c>
    </row>
    <row r="24" spans="2:23" ht="142.15" customHeight="1">
      <c r="B24" s="125" t="s">
        <v>25</v>
      </c>
      <c r="C24" s="130" t="s">
        <v>167</v>
      </c>
      <c r="D24" s="127" t="s">
        <v>103</v>
      </c>
      <c r="E24" s="121" t="s">
        <v>121</v>
      </c>
      <c r="F24" s="122" t="s">
        <v>127</v>
      </c>
      <c r="G24" s="131" t="s">
        <v>131</v>
      </c>
      <c r="H24" s="132" t="s">
        <v>135</v>
      </c>
      <c r="I24" s="30">
        <v>364</v>
      </c>
      <c r="J24" s="31">
        <v>364</v>
      </c>
      <c r="K24" s="32">
        <v>326</v>
      </c>
      <c r="L24" s="33">
        <v>89</v>
      </c>
      <c r="M24" s="34">
        <v>91</v>
      </c>
      <c r="N24" s="34">
        <v>92</v>
      </c>
      <c r="O24" s="34">
        <v>92</v>
      </c>
      <c r="P24" s="35">
        <v>90</v>
      </c>
      <c r="Q24" s="35">
        <v>91</v>
      </c>
      <c r="R24" s="35">
        <v>92</v>
      </c>
      <c r="S24" s="36">
        <v>91</v>
      </c>
      <c r="T24" s="34">
        <v>81</v>
      </c>
      <c r="U24" s="34">
        <v>81</v>
      </c>
      <c r="V24" s="34">
        <v>82</v>
      </c>
      <c r="W24" s="37">
        <v>82</v>
      </c>
    </row>
    <row r="25" spans="2:23" ht="142.15" customHeight="1">
      <c r="B25" s="125" t="s">
        <v>25</v>
      </c>
      <c r="C25" s="130" t="s">
        <v>168</v>
      </c>
      <c r="D25" s="127" t="s">
        <v>104</v>
      </c>
      <c r="E25" s="133" t="s">
        <v>122</v>
      </c>
      <c r="F25" s="122" t="s">
        <v>128</v>
      </c>
      <c r="G25" s="131" t="s">
        <v>75</v>
      </c>
      <c r="H25" s="132" t="s">
        <v>135</v>
      </c>
      <c r="I25" s="52">
        <v>1253</v>
      </c>
      <c r="J25" s="53">
        <v>3758</v>
      </c>
      <c r="K25" s="54">
        <v>4244</v>
      </c>
      <c r="L25" s="33">
        <v>309</v>
      </c>
      <c r="M25" s="34">
        <v>313</v>
      </c>
      <c r="N25" s="34">
        <v>315</v>
      </c>
      <c r="O25" s="34">
        <v>316</v>
      </c>
      <c r="P25" s="35">
        <v>921</v>
      </c>
      <c r="Q25" s="35">
        <v>936</v>
      </c>
      <c r="R25" s="35">
        <v>951</v>
      </c>
      <c r="S25" s="36">
        <v>950</v>
      </c>
      <c r="T25" s="34">
        <v>1056.5</v>
      </c>
      <c r="U25" s="34">
        <v>1056.5</v>
      </c>
      <c r="V25" s="34">
        <v>1064.5</v>
      </c>
      <c r="W25" s="37">
        <v>1066.5</v>
      </c>
    </row>
    <row r="26" spans="2:23" ht="150.75" customHeight="1">
      <c r="B26" s="69" t="s">
        <v>31</v>
      </c>
      <c r="C26" s="73" t="s">
        <v>169</v>
      </c>
      <c r="D26" s="71" t="s">
        <v>32</v>
      </c>
      <c r="E26" s="116" t="s">
        <v>122</v>
      </c>
      <c r="F26" s="134" t="s">
        <v>130</v>
      </c>
      <c r="G26" s="135" t="s">
        <v>63</v>
      </c>
      <c r="H26" s="136" t="s">
        <v>81</v>
      </c>
      <c r="I26" s="30">
        <v>12</v>
      </c>
      <c r="J26" s="31">
        <v>12</v>
      </c>
      <c r="K26" s="32">
        <v>12</v>
      </c>
      <c r="L26" s="33">
        <v>3</v>
      </c>
      <c r="M26" s="33">
        <v>3</v>
      </c>
      <c r="N26" s="33">
        <v>3</v>
      </c>
      <c r="O26" s="33">
        <v>3</v>
      </c>
      <c r="P26" s="35">
        <v>3</v>
      </c>
      <c r="Q26" s="35">
        <v>3</v>
      </c>
      <c r="R26" s="35">
        <v>3</v>
      </c>
      <c r="S26" s="35">
        <v>3</v>
      </c>
      <c r="T26" s="34">
        <v>3</v>
      </c>
      <c r="U26" s="34">
        <v>3</v>
      </c>
      <c r="V26" s="34">
        <v>3</v>
      </c>
      <c r="W26" s="34">
        <v>3</v>
      </c>
    </row>
    <row r="27" spans="2:23" ht="151.5" customHeight="1">
      <c r="B27" s="125" t="s">
        <v>25</v>
      </c>
      <c r="C27" s="130" t="s">
        <v>170</v>
      </c>
      <c r="D27" s="127" t="s">
        <v>35</v>
      </c>
      <c r="E27" s="133" t="s">
        <v>122</v>
      </c>
      <c r="F27" s="122" t="s">
        <v>129</v>
      </c>
      <c r="G27" s="131" t="s">
        <v>64</v>
      </c>
      <c r="H27" s="137" t="s">
        <v>81</v>
      </c>
      <c r="I27" s="30">
        <v>393</v>
      </c>
      <c r="J27" s="31">
        <v>410</v>
      </c>
      <c r="K27" s="32">
        <v>410</v>
      </c>
      <c r="L27" s="33">
        <v>80</v>
      </c>
      <c r="M27" s="34">
        <v>105</v>
      </c>
      <c r="N27" s="34">
        <v>103</v>
      </c>
      <c r="O27" s="34">
        <v>105</v>
      </c>
      <c r="P27" s="35">
        <v>90</v>
      </c>
      <c r="Q27" s="35">
        <v>100</v>
      </c>
      <c r="R27" s="35">
        <v>110</v>
      </c>
      <c r="S27" s="36">
        <v>110</v>
      </c>
      <c r="T27" s="34">
        <v>90</v>
      </c>
      <c r="U27" s="34">
        <v>100</v>
      </c>
      <c r="V27" s="34">
        <v>110</v>
      </c>
      <c r="W27" s="37">
        <v>110</v>
      </c>
    </row>
    <row r="28" spans="2:23" ht="160.5" customHeight="1" thickBot="1">
      <c r="B28" s="138" t="s">
        <v>25</v>
      </c>
      <c r="C28" s="139" t="s">
        <v>171</v>
      </c>
      <c r="D28" s="140" t="s">
        <v>119</v>
      </c>
      <c r="E28" s="141" t="s">
        <v>122</v>
      </c>
      <c r="F28" s="142" t="s">
        <v>130</v>
      </c>
      <c r="G28" s="143" t="s">
        <v>65</v>
      </c>
      <c r="H28" s="144" t="s">
        <v>82</v>
      </c>
      <c r="I28" s="20">
        <v>1500</v>
      </c>
      <c r="J28" s="3">
        <v>1500</v>
      </c>
      <c r="K28" s="21">
        <v>1900</v>
      </c>
      <c r="L28" s="19">
        <v>350</v>
      </c>
      <c r="M28" s="4">
        <v>400</v>
      </c>
      <c r="N28" s="4">
        <v>380</v>
      </c>
      <c r="O28" s="4">
        <v>370</v>
      </c>
      <c r="P28" s="5">
        <v>400</v>
      </c>
      <c r="Q28" s="5">
        <v>300</v>
      </c>
      <c r="R28" s="5">
        <v>300</v>
      </c>
      <c r="S28" s="15">
        <v>500</v>
      </c>
      <c r="T28" s="4">
        <v>350</v>
      </c>
      <c r="U28" s="4">
        <v>450</v>
      </c>
      <c r="V28" s="4">
        <v>550</v>
      </c>
      <c r="W28" s="17">
        <v>550</v>
      </c>
    </row>
  </sheetData>
  <mergeCells count="20">
    <mergeCell ref="T16:W16"/>
    <mergeCell ref="B16:B17"/>
    <mergeCell ref="C16:C17"/>
    <mergeCell ref="D16:D17"/>
    <mergeCell ref="E16:E17"/>
    <mergeCell ref="G16:G17"/>
    <mergeCell ref="H16:H17"/>
    <mergeCell ref="I16:I17"/>
    <mergeCell ref="J16:J17"/>
    <mergeCell ref="K16:K17"/>
    <mergeCell ref="L16:O16"/>
    <mergeCell ref="P16:S16"/>
    <mergeCell ref="F16:F17"/>
    <mergeCell ref="E5:N5"/>
    <mergeCell ref="E6:N6"/>
    <mergeCell ref="B9:W13"/>
    <mergeCell ref="B14:H15"/>
    <mergeCell ref="I14:W14"/>
    <mergeCell ref="I15:K15"/>
    <mergeCell ref="L15:W15"/>
  </mergeCells>
  <pageMargins left="0.70866141732283472" right="0.70866141732283472" top="0.74803149606299213" bottom="0.74803149606299213" header="0.31496062992125984" footer="0.31496062992125984"/>
  <pageSetup paperSize="9" scale="4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 MIR 2023 EJE 1</vt:lpstr>
      <vt:lpstr>METAS Y ODS</vt:lpstr>
      <vt:lpstr>' MIR 2023 EJE 1'!Área_de_impresión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Eduardo Encalada Sánchez</dc:creator>
  <cp:keywords/>
  <dc:description/>
  <cp:lastModifiedBy>Fernando Díaz</cp:lastModifiedBy>
  <cp:revision/>
  <cp:lastPrinted>2023-12-06T14:17:42Z</cp:lastPrinted>
  <dcterms:created xsi:type="dcterms:W3CDTF">2020-03-29T15:30:51Z</dcterms:created>
  <dcterms:modified xsi:type="dcterms:W3CDTF">2024-04-12T20:07:23Z</dcterms:modified>
  <cp:category/>
  <cp:contentStatus/>
</cp:coreProperties>
</file>