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IMM 2021-2024\MIR\seguimiento MIR 2023\EJE 2\"/>
    </mc:Choice>
  </mc:AlternateContent>
  <bookViews>
    <workbookView xWindow="0" yWindow="0" windowWidth="20490" windowHeight="7650"/>
  </bookViews>
  <sheets>
    <sheet name="MIR 2022 EJE 2" sheetId="1" r:id="rId1"/>
    <sheet name="METAS Y ODS" sheetId="5" r:id="rId2"/>
  </sheets>
  <definedNames>
    <definedName name="ADFASDF" localSheetId="0">#REF!</definedName>
    <definedName name="ADFASDF">#REF!</definedName>
    <definedName name="_xlnm.Print_Area" localSheetId="1">'METAS Y ODS'!$B$3:$W$66</definedName>
    <definedName name="_xlnm.Print_Area" localSheetId="0">'MIR 2022 EJE 2'!$A$1:$O$75</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'MIR 2022 EJE 2'!$8:$9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0" i="5" l="1"/>
  <c r="V50" i="5"/>
  <c r="U50" i="5"/>
  <c r="T50" i="5"/>
  <c r="S50" i="5"/>
  <c r="R50" i="5"/>
  <c r="Q50" i="5"/>
  <c r="P50" i="5"/>
  <c r="O50" i="5"/>
  <c r="N50" i="5"/>
  <c r="M50" i="5"/>
  <c r="L50" i="5"/>
  <c r="I60" i="5" l="1"/>
  <c r="K59" i="5"/>
  <c r="J59" i="5"/>
  <c r="I59" i="5"/>
  <c r="I58" i="5"/>
  <c r="K57" i="5"/>
  <c r="J57" i="5"/>
  <c r="I57" i="5"/>
  <c r="K56" i="5"/>
  <c r="J56" i="5"/>
  <c r="I56" i="5"/>
  <c r="K55" i="5"/>
  <c r="J55" i="5"/>
  <c r="I55" i="5"/>
  <c r="K54" i="5"/>
  <c r="J54" i="5"/>
  <c r="I54" i="5"/>
  <c r="K53" i="5"/>
  <c r="J53" i="5"/>
  <c r="I53" i="5"/>
  <c r="K52" i="5"/>
  <c r="J52" i="5"/>
  <c r="I52" i="5"/>
  <c r="K51" i="5"/>
  <c r="K50" i="5" s="1"/>
  <c r="J51" i="5"/>
  <c r="J50" i="5" s="1"/>
  <c r="I51" i="5"/>
  <c r="I50" i="5" s="1"/>
  <c r="K49" i="5"/>
  <c r="J49" i="5"/>
  <c r="I49" i="5"/>
  <c r="K48" i="5"/>
  <c r="J48" i="5"/>
  <c r="I48" i="5"/>
  <c r="W47" i="5"/>
  <c r="V47" i="5"/>
  <c r="U47" i="5"/>
  <c r="T47" i="5"/>
  <c r="S47" i="5"/>
  <c r="R47" i="5"/>
  <c r="Q47" i="5"/>
  <c r="P47" i="5"/>
  <c r="O47" i="5"/>
  <c r="N47" i="5"/>
  <c r="M47" i="5"/>
  <c r="L47" i="5"/>
  <c r="K46" i="5"/>
  <c r="J46" i="5"/>
  <c r="I46" i="5"/>
  <c r="K45" i="5"/>
  <c r="J45" i="5"/>
  <c r="I45" i="5"/>
  <c r="K44" i="5"/>
  <c r="J44" i="5"/>
  <c r="I44" i="5"/>
  <c r="K43" i="5"/>
  <c r="J43" i="5"/>
  <c r="I43" i="5"/>
  <c r="K42" i="5"/>
  <c r="J42" i="5"/>
  <c r="I42" i="5"/>
  <c r="K41" i="5"/>
  <c r="J41" i="5"/>
  <c r="I41" i="5"/>
  <c r="K40" i="5"/>
  <c r="J40" i="5"/>
  <c r="I40" i="5"/>
  <c r="K39" i="5"/>
  <c r="J39" i="5"/>
  <c r="I39" i="5"/>
  <c r="K38" i="5"/>
  <c r="J38" i="5"/>
  <c r="I38" i="5"/>
  <c r="W37" i="5"/>
  <c r="V37" i="5"/>
  <c r="U37" i="5"/>
  <c r="T37" i="5"/>
  <c r="S37" i="5"/>
  <c r="R37" i="5"/>
  <c r="Q37" i="5"/>
  <c r="P37" i="5"/>
  <c r="O37" i="5"/>
  <c r="N37" i="5"/>
  <c r="M37" i="5"/>
  <c r="L37" i="5"/>
  <c r="K36" i="5"/>
  <c r="J36" i="5"/>
  <c r="I36" i="5"/>
  <c r="K35" i="5"/>
  <c r="J35" i="5"/>
  <c r="I35" i="5"/>
  <c r="K34" i="5"/>
  <c r="J34" i="5"/>
  <c r="I34" i="5"/>
  <c r="K33" i="5"/>
  <c r="J33" i="5"/>
  <c r="I33" i="5"/>
  <c r="K32" i="5"/>
  <c r="J32" i="5"/>
  <c r="I32" i="5"/>
  <c r="K31" i="5"/>
  <c r="J31" i="5"/>
  <c r="I31" i="5"/>
  <c r="K30" i="5"/>
  <c r="J30" i="5"/>
  <c r="I30" i="5"/>
  <c r="W29" i="5"/>
  <c r="V29" i="5"/>
  <c r="U29" i="5"/>
  <c r="T29" i="5"/>
  <c r="S29" i="5"/>
  <c r="R29" i="5"/>
  <c r="Q29" i="5"/>
  <c r="P29" i="5"/>
  <c r="O29" i="5"/>
  <c r="N29" i="5"/>
  <c r="M29" i="5"/>
  <c r="L29" i="5"/>
  <c r="K28" i="5"/>
  <c r="J28" i="5"/>
  <c r="I28" i="5"/>
  <c r="K27" i="5"/>
  <c r="J27" i="5"/>
  <c r="I27" i="5"/>
  <c r="K26" i="5"/>
  <c r="J26" i="5"/>
  <c r="I26" i="5"/>
  <c r="W25" i="5"/>
  <c r="V25" i="5"/>
  <c r="U25" i="5"/>
  <c r="T25" i="5"/>
  <c r="S25" i="5"/>
  <c r="R25" i="5"/>
  <c r="Q25" i="5"/>
  <c r="P25" i="5"/>
  <c r="O25" i="5"/>
  <c r="N25" i="5"/>
  <c r="M25" i="5"/>
  <c r="L25" i="5"/>
  <c r="K24" i="5"/>
  <c r="J24" i="5"/>
  <c r="I24" i="5"/>
  <c r="K23" i="5"/>
  <c r="J23" i="5"/>
  <c r="I23" i="5"/>
  <c r="K22" i="5"/>
  <c r="J22" i="5"/>
  <c r="I22" i="5"/>
  <c r="M20" i="5" l="1"/>
  <c r="I37" i="5"/>
  <c r="K29" i="5"/>
  <c r="J29" i="5"/>
  <c r="J20" i="5" s="1"/>
  <c r="I29" i="5"/>
  <c r="K47" i="5"/>
  <c r="J47" i="5"/>
  <c r="I47" i="5"/>
  <c r="K37" i="5"/>
  <c r="J37" i="5"/>
  <c r="I20" i="5" l="1"/>
  <c r="K20" i="5"/>
  <c r="W20" i="5"/>
  <c r="V20" i="5"/>
  <c r="U20" i="5"/>
  <c r="S20" i="5"/>
  <c r="R20" i="5"/>
  <c r="Q20" i="5"/>
  <c r="O20" i="5"/>
  <c r="N20" i="5"/>
  <c r="P20" i="5" l="1"/>
  <c r="L20" i="5"/>
  <c r="T20" i="5"/>
  <c r="AH17" i="1"/>
  <c r="AG17" i="1"/>
  <c r="AF17" i="1"/>
  <c r="AI17" i="1" s="1"/>
  <c r="AH21" i="1" l="1"/>
  <c r="AG21" i="1"/>
  <c r="AF21" i="1"/>
  <c r="AI21" i="1" s="1"/>
  <c r="AH39" i="1" l="1"/>
  <c r="AG39" i="1"/>
  <c r="AF39" i="1"/>
  <c r="AI39" i="1" s="1"/>
  <c r="AH29" i="1"/>
  <c r="AG29" i="1"/>
  <c r="AF29" i="1"/>
  <c r="AI29" i="1" s="1"/>
  <c r="AH12" i="1" l="1"/>
  <c r="AH13" i="1"/>
  <c r="AH22" i="1"/>
  <c r="AG12" i="1"/>
  <c r="AG13" i="1"/>
  <c r="AG22" i="1"/>
  <c r="AF12" i="1"/>
  <c r="AF13" i="1"/>
  <c r="AF22" i="1"/>
  <c r="AI22" i="1" l="1"/>
  <c r="AI12" i="1"/>
  <c r="AI13" i="1"/>
</calcChain>
</file>

<file path=xl/sharedStrings.xml><?xml version="1.0" encoding="utf-8"?>
<sst xmlns="http://schemas.openxmlformats.org/spreadsheetml/2006/main" count="862" uniqueCount="460">
  <si>
    <t xml:space="preserve">                                      </t>
  </si>
  <si>
    <t>T1</t>
  </si>
  <si>
    <t>T2</t>
  </si>
  <si>
    <t>T3</t>
  </si>
  <si>
    <t>T4</t>
  </si>
  <si>
    <t>ODS
(ODS, Meta, Indicador)</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</si>
  <si>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</si>
  <si>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</si>
  <si>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</si>
  <si>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</si>
  <si>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</si>
  <si>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</si>
  <si>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</si>
  <si>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</si>
  <si>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</si>
  <si>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</si>
  <si>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</si>
  <si>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</si>
  <si>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POBLACION OBJETIVO O AREA DE ENFOQUE</t>
  </si>
  <si>
    <t xml:space="preserve"> UNIDAD ADMINISTRATIVA Y RESPONSABLE POR OBJETIVO </t>
  </si>
  <si>
    <t>EJE 2: PROSPERIDAD COMPARTIDA</t>
  </si>
  <si>
    <t>Línea base del Indicador.
A diciembre del 2024.
 (Punto de partida para evaluar y dar seguimiento al indicador).
Si el indicador es nuevo definir como línea base el primer valor obtenido de su aplicación.</t>
  </si>
  <si>
    <t>VINCULACIÓN CON LOS OBJETIVOS DE DESARROLLO SOSTENIBLE, CON EL PLAN MUNICIPAL DE DESARROLLO 2021-2024, POBLACION OBJETIVO O AREA DE ENFOQUE  Y RESPONSABLE POR NIVEL DE OBJETIVOS DE LA MIR</t>
  </si>
  <si>
    <t>1 DE ENERO A 31  DE DICIEMBRE 2022</t>
  </si>
  <si>
    <t>1 DE ENERO A 31  DE DICIEMBRE 2023</t>
  </si>
  <si>
    <t>1 DE ENERO A 31  DE DICIEMBRE 2024</t>
  </si>
  <si>
    <t>Nivel</t>
  </si>
  <si>
    <t>Indicador</t>
  </si>
  <si>
    <t>Actividad</t>
  </si>
  <si>
    <t>MATRIZ DE INDICADORES PARA RESULTADOS MIR 2022-2024</t>
  </si>
  <si>
    <t>VINCULACIÓN DE LOS OBJETIVOS DE LA MIR CON LOS ODS DE LA AGENDA 2030 - DEFINICION DE LA POBLACION OBJETIVO O AREA DE ENFOQUE, DEFINICIÓN DE LA UNIDAD ADMINISTRATIVA Y  RESPONSABLE - PROGRAMACIÓN DE LAS METAS 2022 POR TRIMESTRE</t>
  </si>
  <si>
    <t xml:space="preserve">CLAVE Y NOMBRE DEL PROGRAMA: </t>
  </si>
  <si>
    <t xml:space="preserve">PROGRAMACIÓN DE METAS </t>
  </si>
  <si>
    <t>PROGRAMACIÓN ANUAL</t>
  </si>
  <si>
    <t>PROGRAMACIÓN TRIMESTRAL</t>
  </si>
  <si>
    <t>Objetivos</t>
  </si>
  <si>
    <t>PROGRAMACIÓN DE METAS ANUAL Y TRIMESTRAL</t>
  </si>
  <si>
    <t>Propósito
(DIRECCIÓN GENERAL IMM)</t>
  </si>
  <si>
    <t>2.10.1.1. Las mujeres del Municipio de Benito Juárez reciben atención y  acceden a su derecho de una vida libre de violencia  al institucionalizar y transversalizarse la perspectiva de género en la administración pública.</t>
  </si>
  <si>
    <t>Eficacia</t>
  </si>
  <si>
    <t>Ascendente</t>
  </si>
  <si>
    <t>Trimestral</t>
  </si>
  <si>
    <t>UNIDAD DE MEDIDA DEL INDICADOR: Porcentaje
UNIDAD DE MEDIDA DE LAS VARIABLES: Mujeres</t>
  </si>
  <si>
    <t>Las mujeres del Municipio acuden al instituto Municipal de la Mujer a solicitar apoyo o participar en sus actividades y/o programas.</t>
  </si>
  <si>
    <t>Este indicador permitirá medir la cantidad de mujeres atendidas con las actividades y programas del IMM, dirigidos a otorgar servicios multidisciplinarios, para mejorar las condiciones sociales de éstas, que den lugar a la no discriminación, igualdad de oportunidades y de trato entre los géneros, para coadyuvar a lograr la erradicación de la violencia de género en el municipio.</t>
  </si>
  <si>
    <t>Componente
(Coordinación Institucional de la Perspectiva de Género)</t>
  </si>
  <si>
    <t>La población recibe la información de las campañas y se sensibiliza</t>
  </si>
  <si>
    <t>Componente
(Unidad de Atención Psicológica)</t>
  </si>
  <si>
    <t>Este indicador permitirá medir la cantidad de mujeres que han sido beneficiadas con servicios de salud para con ello contribuir a la mejora de su calidad de vida.</t>
  </si>
  <si>
    <t>Las mujeres del Municipio acuden al Instituto Municipal de la Mujer a solicitar los servicios de Salud Integral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</si>
  <si>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</si>
  <si>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t>Las mujeres del Municipio acuden al instituto Municipal de la Mujer a solicitar los servicios Médicos.</t>
  </si>
  <si>
    <t>Este indicador medirá el número de Mujeres Adolescentes y niñas atendidas en Servicios Médicos.</t>
  </si>
  <si>
    <t>Las Mujeres Adolescentes y Niñas  del Municipio acuden al instituto Municipal de la Mujer a solicitar los servicios Médicos.</t>
  </si>
  <si>
    <t>Las mujeres del Municipio acuden al instituto Municipal de la Mujer a solicitar los servicios Psicológicos.</t>
  </si>
  <si>
    <t>Las Mujeres Adolescentes y Niñas  del Municipio acuden al instituto Municipal de la Mujer a solicitar los servicios Psicológicos.</t>
  </si>
  <si>
    <t>Las Mujeres, Mujeres Adolescentes y Niñas  del Municipio  se registran y asisten a las capacitaciones.</t>
  </si>
  <si>
    <t>Las Mujeres son canalizadas por parte del Instituto Municipal de la Mujer a dependencias gubernamentales y/u organizaciones de la sociedad civil.</t>
  </si>
  <si>
    <t>Este indicador medirá el número de convenis y acuerdos de coordinación interinstitucional (e interdisciplinaria) para apoyar el trabajo de las demás áreas.</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</si>
  <si>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</si>
  <si>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t>Las instituciones firman convenios de cooperación interinstitucional con el Instituto Municipal de la Mujer.</t>
  </si>
  <si>
    <t>Este indicador reflejará la realización de Brigadas  dirigidas a las mujeres con el objetivo de promover y sensibilizar sobre el cuidado y la atención a la salud basado en las problemáticas e inequidades que ellas viven.</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</si>
  <si>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</si>
  <si>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t>La población asiste a las Brigadas de Salud organizadas por el IMM</t>
  </si>
  <si>
    <t>Busca medir el número de  Programas difundidos en radio dirigidos a las mujeres como espacio de acercamiento con la ciudadanía.</t>
  </si>
  <si>
    <t>La población y las mujeres del municipio escuchan el programa de radio y se expresan.</t>
  </si>
  <si>
    <t>Componente
(Unidad de Asistencia y Apoyo Jurídico)</t>
  </si>
  <si>
    <t>Las mujeres asisten y solicitan asesoria juridica en el Instituto Municipal de la Mujer.</t>
  </si>
  <si>
    <t>Las mujeres asisten y solicitan  Servicios Para Facilitar el Acceso a la Justicia en el Instituto Municipal de la Mujer.</t>
  </si>
  <si>
    <t>Las mujeres Adolescentes y Niñas  asisten y solicitan asesoria juridica en el Instituto Municipal de la Mujer.</t>
  </si>
  <si>
    <t>Los servidores y servidoras públicos asisten a los cursos de capacitación y sensibilización.</t>
  </si>
  <si>
    <t>Este indicador permitirá medir el número de capacitaciones en temas de sensibilización, orientación intersectorial en materia de violencia de género, empoderamiento y derechos sexuales y reproductivos, por medio de distintos medios y canales de difusión.</t>
  </si>
  <si>
    <t>Componente
(Unidad de Capacitación y Actividades Productivas)</t>
  </si>
  <si>
    <t>Con este indicador se conoce el numero de mujeres capacitadas y con ello buscar impulsar la autonomìa de las mujeres a traves de su desarrollo economico y social, lo que impacta positivamente en su calidad de vida.</t>
  </si>
  <si>
    <t>Las mujeres del municipio se registran y asisten a las capacitaciones.</t>
  </si>
  <si>
    <t xml:space="preserve">Medira el número de mujeres beneficiadas en su prepación academica y profesional a través de becas, cursos gratuitos y/o convenios educativos. </t>
  </si>
  <si>
    <t>Las mujeres del municipio solicitan los apoyos en temas académicos.</t>
  </si>
  <si>
    <t>La mujeres escuchan el Programa y participan</t>
  </si>
  <si>
    <t>Las mujeres solicitan y reciben las tarjetas BIMM y la empresas se suman al programa de descuentos.</t>
  </si>
  <si>
    <t>Las mujeres del municipio se registran y asisten a los talleres, las capacitaciones y/o las actividades que se imparten en el Instituto.</t>
  </si>
  <si>
    <t>Medirá el número de Talleres de empoderamiento económico y habilidades para la vida de las mujeres y adolescencias del Municipio de Benito Juárez.</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</si>
  <si>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</si>
  <si>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t xml:space="preserve">Medirá el número de  talleres de Capacitacion en Planes y Estrategias de Negocios y Educación Financiera.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</si>
  <si>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</si>
  <si>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t xml:space="preserve">Medira el número de  talleres de capacitación de empleos que culturalmente han sido designados exclusivamente a los varones.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</si>
  <si>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</si>
  <si>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t>Medirá la cantidad de bazares realizados, que tienen como objetivo, acercar a las mujeres con potenciales clientes dentro de la comunidad .</t>
  </si>
  <si>
    <t>Este indicador medira la cantidad de mujeres participantes en el Evento"Un Billón de Pie" como una acción activista y artística de denuncia de violencia contra las mujeres, niñas y niños.</t>
  </si>
  <si>
    <t>Las mujeres asisten al evento y participan activamente</t>
  </si>
  <si>
    <t>Componente
(Coordinación de Mantenimiento e Infraestructura a las Instalaciones)</t>
  </si>
  <si>
    <t>Descendente</t>
  </si>
  <si>
    <r>
      <t>UNIDAD DE MEDIDA DEL INDICADOR: Porcentaje</t>
    </r>
    <r>
      <rPr>
        <b/>
        <sz val="11"/>
        <color theme="1"/>
        <rFont val="Arial"/>
        <family val="2"/>
      </rPr>
      <t xml:space="preserve">
UNIDAD DE MEDIDA DE LAS VARIABLES: </t>
    </r>
    <r>
      <rPr>
        <sz val="11"/>
        <color theme="1"/>
        <rFont val="Arial"/>
        <family val="2"/>
      </rPr>
      <t>total de Actividades programadas</t>
    </r>
  </si>
  <si>
    <t>El Instituto cuenta con Presupuesto suficiente para los suministros necesarios.</t>
  </si>
  <si>
    <t xml:space="preserve">este indicador permitirá conocer el desempeño de las actividades de mantenimiento, rehabilitación u obra y mejoras  programadas.  </t>
  </si>
  <si>
    <t>Componente
(Coordinación Administrativa y de Gestión de Recursos)</t>
  </si>
  <si>
    <t>Presupuesto y requerimientos de las coordinaciones del IMM</t>
  </si>
  <si>
    <t>Componente
(Dirección General)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</si>
  <si>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</si>
  <si>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t>Operatividad de Directores y Coordinadores</t>
  </si>
  <si>
    <t xml:space="preserve">Actividad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</si>
  <si>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seciones.</t>
    </r>
  </si>
  <si>
    <t xml:space="preserve">2.10.1.1.2.  Acciones de  gestión y  administración del presupuesto y  rendición de cuentas ante los entes fiscalizadores realizadas.
</t>
  </si>
  <si>
    <t xml:space="preserve">2.10.1.1.3.1. Servicios de seguimiento y acompañamiento a víctimas indirectas de feminicidios. </t>
  </si>
  <si>
    <t>2.10.1.1.3.2. Procurar y evaluar la aplicación de la NOM 046-SSA2-2005 en los casos violencia familiar, sexual y contra las mujeres, a través de difusión y capacitación.</t>
  </si>
  <si>
    <t>2.10.1.1.3.4. Realizar capacitaciones en torno a estrategias de prevención primaria, secundaria y terciaria en atención a mujeres, adolescencias y niñez en situación de vulnerabilidad, así como sensibilización en materia de violencia de género a servidoras y servidores públicos.</t>
  </si>
  <si>
    <t xml:space="preserve">2.10.1.1.4.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</si>
  <si>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t>2.10.1.1.4.1. Brindar atención médica de primer nivel, orientación y consultas a mujeres,  brindándolos con trato digno, calidad y calidez en la atención.</t>
  </si>
  <si>
    <t>2.10.1.1.4.2. Brindar atención médica de primer nivel, orientación y consultas a Mujeres Adolescentes y Niñas,  brindándolos con trato digno, calidad y calidez en la atención.</t>
  </si>
  <si>
    <t>2.10.1.1.4.3. Brindar servicios de intervención en crisis, orientación, terapia psicológica individual, grupal y seguimiento a mujeres, brindándolos con trato digno, calidad y calidez en la atención</t>
  </si>
  <si>
    <t>2.10.1.1.4.4. Brindar servicios de intervención en crisis, orientación, terapia psicológica individual, grupal y seguimiento a mujeres, con trato diferenciado para adolescentes y niñez brindándolos con trato digno, calidad y calidez en la atención</t>
  </si>
  <si>
    <t>2.10.1.1.4.5. Brindar servicios de capacitación y sensibilización para fomentar la autonomía y empoderamiento a las mujeres, mujeres adolescentes y niñas para que puedan afrontar y planear su proyecto de vida a corto, mediano y largo plazo promoviendo una vida libre de violencia.</t>
  </si>
  <si>
    <t>2.10.1.1.4.6.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</si>
  <si>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t>2.10.1.1.4.7. Crear convenios y acuerdos de coordinación interinstitucional (e interdisciplinaria) para apoyar el trabajo de las demás áreas (salud, legal, psicológica y social).</t>
  </si>
  <si>
    <t xml:space="preserve">2.10.1.1.4.8 Realización de  Brigadas de Salud Comunitaria y Desarrollo Integral de las Mujeres. </t>
  </si>
  <si>
    <t xml:space="preserve">2.10.1.1.4.9. Emisión del Programa de Radio como espacio colectivo auditivo feminista y comunitario dirigido a las mujeres. </t>
  </si>
  <si>
    <t xml:space="preserve">2.10.1.1.5.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</si>
  <si>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t>2.10.1.1.5.1. Brindar atención jurídica, asesoramiento, orientación y seguimiento a mujeres,  brindándolos con trato digno, calidad y calidez en la atención.</t>
  </si>
  <si>
    <t>2.10.1.1.5.2. Brindar atención jurídica, asesoramiento, orientación y seguimiento a mujeres, con trato diferenciado para adolescentes y niñez brindándolos con trato digno, calidad y calidez en la atención.</t>
  </si>
  <si>
    <t xml:space="preserve">2.16.1.1.6. Talleres de capacitación, cursos y actividades que fortalecen e impulsan el empoderamiento económico, social, formación para el trabajo y la profesionalización de las mujeres. </t>
  </si>
  <si>
    <t>2.16.1.1.6.1. Realizar talleres de empoderamiento económico y habilidades para la vida de las mujeres y adolescencias del Municipio de Benito Juárez.</t>
  </si>
  <si>
    <t>2.16.1.1.6.2. Impartición de talleres de Capacitacion en Planes y Estrategias de Negocios y Educación Financiera.</t>
  </si>
  <si>
    <t xml:space="preserve">2.16.1.1.6.3 Impartición de Talleres en temas de Empleos no tradicionales. </t>
  </si>
  <si>
    <t xml:space="preserve">2.16.1.1.6.4 Canalización a instituciones, con la finalidad de otorgar becas que favorezcan la profesionalización academica y laboral a favor de las mujeres. </t>
  </si>
  <si>
    <t xml:space="preserve">2.16.1.1.6.5. Realización del bazar "Mujeres que Crean" </t>
  </si>
  <si>
    <r>
      <t xml:space="preserve">2.16.1.1.6.6. Distribucion de Tarjetas BIMM  
</t>
    </r>
    <r>
      <rPr>
        <b/>
        <sz val="11"/>
        <color theme="1"/>
        <rFont val="Arial"/>
        <family val="2"/>
      </rPr>
      <t>BIMM:</t>
    </r>
    <r>
      <rPr>
        <sz val="11"/>
        <color theme="1"/>
        <rFont val="Arial"/>
        <family val="2"/>
      </rPr>
      <t xml:space="preserve">  Beneficios Instituto Municipal de la Mujer</t>
    </r>
  </si>
  <si>
    <r>
      <rPr>
        <b/>
        <sz val="11"/>
        <color theme="1"/>
        <rFont val="Arial"/>
        <family val="2"/>
      </rPr>
      <t xml:space="preserve">2.16.1.1.6.7. </t>
    </r>
    <r>
      <rPr>
        <sz val="11"/>
        <color theme="1"/>
        <rFont val="Arial"/>
        <family val="2"/>
      </rPr>
      <t>Realización del Evento internacional “Un Billón de Pie”</t>
    </r>
  </si>
  <si>
    <t>El Instituto da seguimiento del cumplimiento de metas y ejercicio del presupuesto con base en las Matrices de Indicadores para Resultados y el Presupuesto basado en resultados.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</si>
  <si>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</si>
  <si>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t>Se cuente con suficiencia presupuestal</t>
  </si>
  <si>
    <t>Este indicador permitirá conocer el número de mantenimientos realizados a los equipos de cómputo, líneas telefónicas y la red informática de voz y datos del IMM.</t>
  </si>
  <si>
    <t>Operatividad del mobiliario, equipo de oficina y parque vehicular obsoleto del IMM.</t>
  </si>
  <si>
    <t>La Dirección General requiere realizar la planeación y mantener al tanto a su organo de gobierno de sus actividades.</t>
  </si>
  <si>
    <t>2.10.1.1.7. Servicios de mantenimiento, rehabilitación u obra y mejoras necesarias a la infraestructura del Instituto Municipal de la Mujer, que sencuentren bajo la custodia o resguardo del mismo.</t>
  </si>
  <si>
    <t>2.10.1.1.7.1 supervisión, coordinación y ejecución de mantenimiento a la infraestructura  del Instituto Municipal de la Mujer, que sencuentren bajo la custodia o resguardo del mismo.</t>
  </si>
  <si>
    <t>2.10.1.1.7.1 supervisión, coordinación y ejecución de rehabilitación a la infraestructura  del Instituto Municipal de la Mujer, que sencuentren bajo la custodia o resguardo del mismo.</t>
  </si>
  <si>
    <t>Este indicador permitirá conocer el número de mantenimientos realizados a la infraestructura  del Instituto Municipal de la Mujer.</t>
  </si>
  <si>
    <t>Este indicador permitirá conocer el número de rehabilitaciones realizados a la infraestructura  del Instituto Municipal de la Mujer.</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</si>
  <si>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</si>
  <si>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2.10.1.1.3.6.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</si>
  <si>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r>
      <t>2.10.1.1.3.7.</t>
    </r>
    <r>
      <rPr>
        <sz val="11"/>
        <color theme="1"/>
        <rFont val="Arial"/>
        <family val="2"/>
      </rPr>
      <t xml:space="preserve"> Servicios de atención en la Casa de Asistencia Temporal para Mujeres “Christine de Pizán”  (CAT)</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</si>
  <si>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</si>
  <si>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t xml:space="preserve"> La población del Municipio de Benito Juárez, Quintana Roo, en situación vulnerable.</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</si>
  <si>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</si>
  <si>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</si>
  <si>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t>Propósito
(DIRECCIÓN GENERAL IMM</t>
  </si>
  <si>
    <t>Población Objetivo: La población del Municipio de Benito Juárez, Quintana Roo, en situación vulnerable.</t>
  </si>
  <si>
    <t>C. Alondra Saray Alonzo López
Coordinación de Mantenimiento a la Infraestructura y las Instalaciones.</t>
  </si>
  <si>
    <t>Población Objetivo:  Mujeres,  Mujeres Adolescentes y Niñas del Muncipio atendidas</t>
  </si>
  <si>
    <r>
      <t xml:space="preserve">2.10.1.1.3.3. </t>
    </r>
    <r>
      <rPr>
        <sz val="11"/>
        <color theme="1"/>
        <rFont val="Arial"/>
        <family val="2"/>
      </rPr>
      <t>Promoción de la erradicación de las diferentes violencias a través de campañas virtuales.</t>
    </r>
  </si>
  <si>
    <t>Este indicador permitirá medir  el número de servicios de seguimiento a víctimas indirectas de Feminicidios.</t>
  </si>
  <si>
    <t>Fin
(Dirección de Planeación Municipal)</t>
  </si>
  <si>
    <r>
      <rPr>
        <b/>
        <sz val="11"/>
        <color theme="1"/>
        <rFont val="Arial"/>
        <family val="2"/>
      </rPr>
      <t>IEE:</t>
    </r>
    <r>
      <rPr>
        <sz val="11"/>
        <color theme="1"/>
        <rFont val="Arial"/>
        <family val="2"/>
      </rPr>
      <t xml:space="preserve"> Índice de Economía Estable. </t>
    </r>
  </si>
  <si>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</si>
  <si>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t>Eficiencia</t>
  </si>
  <si>
    <t>Bienal</t>
  </si>
  <si>
    <r>
      <rPr>
        <b/>
        <sz val="11"/>
        <color theme="1"/>
        <rFont val="Arial"/>
        <family val="2"/>
      </rPr>
      <t xml:space="preserve">IEE: </t>
    </r>
    <r>
      <rPr>
        <sz val="11"/>
        <color theme="1"/>
        <rFont val="Arial"/>
        <family val="2"/>
      </rPr>
      <t>Se obtuvieron 34 puntos en 2020.</t>
    </r>
  </si>
  <si>
    <t>El Instituto Mexicano para la Competitividad A. C. IMCO actualiza y publica los índices y subíndices.</t>
  </si>
  <si>
    <r>
      <rPr>
        <b/>
        <sz val="11"/>
        <color theme="1"/>
        <rFont val="Arial"/>
        <family val="2"/>
      </rPr>
      <t xml:space="preserve">CdG: </t>
    </r>
    <r>
      <rPr>
        <sz val="11"/>
        <color theme="1"/>
        <rFont val="Arial"/>
        <family val="2"/>
      </rPr>
      <t xml:space="preserve">Coeficiente de Gini. </t>
    </r>
  </si>
  <si>
    <t>El Coeficiente de Gini: mide la desigualdad económica de una sociedad, mediante la exploración del nivel de concentración que existe en la distribución de los ingresos entre la población. El coeficiente de Gini toma valores entre 0 y 1; un valor que tiende a 1 refleja mayor desigualdad en la distribución del ingreso.</t>
  </si>
  <si>
    <r>
      <rPr>
        <b/>
        <sz val="11"/>
        <color theme="1"/>
        <rFont val="Arial"/>
        <family val="2"/>
      </rPr>
      <t>MÉTODO DE CÁLCULO</t>
    </r>
    <r>
      <rPr>
        <sz val="11"/>
        <color theme="1"/>
        <rFont val="Arial"/>
        <family val="2"/>
      </rPr>
      <t xml:space="preserve">
El coeficiente de Gini se calcula como una proporción de las áreas en el diagrama de la curva de Lorenz. Si el área entre la línea de perfecta igualdad y la curva de Lorenz es a, y el área por debajo de la curva de Lorenz es b, entonces el coeficiente de Gini es a/(a+b).               
</t>
    </r>
  </si>
  <si>
    <t>La Subsecretaría Técnica Hacendaria de la SEFIPLAN del Estado de Quintana Roo, publica en su pagina oficial el valor del Coeficiente de Gini para el Municipio anualmente.</t>
  </si>
  <si>
    <r>
      <rPr>
        <b/>
        <sz val="11"/>
        <color theme="1"/>
        <rFont val="Arial"/>
        <family val="2"/>
      </rPr>
      <t xml:space="preserve">
ODS 1 Fin de la pobreza:</t>
    </r>
    <r>
      <rPr>
        <sz val="11"/>
        <color theme="1"/>
        <rFont val="Arial"/>
        <family val="2"/>
      </rPr>
      <t xml:space="preserve"> Poner fin a la pobreza en todas sus formas en todo el mundo.
</t>
    </r>
    <r>
      <rPr>
        <b/>
        <sz val="11"/>
        <color theme="1"/>
        <rFont val="Arial"/>
        <family val="2"/>
      </rPr>
      <t>ODS 2 Hambre Cero:</t>
    </r>
    <r>
      <rPr>
        <sz val="11"/>
        <color theme="1"/>
        <rFont val="Arial"/>
        <family val="2"/>
      </rPr>
      <t xml:space="preserve"> Lograr la seguridad alimentaria y la mejora de la nutrición y promover la agricultura sostenible.
</t>
    </r>
    <r>
      <rPr>
        <b/>
        <sz val="11"/>
        <color theme="1"/>
        <rFont val="Arial"/>
        <family val="2"/>
      </rPr>
      <t xml:space="preserve">ODS 3 </t>
    </r>
    <r>
      <rPr>
        <sz val="11"/>
        <color theme="1"/>
        <rFont val="Arial"/>
        <family val="2"/>
      </rPr>
      <t xml:space="preserve">Salud y Bienestar: Garantizar una vida sana y promover el bienestar para todos en todas las edades.
</t>
    </r>
    <r>
      <rPr>
        <b/>
        <sz val="11"/>
        <color theme="1"/>
        <rFont val="Arial"/>
        <family val="2"/>
      </rPr>
      <t>ODS 4</t>
    </r>
    <r>
      <rPr>
        <sz val="11"/>
        <color theme="1"/>
        <rFont val="Arial"/>
        <family val="2"/>
      </rPr>
      <t xml:space="preserve"> Educación de calidad: Garantizar una educación inclusiva y equitativa de calidad y promover oportunidades de aprendizaje permanente para todas y todos.
</t>
    </r>
    <r>
      <rPr>
        <b/>
        <sz val="11"/>
        <color theme="1"/>
        <rFont val="Arial"/>
        <family val="2"/>
      </rPr>
      <t>ODS 5</t>
    </r>
    <r>
      <rPr>
        <sz val="11"/>
        <color theme="1"/>
        <rFont val="Arial"/>
        <family val="2"/>
      </rPr>
      <t xml:space="preserve"> Igualdad de Género: Lograr la igualdad entre los géneros y empoderar a todas las mujeres y las niñas.
</t>
    </r>
    <r>
      <rPr>
        <b/>
        <sz val="11"/>
        <color theme="1"/>
        <rFont val="Arial"/>
        <family val="2"/>
      </rPr>
      <t>ODS 8</t>
    </r>
    <r>
      <rPr>
        <sz val="11"/>
        <color theme="1"/>
        <rFont val="Arial"/>
        <family val="2"/>
      </rPr>
      <t xml:space="preserve"> Promover el crecimiento económico inclusivo y sostenible, el empleo y el trabajo decente para todos.
</t>
    </r>
  </si>
  <si>
    <t>Población de 18 años y más del Municipio de Benito Juárez.</t>
  </si>
  <si>
    <t>Dirección de Planeación Municipal
M.C. Enrique E. Encalada Sánchez</t>
  </si>
  <si>
    <r>
      <rPr>
        <b/>
        <sz val="11"/>
        <color theme="1"/>
        <rFont val="Arial"/>
        <family val="2"/>
      </rPr>
      <t>2.10.1</t>
    </r>
    <r>
      <rPr>
        <sz val="11"/>
        <color theme="1"/>
        <rFont val="Arial"/>
        <family val="2"/>
      </rPr>
      <t xml:space="preserve"> Contribuir a cerrar las brechas de desigualdad reactivando y diversificando la economía y poner fin a la exclusión social para fortalecer a las familias y mejorar la calidad de vida de la población mediante la atención y  el acceso alderecho de una vida libre de violencia  al institucionalizar y transversalizarse la perspectiva de género en la administración pública.</t>
    </r>
  </si>
  <si>
    <t>2.10.1.1.1.1 Realizar reuniones Ordinarias con Consejos y Junta Directiva.</t>
  </si>
  <si>
    <t>Este indicador permitirá conocer el número de reuniones Ordinarias con Consejos y Junta Directiva realizadas por parte de la Dirección General.</t>
  </si>
  <si>
    <t xml:space="preserve">                          
Dirección General. 
Lic. Miroslava A. Reguera Martínez.    </t>
  </si>
  <si>
    <t>2.10.1.1.1.2 Realizar reuniones  con  Coordinadores.</t>
  </si>
  <si>
    <t>Este indicador permitirá conocer el número de Reuniones con  Coordinadores realizadas por parte de la Dirección General.</t>
  </si>
  <si>
    <t>2.15.1.1.1.3. Presentación de Informes de actividades.</t>
  </si>
  <si>
    <t>Este indicador permitirá conocer el número de  Informes de actividades realizadas por parte de la Dirección General.</t>
  </si>
  <si>
    <t>Este indicador permitirá conocer el número  informes administrativos  de cumplimiento de metas y ejercicio del presupuesto con base en la MIR y el PBR  con perspectiva de género.</t>
  </si>
  <si>
    <t>2.10.1.1.2.1. Administración del sistema informático que permite el seguimiento del cumplimiento de metas y ejercicio del presupuesto con base en las Matrices de Indicadores para Resultados y el Presupuesto basado en resultados  con perspectiva de género</t>
  </si>
  <si>
    <t xml:space="preserve">
Coordinación Administrativa y de Gestión de Recursos
C. Miguel Angel Che Poot</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</si>
  <si>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</si>
  <si>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t>2.10.1.1.2.2.  Realización de mantenimiento de los equipos de cómputo, líneas telefónicas y la red informática de voz y datos.</t>
  </si>
  <si>
    <t>2.10.1.1.2.3. Implementación de un programa de sustitución de mobiliario, equipo de oficina y parque vehicular obsoleto.</t>
  </si>
  <si>
    <t>Este indicador permitirá conocer el número de mobiliario, equipo de oficina y parque vehicular obsoleto sustituido.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</si>
  <si>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</si>
  <si>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r>
      <rPr>
        <b/>
        <sz val="11"/>
        <color theme="1"/>
        <rFont val="Arial"/>
        <family val="2"/>
      </rPr>
      <t>Población Objetivo:</t>
    </r>
    <r>
      <rPr>
        <sz val="11"/>
        <color theme="1"/>
        <rFont val="Arial"/>
        <family val="2"/>
      </rPr>
      <t xml:space="preserve"> se establecen 24 Servicios de Seguimiento y Acompañamiento a Víctimas indirectas de Feminicidios.a  la población del Municipio de Benito Juárez, Quintana Roo, </t>
    </r>
  </si>
  <si>
    <t>Coordinadora Institucional de la Perspectiva de Género.
C. Vanessa Judith Ojeda Ramírez</t>
  </si>
  <si>
    <t>Este indicador permitirá medir el número de Capacitaciones a Dependencias y Entidades con la información de la implementación de la  NOM 046-SSA2-2005.</t>
  </si>
  <si>
    <t>Este indicador permitirá medir la cantidad de publicaciones dirigidas promocionar a la población  diferentes tematicas que coadyuven en la prevención y atención de la violencia de género.</t>
  </si>
  <si>
    <t>Este indicador permitirá medir el número de  capacitaciones  a servidores públicos sobre estrategias de prevención primaria, secundaria y terciaria , así como sensibilización en materia de violencia de género.</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</si>
  <si>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</si>
  <si>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rPr>
        <b/>
        <sz val="11"/>
        <color theme="1"/>
        <rFont val="Arial"/>
        <family val="2"/>
      </rPr>
      <t xml:space="preserve">Población Objetivo: </t>
    </r>
    <r>
      <rPr>
        <sz val="11"/>
        <color theme="1"/>
        <rFont val="Arial"/>
        <family val="2"/>
      </rPr>
      <t xml:space="preserve">72 Capacitaciones a Dependencias y Entidades el Municipio de Benito Juárez, Quintana Roo, </t>
    </r>
  </si>
  <si>
    <t xml:space="preserve">2.10.1.1.3.5. Realización de  eventos  academicos dirigidos a estudiantes  en temas de: Feminismo, Perspectiva de Género, Violencia de Género y Cultura de Paz. </t>
  </si>
  <si>
    <t>Este indicador permitirá medir el número de eventos  academicos dirigidos a estudiantes  en temas de: Feminismo, Perspectiva de Género, Violencia de Género y Cultura de Paz realizados.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</si>
  <si>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</si>
  <si>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r>
      <rPr>
        <b/>
        <sz val="11"/>
        <rFont val="Arial"/>
        <family val="2"/>
      </rPr>
      <t xml:space="preserve">Población Objetivo: </t>
    </r>
    <r>
      <rPr>
        <sz val="11"/>
        <rFont val="Arial"/>
        <family val="2"/>
      </rPr>
      <t xml:space="preserve">36  eventos  academicos dirigidos a estudiantes  del Muncipio  Benito Juárez, Quintana Roo, </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</si>
  <si>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</si>
  <si>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</si>
  <si>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</si>
  <si>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Este indicador permitirá medir el número de atenciones en la Casa de Asistencia Temporal , contribuyendo a mejorar su integridad física, psicológica y jurídica.</t>
  </si>
  <si>
    <t xml:space="preserve">Este indicador medirá el número de Atenciones en Servicios Médicos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</si>
  <si>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</si>
  <si>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t xml:space="preserve">Este indicador medirá el número de Atenciones a Mujeres Adolescentes y niñas  en Servicios Médicos </t>
  </si>
  <si>
    <t>Titular de la Unidad de Atención Psicológica.
Psic. Ingrid Mariana Cauich Ruiz</t>
  </si>
  <si>
    <t>Población Objetivo: 1,272 Mujeres Adolescentes y Niñas del Muncipio atendidas</t>
  </si>
  <si>
    <t>Este indicador medirá el número de  Capacitaciones a Mujeres, Mujeres Adolescentes y Niñas  para fomentar la autonomía y empoderamiento.</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</si>
  <si>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</si>
  <si>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Este indicador medirá el número de canalizaciones de mujeres a dependencias gubernamentales y/u organizaciones de la sociedad civil.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</si>
  <si>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</si>
  <si>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</si>
  <si>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 xml:space="preserve">Población Objetivo: 144 canalizaciones de mujeres a dependencias gubernamentales y/u organizaciones de la sociedad civil del Muncipio </t>
  </si>
  <si>
    <t>Este indicador medirá el número de Servicios a mujeres  de asesoramiento y orientación Jurídica.</t>
  </si>
  <si>
    <t xml:space="preserve">            
Coordinación de Asistencia y Apoyo Jurídico. 
Lic. Norma Ines Yam Gamboa.               </t>
  </si>
  <si>
    <t xml:space="preserve">            
Coordinación de Asistencia y Apoyo Jurídico. 
Lic. Norma Ines Yam Gamboa.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</si>
  <si>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</si>
  <si>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t>Unidad de Capacitación y Actividades Productivas
MAIT Gerardo Flores Marcelo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</si>
  <si>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</si>
  <si>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t>Medira la cantidad de tarjeta BIMM entregadas a mujeres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</si>
  <si>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</si>
  <si>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Eventos</t>
    </r>
  </si>
  <si>
    <t>2.10.1.1.7.1 Supervisión del mantenimiento a la infraestructura  del Instituto Municipal de la Mujer, que se ncuentren bajo la custodia o resguardo del mismo.</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</si>
  <si>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</si>
  <si>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2.10.1.1.7.1 supervisión de la rehabilitación a la infraestructura  del Instituto Municipal de la Mujer, que sencuentren bajo la custodia o resguardo del mismo.</t>
  </si>
  <si>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rehabilitaciones</t>
    </r>
  </si>
  <si>
    <t xml:space="preserve">2.10.1.1.1.  Rendición de cuentas por parte de  Dirección del Instituto Municipal de la Mujer realizadas.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</si>
  <si>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Informes</t>
    </r>
  </si>
  <si>
    <t>Este indicador permitirá conocer el número de Informes de actividades del Instituto Municipal de la Mujer</t>
  </si>
  <si>
    <t>Este indicador permitirá conocer el número de agestiones del presupuesto y  rendición de cuentas ante los entes fiscalizadores</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</si>
  <si>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</si>
  <si>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t>2.10.1.1.3. Capacitaciones en temas de sensibilización y difusión de la transversalización de la perspectiva género realizadas.</t>
  </si>
  <si>
    <t>Este indicador permitirá medir la cantidad de capacitaciones, acompañamientos y canalizaciones atendidas en temas de sensibilizacion y transverzalización de perspectiva de género.realizadas.</t>
  </si>
  <si>
    <t>Población Objetivo: 48 cursos a mujeres,  Mujeres Adolescentes y Niñas del Muncipio atendidas</t>
  </si>
  <si>
    <t>Este indicador busca medir el número de Servicios a la Mujer Para Facilitar el Acceso a la Justicia</t>
  </si>
  <si>
    <r>
      <t>UNIDAD DE MEDIDA DEL INDICADOR: Porcentaje</t>
    </r>
    <r>
      <rPr>
        <b/>
        <sz val="11"/>
        <color theme="1"/>
        <rFont val="Arial"/>
        <family val="2"/>
      </rPr>
      <t xml:space="preserve">
UNIDAD DE MEDIDA DE LAS VARIABLES: </t>
    </r>
    <r>
      <rPr>
        <sz val="11"/>
        <color theme="1"/>
        <rFont val="Arial"/>
        <family val="2"/>
      </rPr>
      <t>Talleres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</si>
  <si>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</si>
  <si>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t>Este indicador medirá el número de  Servicios a mujeres Adolescentes y Niñas en asesoramiento y orientación Jurídica.</t>
  </si>
  <si>
    <t>Población Objetivo:   mujeres,  Mujeres Adolescentes y Niñas del Muncipio atendidas</t>
  </si>
  <si>
    <t>Este indicador permitirá medir la cantidad de servicios brindados a mujeres  con las actividades y programas del IMM, dirigidos a otorgar servicios multidisciplinarios, para mejorar las condiciones sociales de éstas, que den lugar a la no discriminación, igualdad de oportunidades y de trato entre los géneros, para coadyuvar a lograr la erradicación de la violencia de género en el municipio.</t>
  </si>
  <si>
    <t>UNIDAD DE MEDIDA DEL INDICADOR: Porcentaje
UNIDAD DE MEDIDA DE LAS VARIABLES: Servicios a Mujeres</t>
  </si>
  <si>
    <t>Las victimas indirectas de feminicidios se acercan al IMM a solicitar el servicio.</t>
  </si>
  <si>
    <t>Las mujeres acuden al IMM  para solicitar apoyo y atención, después de valoración se determina si procede la canalización.</t>
  </si>
  <si>
    <r>
      <t>Población Objetivo:</t>
    </r>
    <r>
      <rPr>
        <sz val="11"/>
        <color theme="1"/>
        <rFont val="Arial"/>
        <family val="2"/>
      </rPr>
      <t>se establece a partir de las 2,352 apacitaciones, acompañamientos y canalizaciones atendidas en temas de sensibilizacion y transverzalización de perspectiva de género a mujeres del Municipio de Benito Juárez, Quintana Roo, en situación vulnerable.</t>
    </r>
  </si>
  <si>
    <t xml:space="preserve">Población Objetivo: La población del Municipio de Benito Juárez, Quintana Roo: 144  capacitaciones en temas de sensibilización, orientación intersectorial en materia de violencia de género, empoderamiento y derechos sexuales y reproductivos realizados. </t>
  </si>
  <si>
    <t>Población Objetivo:  24 convenios y acuerdos de coordinación interinstitucional para apoyar el trabajo de las áreas de salud, legal, psicológica y social.</t>
  </si>
  <si>
    <t>Población Objetivo:  mujeres,  Mujeres Adolescentes y Niñas del Muncipio atendidas: 24 Brigadas de Salud Comunitaria y Desarrollo Integral</t>
  </si>
  <si>
    <t>Población Objetivo:  mujeres,  Mujeres Adolescentes y Niñas del Muncipio atendidas: 36 Talleres de empoderamiento económico y habilidades para la vida de las mujeres y Mujeres Adolescentes realizados.</t>
  </si>
  <si>
    <t>Población Objetivo:  mujeres,  Mujeres Adolescentes y Niñas del Muncipio atendidas: 36 talleres de Capacitacion en Planes y Estrategias de Negocios y Educación Financiera</t>
  </si>
  <si>
    <t xml:space="preserve">Población Objetivo:  mujeres,  Mujeres Adolescentes y Niñas del Muncipio atendidas: 12  talleres en temas de empleos no tradicionales </t>
  </si>
  <si>
    <t>Población Objetivo:  mujeres,  Mujeres Adolescentes y Niñas del Muncipio atendidas: 36 canalizaciones de mujeres a instituciones con beneficios académicos</t>
  </si>
  <si>
    <t>Población Objetivo:  mujeres,  Mujeres Adolescentes y Niñas del Muncipio atendidas: 36 Emisiones del Bazar "Mujeres que Crean"</t>
  </si>
  <si>
    <t xml:space="preserve">Población Objetivo:  Mujeres,  Mujeres Adolescentes y Niñas del Muncipio atendidas: </t>
  </si>
  <si>
    <t>Población Objetivo: 9,600 mujeres del Muncipio atendidas</t>
  </si>
  <si>
    <t xml:space="preserve">Población Objetivo: 24144 mujeres Municipio de Benito Juárez, Quintana Roo, </t>
  </si>
  <si>
    <t xml:space="preserve">Este indicador medirá el número de Atenciones  a  mujeres en servicios de intervención en crisis, orientación, terapia psicológica </t>
  </si>
  <si>
    <r>
      <rPr>
        <b/>
        <sz val="11"/>
        <color theme="1"/>
        <rFont val="Arial"/>
        <family val="2"/>
      </rPr>
      <t>Población Objetivo:</t>
    </r>
    <r>
      <rPr>
        <sz val="11"/>
        <color theme="1"/>
        <rFont val="Arial"/>
        <family val="2"/>
      </rPr>
      <t xml:space="preserve">  Publicación de 2,016 promocionales a la población del Municipio de Benito Juárez, Quintana Roo, </t>
    </r>
  </si>
  <si>
    <r>
      <rPr>
        <b/>
        <sz val="11"/>
        <rFont val="Arial"/>
        <family val="2"/>
      </rPr>
      <t>Población Objetivo:</t>
    </r>
    <r>
      <rPr>
        <sz val="11"/>
        <rFont val="Arial"/>
        <family val="2"/>
      </rPr>
      <t xml:space="preserve"> 72 capacitaciones  a servidores públicos del Municipio de Benito Juárez, Quintana Roo, </t>
    </r>
  </si>
  <si>
    <t xml:space="preserve"> CLAVE Y NOMBRE DEL PP: E-PP 2.10 PROGRAMA DE PREVENCIÓN Y ATENCIÓN </t>
  </si>
  <si>
    <t>MULTIDISCIPLINARIA DE LAS VIOLENCIAS CONTRA LAS MUJERES</t>
  </si>
  <si>
    <t>INDICADOR</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</si>
  <si>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</si>
  <si>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t xml:space="preserve">PRC:(TRCE/TRCP)X100
VARIABLE
PRC: Porcentaje de Reuniones con  Coordinadores. 
TRCE: Total de Reuniones con  Coordinadores Efectuadas.
TRCP: Total de Reuniones con  Coordinadores Programadas.
</t>
  </si>
  <si>
    <t xml:space="preserve">PIAR= (TIAR/TIAP)X100
VARIABLE
PIAR: Porcentaje de  Informes de actividades Realizados.
TIAR: Total de  Informes de actividades Realizadas
TIAP: Total  Informes de actividades Programadas
</t>
  </si>
  <si>
    <t xml:space="preserve">MÉTODO DE CÁLCULO
PACAT= (NACATR/NACATP) X 100
VARIABLES
PACAT: Porcentaje dede atenciones en la Casa de Asistencia Temporal
NACATR: Número de de atenciones en la Casa de Asistencia Temporal Realizadas.
NACATP: Número de de atenciones en la Casa de Asistencia Temporal programadas.
</t>
  </si>
  <si>
    <t xml:space="preserve">PASM= (NASR/NASP) X 100
VARIABLES
PASM: Porcentaje de Atenciones en Servicios Médicos 
NASR: Número de Atenciones en Servicios Médicos Realizadas
NASMP: Número deAtenciones en Servicios Médicos  programadas.
</t>
  </si>
  <si>
    <t>MÉTODO DE CÁLCULO
PPE= ( NPE/NPP ) X 100
VARIABLES
PPE: Porcentaje de programas emitidos
NPE: Número de Programas Emitidos
NPP: Número de Programas Programados</t>
  </si>
  <si>
    <t>Población Objetivo: La población del Municipio de Benito Juárez, Quintana Roo: 60 atenciones en la Casa de Asistencia Temporal</t>
  </si>
  <si>
    <t>Población Objetivo: 6300 mujeres del Muncipio atendidas</t>
  </si>
  <si>
    <t>Población Objetivo: 4200 Mujeres Adolescentes y Niñas del Muncipio atendidas</t>
  </si>
  <si>
    <t>Población Objetivo:  mujeres,  Mujeres Adolescentes y Niñas del Muncipio atendidas: 360 Programas Emitidos</t>
  </si>
  <si>
    <t>Población Objetivo:  mujeres,  Mujeres Adolescentes y Niñas del Muncipio atendidas: 2966 Servicios a la Mujer Para Facilitar el Acceso a la Justicia.</t>
  </si>
  <si>
    <t>Población Objetivo: 2820 Servicios a mujeres  de asesoramiento y orientación Jurídica del Muncipio atendidas</t>
  </si>
  <si>
    <t>Población Objetivo:  146  Mujeres Adolescentes y Niñas del Muncipio atendidas</t>
  </si>
  <si>
    <t>Población Objetivo: 2559 mujeres,  Mujeres Adolescentes y Niñas del Muncipio atendidas</t>
  </si>
  <si>
    <t>Población Objetivo:  2400 Tarjeta BIMM entregadas a mujeres</t>
  </si>
  <si>
    <t>Población Objetivo:  Mujeres,  Mujeres Adolescentes y Niñas del Muncipio atendidas:99 servicios de mantenimiento, rehabilitación u obra y mejoras necesarias a la infraestructura del Instituto Municipal de la Mujer</t>
  </si>
  <si>
    <r>
      <t xml:space="preserve">2.10.1 </t>
    </r>
    <r>
      <rPr>
        <sz val="11"/>
        <color theme="1"/>
        <rFont val="Arial"/>
        <family val="2"/>
      </rPr>
      <t>Contribuir a cerrar las brechas de desigualdad reactivando y diversificando la economía y poner fin a la exclusión social para fortalecer a las familias y mejorar la calidad de vida de la población mediante la atención y  el acceso alderecho de una vida libre de violencia  al institucionalizar y transversalizarse la perspectiva de género en la administración pública.</t>
    </r>
  </si>
  <si>
    <r>
      <t>La puntuación del Índice de Economía Estable se obtiene de la sumatoria de los valores ponderados de los 5 Indicadores que lo conforman con datos del 2008 al 2018 obtenidos por el Instituto Mexicano para la Competitividad (IMCO).</t>
    </r>
    <r>
      <rPr>
        <b/>
        <sz val="11"/>
        <color theme="1"/>
        <rFont val="Arial"/>
        <family val="2"/>
      </rPr>
      <t xml:space="preserve">
MÉTODO DE CÁLCULO
</t>
    </r>
    <r>
      <rPr>
        <b/>
        <sz val="9"/>
        <color theme="1"/>
        <rFont val="Arial"/>
        <family val="2"/>
      </rPr>
      <t xml:space="preserve">
El IMCO define el método de cálculo.
</t>
    </r>
    <r>
      <rPr>
        <b/>
        <sz val="11"/>
        <color theme="1"/>
        <rFont val="Arial"/>
        <family val="2"/>
      </rPr>
      <t xml:space="preserve">VARIABLES
</t>
    </r>
    <r>
      <rPr>
        <sz val="11"/>
        <color theme="1"/>
        <rFont val="Arial"/>
        <family val="2"/>
      </rPr>
      <t xml:space="preserve">IEE= Índice de Economía Estable
xCrE= Valor ponderado de Crédito a las empresas 
xTMH= Valor ponderado del Tamaño del Mercado Hipotecario
xSAC= Valor ponderado de los Sectores que han presentado Alto Crecimiento 
xCPIBE= Valor ponderado del Crecimiento del PIB Estatal
xDE= Valor ponderado de la Diversificación Económica
</t>
    </r>
  </si>
  <si>
    <r>
      <rPr>
        <b/>
        <sz val="11"/>
        <color theme="1"/>
        <rFont val="Arial"/>
        <family val="2"/>
      </rPr>
      <t>Meta Planeada a 2024:</t>
    </r>
    <r>
      <rPr>
        <sz val="11"/>
        <color theme="1"/>
        <rFont val="Arial"/>
        <family val="2"/>
      </rPr>
      <t xml:space="preserve"> Incrementar el puntaje de 57 al 2024.
</t>
    </r>
    <r>
      <rPr>
        <b/>
        <sz val="11"/>
        <color theme="1"/>
        <rFont val="Arial"/>
        <family val="2"/>
      </rPr>
      <t xml:space="preserve">VARACIÓN DE LA META RESPECTO A LA LÍNEA BASE
Meta Absoluta: </t>
    </r>
    <r>
      <rPr>
        <sz val="11"/>
        <color theme="1"/>
        <rFont val="Arial"/>
        <family val="2"/>
      </rPr>
      <t xml:space="preserve">23 puntos
</t>
    </r>
    <r>
      <rPr>
        <b/>
        <sz val="11"/>
        <color theme="1"/>
        <rFont val="Arial"/>
        <family val="2"/>
      </rPr>
      <t xml:space="preserve">Meta Relativa: </t>
    </r>
    <r>
      <rPr>
        <sz val="11"/>
        <color theme="1"/>
        <rFont val="Arial"/>
        <family val="2"/>
      </rPr>
      <t xml:space="preserve">67.64% de incremento en el puntaje
Los 23 puntos de la meta absoluta representan un incremento del  67.64%, es la tasa de variación entre la meta y la línea base. </t>
    </r>
  </si>
  <si>
    <r>
      <rPr>
        <b/>
        <sz val="11"/>
        <color theme="1"/>
        <rFont val="Arial"/>
        <family val="2"/>
      </rPr>
      <t xml:space="preserve">Nombre del Documento:
</t>
    </r>
    <r>
      <rPr>
        <sz val="11"/>
        <color theme="1"/>
        <rFont val="Arial"/>
        <family val="2"/>
      </rPr>
      <t xml:space="preserve">Indice de Competitividad Estatal, Subíndice de Economía Estable
</t>
    </r>
    <r>
      <rPr>
        <b/>
        <sz val="11"/>
        <color theme="1"/>
        <rFont val="Arial"/>
        <family val="2"/>
      </rPr>
      <t xml:space="preserve">Nombre de quien genera la información: </t>
    </r>
    <r>
      <rPr>
        <sz val="11"/>
        <color theme="1"/>
        <rFont val="Arial"/>
        <family val="2"/>
      </rPr>
      <t xml:space="preserve">
Instituto Mexicano para la Competitividad (IMCO)
</t>
    </r>
    <r>
      <rPr>
        <b/>
        <sz val="11"/>
        <color theme="1"/>
        <rFont val="Arial"/>
        <family val="2"/>
      </rPr>
      <t xml:space="preserve">
Periodicidad con que se genera la información:
</t>
    </r>
    <r>
      <rPr>
        <sz val="11"/>
        <color theme="1"/>
        <rFont val="Arial"/>
        <family val="2"/>
      </rPr>
      <t xml:space="preserve">Bienal
</t>
    </r>
    <r>
      <rPr>
        <b/>
        <sz val="11"/>
        <color theme="1"/>
        <rFont val="Arial"/>
        <family val="2"/>
      </rPr>
      <t>Liga de la página donde se localiza la información o ubicación:</t>
    </r>
    <r>
      <rPr>
        <sz val="11"/>
        <color theme="1"/>
        <rFont val="Arial"/>
        <family val="2"/>
      </rPr>
      <t xml:space="preserve">
https://imco.org.mx/indices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</si>
  <si>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Coeficiente</t>
    </r>
  </si>
  <si>
    <r>
      <rPr>
        <b/>
        <sz val="11"/>
        <color theme="1"/>
        <rFont val="Arial"/>
        <family val="2"/>
      </rPr>
      <t xml:space="preserve">
Meta Planeada 2024:</t>
    </r>
    <r>
      <rPr>
        <sz val="11"/>
        <color theme="1"/>
        <rFont val="Arial"/>
        <family val="2"/>
      </rPr>
      <t xml:space="preserve"> Disminuir  o mantener el valor del coeficiente lo más cercano a 0 en el 2024 cuando menos a 0.397, que es el último resultado obtenido.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0.025
</t>
    </r>
    <r>
      <rPr>
        <b/>
        <sz val="11"/>
        <color theme="1"/>
        <rFont val="Arial"/>
        <family val="2"/>
      </rPr>
      <t xml:space="preserve">Meta Relativa: </t>
    </r>
    <r>
      <rPr>
        <sz val="11"/>
        <color theme="1"/>
        <rFont val="Arial"/>
        <family val="2"/>
      </rPr>
      <t xml:space="preserve">-6.72
</t>
    </r>
    <r>
      <rPr>
        <b/>
        <sz val="11"/>
        <color theme="1"/>
        <rFont val="Arial"/>
        <family val="2"/>
      </rPr>
      <t>Comportamiento histórico:</t>
    </r>
  </si>
  <si>
    <r>
      <rPr>
        <b/>
        <sz val="11"/>
        <color theme="1"/>
        <rFont val="Arial"/>
        <family val="2"/>
      </rPr>
      <t>CdG:</t>
    </r>
    <r>
      <rPr>
        <sz val="11"/>
        <color theme="1"/>
        <rFont val="Arial"/>
        <family val="2"/>
      </rPr>
      <t xml:space="preserve"> La linea base según datos de la Secretaría Técnica Hacenaria de la SEFIPLAN  sitúa al Coeficiente Gini para el Municipio de Benito Juárez en 0.397 con la última actualización en Agosto 2021. El promedio de las últimas 3 actualizaciones es del 0.372.
2016: 0.368
2018: 0.351
2020: 0.397
</t>
    </r>
    <r>
      <rPr>
        <b/>
        <sz val="11"/>
        <color theme="1"/>
        <rFont val="Arial"/>
        <family val="2"/>
      </rPr>
      <t>Promedio: 0.372</t>
    </r>
  </si>
  <si>
    <r>
      <rPr>
        <b/>
        <sz val="11"/>
        <color theme="1"/>
        <rFont val="Arial"/>
        <family val="2"/>
      </rPr>
      <t>Nombre del Documento:</t>
    </r>
    <r>
      <rPr>
        <sz val="11"/>
        <color theme="1"/>
        <rFont val="Arial"/>
        <family val="2"/>
      </rPr>
      <t xml:space="preserve">
Coeficiente de Gini en el municipio de Benito Juárez 
</t>
    </r>
    <r>
      <rPr>
        <b/>
        <sz val="11"/>
        <color theme="1"/>
        <rFont val="Arial"/>
        <family val="2"/>
      </rPr>
      <t xml:space="preserve">Nombre de quien genera la información: </t>
    </r>
    <r>
      <rPr>
        <sz val="11"/>
        <color theme="1"/>
        <rFont val="Arial"/>
        <family val="2"/>
      </rPr>
      <t xml:space="preserve">
Subsecretaría Técnica Hacendaria de la SEFIPLAN, Quintana Roo. 
</t>
    </r>
    <r>
      <rPr>
        <b/>
        <sz val="11"/>
        <color theme="1"/>
        <rFont val="Arial"/>
        <family val="2"/>
      </rPr>
      <t xml:space="preserve">
Periodicidad con que se genera la información:
</t>
    </r>
    <r>
      <rPr>
        <sz val="11"/>
        <color theme="1"/>
        <rFont val="Arial"/>
        <family val="2"/>
      </rPr>
      <t xml:space="preserve">Bienal
</t>
    </r>
    <r>
      <rPr>
        <b/>
        <sz val="11"/>
        <color theme="1"/>
        <rFont val="Arial"/>
        <family val="2"/>
      </rPr>
      <t>Liga de la página donde se localiza la información o ubicación:</t>
    </r>
    <r>
      <rPr>
        <sz val="11"/>
        <color theme="1"/>
        <rFont val="Arial"/>
        <family val="2"/>
      </rPr>
      <t xml:space="preserve">
http://www.sefiplan.qroo.gob.mx/CIEGEQROO/arbol.php
</t>
    </r>
  </si>
  <si>
    <t>PMB: Porcentaje de  Mujeres Beneficiadas por el Instituto Municipal de la Mujer.</t>
  </si>
  <si>
    <t>PIA:  Porcentaje de Informes de actividades del Instituto Municipal de la Mujer.</t>
  </si>
  <si>
    <t>PROC: Porcentaje de Reuniones Ordinarias con Consejos y Junta Directiva.</t>
  </si>
  <si>
    <t xml:space="preserve">PRC: Porcentaje de Reuniones con  Coordinadores. </t>
  </si>
  <si>
    <t>PIAR: Porcentaje de  Informes de actividades Realizados.</t>
  </si>
  <si>
    <t>PGPR: Porcentaje de gestiones del presupuesto y  rendición de cuentas ante los entes fiscalizadores</t>
  </si>
  <si>
    <t>PICP: Porcentaje de informes administrativos  de cumplimiento de metas y ejercicio del presupuesto con base en la MIR y el PBR  con perspectiva de género.</t>
  </si>
  <si>
    <t>PMELR: Porcentaje de mantenimientos de los equipos de cómputo, líneas telefónicas y la red informática de voz y datos realizado.</t>
  </si>
  <si>
    <t>PMEVS: Porcentaje de  mobiliario, equipo de oficina y parque vehicular obsoleto sustituido.</t>
  </si>
  <si>
    <t>PCAC: Porcentaje de capacitaciones, acompañamientos y canalizaciones atendidas en temas de sensibilizacion y transverzalización de perspectiva de género.</t>
  </si>
  <si>
    <t>PSVF: Porcentaje de Servicios de Seguimiento y Acompañamiento a Víctimas indirectas de Feminicidios.</t>
  </si>
  <si>
    <t>PCIN: Porcentaje de Capacitaciones a Dependencias y Entidades con la información de la implementación de la  NOM 046-SSA2-2005.</t>
  </si>
  <si>
    <t>PPRS: Porcentaje de publicaciones promocionales a la población  sobre diferentes tematicas que coadyuven en la prevención y atención de la violencia de género en redes sociales.</t>
  </si>
  <si>
    <t>PCSP: Porcentaje de capacitaciones  a servidores públicos sobre estrategias de prevención primaria, secundaria y terciaria , así como sensibilización en materia de violencia de género.</t>
  </si>
  <si>
    <t xml:space="preserve">PEA: Porcentaje de  eventos  academicos dirigidos a estudiantes  en temas de: Feminismo, Perspectiva de Género, Violencia de Género y Cultura de Paz. </t>
  </si>
  <si>
    <t>PCVG: Porcentaje de capacitaciones en temas de sensibilización, orientación intersectorial en materia de violencia de género, empoderamiento y derechos sexuales y reproductivos</t>
  </si>
  <si>
    <t>PACAT: Porcentaje de atenciones en la Casa de Asistencia Temporal</t>
  </si>
  <si>
    <t>PSIS: Porcentaje deServicios Integrales de Salud  para la mujer.</t>
  </si>
  <si>
    <t xml:space="preserve">PASM: Porcentaje de Atenciones en Servicios Médicos </t>
  </si>
  <si>
    <t xml:space="preserve">PANSM: Porcentaje de Atenciones a Mujeres Adolescentes y niñas  en Servicios Médicos </t>
  </si>
  <si>
    <t xml:space="preserve">PATP: Porcentaje de Atenciones a  mujeres en servicios de intervención en crisis, orientación, terapia psicológica </t>
  </si>
  <si>
    <t>PANTP: Porcentaje de Atenciones a mujeres adolescentes y niñas atendidas en servicios de intervención en crisis, orientación, terapia psicológica</t>
  </si>
  <si>
    <t>PCAE: Porcentaje de Capacitaciones a Mujeres, Mujeres Adolescentes y Niñas  para fomentar la autonomía y empoderamiento.</t>
  </si>
  <si>
    <t>PCMD: Porcentaje de canalizaciones de mujeres a dependencias gubernamentales y/u organizaciones de la sociedad civil.</t>
  </si>
  <si>
    <t>PCAI: Porcentaje de convenios y acuerdos de coordinación interinstitucional para apoyar el trabajo de las áreas de salud, legal, psicológica y social.</t>
  </si>
  <si>
    <t>PBS: Porcentaje de Brigadas de Salud Comunitaria y Desarrollo Integral</t>
  </si>
  <si>
    <t>PPE: Porcentaje de programas emitidos</t>
  </si>
  <si>
    <t>PSAJ: Porcentaje de Servicios a la Mujer Para Facilitar el Acceso a la Justicia</t>
  </si>
  <si>
    <t>PSAOJ: Porcentaje de  Servicios a mujeres  de asesoramiento y orientación Jurídica.</t>
  </si>
  <si>
    <t>PSAAJ: Porcentaje de  Servicios a mujeres Adolescentes y Niñas en asesoramiento y orientación Jurídica.</t>
  </si>
  <si>
    <t>PTCA: Porcentaje de Talleres de capacitación, cursos y actividades.</t>
  </si>
  <si>
    <t>PTEE: Porcentaje de Talleres  de empoderamiento económico y habilidades para la vida de las mujeres y adolescencias.</t>
  </si>
  <si>
    <t>PTPEF: Porcentaje de  talleres de Capacitacion en Planes y Estrategias de Negocios y Educación Financiera.</t>
  </si>
  <si>
    <t>PTENT: Porcentaje de Talleres en temas de empleos no tradicionales.</t>
  </si>
  <si>
    <t>PCBA: Porcentaje de  canalizaciones de mujeres a instituciones con beneficios académicos</t>
  </si>
  <si>
    <t>PBMC: Porcentaje de Emisiones del Bazar "Mujeres que Crean"</t>
  </si>
  <si>
    <t>PTB: Porcentaje de Tarjeta BIMM entregadas a mujeres.</t>
  </si>
  <si>
    <t>PEBP: Porcentaje de eventos  “Un Billón de Pie” realizados</t>
  </si>
  <si>
    <t xml:space="preserve">PSMR: Porcentaje de avance de los servicios de mantenimiento, rehabilitación u obra y mejoras necesarias a la infraestructura del Instituto Municipal de la Mujer. </t>
  </si>
  <si>
    <t>PMan: Porcentaje de mantenimientos a la infraestructura  del Instituto Municipal de la Mujer, que sencuentren bajo la custodia o resguardo del mismo.</t>
  </si>
  <si>
    <t>PRIM: Porcentaje de rehabilitaciones a la infraestructura  del Instituto Municipal de la Mujer, que sencuentren bajo la custodia o resguardo del mismo.</t>
  </si>
  <si>
    <t>MÉTODO DE CÁLCULO                  
PMB= (TMA/TMAP) x 100                   
VARIABLES
PMB: Porcentaje de Servicios a Mujeres Atendidas por el Instituto Municipal de la Mujer.                                                         
TMA: Total Mujeres Atendidas
TMAE: Total Mujeres Atendidas Estimadas</t>
  </si>
  <si>
    <t xml:space="preserve">PIA= (TIAR/TIAP)X100
VARIABLE
PIA:  Porcentaje de Informes de actividades del Instituto Municipal de la Mujer.
TIAR: Total de Informes de actividades del Instituto Municipal de la Mujer Realizadas.
TIAP: Total de Informes de actividades del Instituto Municipal de la Mujer Programada.
</t>
  </si>
  <si>
    <t xml:space="preserve">PROC= (TRE/TRP)X100
VARIABLE
PROC: Porcentaje de Reuniones Ordinarias con Consejos y Junta Directiva.
TRE: Total de Reuniones Ordinarias con Consejos y Junta Directiva Efectuadas.
TRP: Total de Reuniones Ordinarias con Consejos y Junta Directiva Programadas.
</t>
  </si>
  <si>
    <t>PGPR= (NGPR / NGPP) X 100
VARIABLES
PGPR: Porcentaje de gestiones del presupuesto y  rendición de cuentas ante los entes fiscalizadores
NGPR: Numero degestiones del presupuesto y  rendición de cuentas ante los entes fiscalizadores realizados.
NGPP: Número de gestiones del presupuesto y  rendición de cuentas ante los entes fiscalizadores programados</t>
  </si>
  <si>
    <t xml:space="preserve">PICP= (NIAR/NIAP) X 100
VARIABLES
PICP: Porcentaje de informes administrativos  de cumplimiento de metas y ejercicio del presupuesto con base en la MIR y el PBR  con perspectiva de género.
NIAR: Número de   informes administrativos  de cumplimiento de metas y ejercicio del presupuesto con base en la MIR y el PBR  con perspectiva de género Realizados.
NIAP: Número de   informes administrativos  de cumplimiento de metas y ejercicio del presupuesto con base en la MIR y el PBR  con perspectiva de género Programados.            </t>
  </si>
  <si>
    <t xml:space="preserve">
PMELR= (NMR/NMP) X100
VARIABLES
PMELR: Porcentaje de mantenimientos de los equipos de cómputo, líneas telefónicas y la red informática de voz y datos realizado.                                           
NMR: Número de mantenimientos de los equipos de cómputo, líneas telefónicas y la red informática de voz y datos realizado 
NMP:  Número demantenimientos de los equipos de cómputo, líneas telefónicas y la red informática de voz y datos programado                     
</t>
  </si>
  <si>
    <t xml:space="preserve">PMEVS= (NSR/NSP)X100
VARIABLES
PMEVS: Porcentaje de  mobiliario, equipo de oficina y parque vehicular obsoleto sustituido.
NSR= Número de sustituciones realizadas.
NSP= Número de sustituciones programadas.
</t>
  </si>
  <si>
    <t>MÉTODO DE CÁLCULO                               PCAC= ( TCACR/TCACP) X 100                  
VARIABLES                                                  
PCAC: Porcentaje de capacitaciones, acompañamientos y canalizaciones atendidas en temas de sensibilizacion y transverzalización de perspectiva de género.
TCACR: Total de capacitaciones, acompañamientos y canalizaciones realizados.
TCACP: Total decapacitaciones, acompañamientos y canalizaciones programados.</t>
  </si>
  <si>
    <t xml:space="preserve">PSVF: (NSVFR / NSVFP) X 100
VARIABLES
PSVF: Porcentaje de Servicios de Seguimiento y Acompañamiento a Víctimas indirectas de Feminicidios.
NSVFR: Número de Servicios de Seguimiento y Acompañamiento a Víctimas indirectas de Feminicidios realizados.
NSVFP: Número Servicios de Seguimiento y Acompañamiento a Víctimas indirectas de Feminicidios programados. 
</t>
  </si>
  <si>
    <t xml:space="preserve">PCIN: (NCINR/NCINP) X 100
VARIABLES
PCDEIIN: Porcentaje de Capacitaciones a Dependencias y Entidades con la información de la implementación de la  NOM 046-SSA2-2005
NCINR: Número de Capacitaciones a Dependencias y Entidades con la información de la implementación de la  NOM 046-SSA2-2005 Realizadas.
NCINP: Número de Capacitaciones a Dependencias y Entidades con la información de la implementación de la  NOM 046-SSA2-2005 Programadas.
</t>
  </si>
  <si>
    <t>MÉTODO DE CÁLCULO
PPRS= (NPRSR/NPRSP) x 100
VARIABLES
PPRS: Porcentaje de publicaciones promocionales a la población  sobre diferentes tematicas que coadyuven en la prevención y atención de la violencia de género en redes sociales.
NPRSR: Número de  publicaciones promocionales a la población  sobre diferentes tematicas que coadyuven en la prevención y atención de la violencia de género en redes sociales realizadas
NPRSP: Número de publicaciones promocionales a la población  sobre diferentes tematicas que coadyuven en la prevención y atención de la violencia de género en redes sociales programadas</t>
  </si>
  <si>
    <t>PCSP= (NCSPR / NCSPP) X 100
VARIABLES
PCSP: Porcentaje de capacitaciones  a servidores públicos sobre estrategias de prevención primaria, secundaria y terciaria , así como sensibilización en materia de violencia de género.
NCSPR: Número  capacitaciones  a servidores públicos sobre estrategias de prevención primaria, secundaria y terciaria , así como sensibilización en materia de violencia de género realizadas.
NCSPP: Número de  capacitaciones  a servidores públicos sobre estrategias de prevención primaria, secundaria y terciaria , así como sensibilización en materia de violencia de género programado.</t>
  </si>
  <si>
    <t>MÉTODO DE CÁLCULO
PEA= (NEAR/ NEAP) X 100
VARIABLES
PEA: Porcentaje de  eventos  academicos dirigidos a estudiantes  en temas de: Feminismo, Perspectiva de Género, Violencia de Género y Cultura de Paz. 
NEAR: Número de  eventos  academicos dirigidos a estudiantes  en temas de: Feminismo, Perspectiva de Género, Violencia de Género y Cultura de Paz Realizados. 
NEAP: Número de  eventos  academicos dirigidos a estudiantes  en temas de: Feminismo, Perspectiva de Género, Violencia de Género y Cultura de Paz Programados.</t>
  </si>
  <si>
    <t xml:space="preserve">PCVG: (NCVGR / NCVGP) X 100
VARIABLES
PCVG: Porcentaje de capacitaciones en temas de sensibilización, orientación intersectorial en materia de violencia de género, empoderamiento y derechos sexuales y reproductivos.
NCVGR: Número de capacitaciones en temas de sensibilización, orientación intersectorial en materia de violencia de género, empoderamiento y derechos sexuales y reproductivos realizados. 
NCVGP: Número de capacitaciones en temas de sensibilización, orientación intersectorial en materia de violencia de género, empoderamiento y derechos sexuales y reproductivos programados 
</t>
  </si>
  <si>
    <t>MÉTODO DE CÁLCULO
PSIS= (NMSISR/NSISP) X 100
VARIABLES
PSIS: Porcentaje deServicios Integrales de Salud  para la mujer.
NMSISR: Número de Servicios Integrales de Salud  para la mujer realizados
NSISP: Número de Servicios Integrales de Salud  para la mujer. preogramados</t>
  </si>
  <si>
    <t xml:space="preserve">PANSM: (NSMR/NSMP) X 100
VARIABLES
PANSM: Porcentaje de Atenciones a Mujeres Adolescentes y niñas  en Servicios Médicos .
NSMR: Número de Atenciones a Mujeres Adolescentes y niñas  en Servicios Médicos Realizados
NSMP: Número de Atenciones a Mujeres Adolescentes y niñas  en Servicios Médicos Programados
</t>
  </si>
  <si>
    <t xml:space="preserve">PATP= (NATPR/NATPP) X 100
VARIABLES
PATP: Porcentaje de Atenciones a  mujeres en servicios de intervención en crisis, orientación, terapia psicológica 
NATPR: Número de Atenciones a  mujeres en servicios de intervención en crisis, orientación, terapia psicológica  realizadas. 
NATPP: Número de Atenciones a  mujeres en servicios de intervención en crisis, orientación, terapia psicológica programadas
</t>
  </si>
  <si>
    <t xml:space="preserve">PANTP= (NANTPR/NANTPP) X 100
VARIABLES
PANTP: Porcentaje de Atenciones a mujeres adolescentes y niñas atendidas en servicios de intervención en crisis, orientación, terapia psicológica
NANTPR: Número de Atenciones a mujeres adolescentes y niñas atendidas en servicios de intervención en crisis, orientación, terapia psicológica Realizadas 
NANTPP: Número deAtenciones a mujeres adolescentes y niñas atendidas en servicios de intervención en crisis, orientación, terapia psicológica programadas
</t>
  </si>
  <si>
    <t xml:space="preserve">PCAE= (NCAER / NCAEP) X 100
VARIABLES
PCAE: Porcentaje de Capacitaciones a Mujeres, Mujeres Adolescentes y Niñas  para fomentar la autonomía y empoderamiento.
NCAER: Número de  Capacitaciones a Mujeres, Mujeres Adolescentes y Niñas  para fomentar la autonomía y empoderamiento realizadas
NCAEP: Número de  Capacitaciones a Mujeres, Mujeres Adolescentes y Niñas  para fomentar la autonomía y empoderamiento Programadas.
</t>
  </si>
  <si>
    <t xml:space="preserve">PCMD= (NCMDR / NCMDP) X 100
VARIABLES
PCMD: Porcentaje de canalizaciones de mujeres a dependencias gubernamentales y/u organizaciones de la sociedad civil.
NCMDR: Número decanalizaciones de mujeres a dependencias gubernamentales y/u organizaciones de la sociedad civil realizadas.
NCMDP: Número de canalizaciones de mujeres a dependencias gubernamentales y/u organizaciones de la sociedad civil programadas.
</t>
  </si>
  <si>
    <t xml:space="preserve">PCAI: (NCACIR / NCACIP) X 100
VARIABLES
PCAI: Porcentaje de convenios y acuerdos de coordinación interinstitucional para apoyar el trabajo de las áreas de salud, legal, psicológica y social.
NCACIR: Número de Convenios y Acuerdos Realizados. 
NCACIP: Número de Convenios y Acuerdos Programados.
</t>
  </si>
  <si>
    <t>MÉTODO DE CÁLCULO
PBS= ( NBR/NBP) X 100
VARIABLES
PBS: Porcentaje de Brigadas de Salud Comunitaria y Desarrollo Integral
NBR: Número de Brigadas Realizadas
NBP: Número de Brigadas Programadas</t>
  </si>
  <si>
    <t>MÉTODO DE CÁLCULO
PSAJ= ( NSAJR/NSAJP ) X 100
VARIABLES
PSAJ: Porcentaje de Servicios a la Mujer Para Facilitar el Acceso a la Justicia.
NSAJR: Número de Servicios a la Mujer Para Facilitar el Acceso a la Justicia Realizados
NSAJP: Número de Servicios a la Mujer Para Facilitar el Acceso a la Justicia Programadas</t>
  </si>
  <si>
    <t xml:space="preserve">PSAOJ= (NSAOJR / NSAOJP) X 100
VARIABLES
PSAOJ: Porcentaje de  Servicios a mujeres  de asesoramiento y orientación Jurídica.
NSAOJR: Número de Servicios a mujeres  de asesoramiento y orientación Jurídica Realizados
NSAOJP: Número de Servicios a mujeres  de asesoramiento y orientación Jurídica Programados.
</t>
  </si>
  <si>
    <t xml:space="preserve">PSAAJ= (NSAAJR / NSAAJP) X 100
VARIABLES
PSAAJ: Porcentaje de  Servicios a mujeres Adolescentes y Niñas en asesoramiento y orientación Jurídica.
NSAAJR: Número de Servicios de asesoramiento y orientación jurídica a Mujeres Adolescentes y Niñas Realizado 
NSAAJP: Número de Servicios de asesoramiento y orientación jurídica a Mujeres Adolescentes y Niñas  programados
</t>
  </si>
  <si>
    <t xml:space="preserve">MÉTODO DE CÁLCULO
PTCA= (NTCAR/NTCAP) X 100
VARIABLES
PTCA: Porcentaje de Talleres de capacitación, cursos y actividades.
NTCAR: Número de  Talleres de capacitación, cursos y actividades realizados
NTCAP: Número de  Talleres de capacitación, cursos y actividades programados
</t>
  </si>
  <si>
    <t xml:space="preserve">PTEE: (NTEER / NTEEP) X 100
VARIABLES
PTEE: Porcentaje de talleres de empoderamiento económico y habilidades para la vida de las mujeres y Mujeres Adolescentes.
NTEER: Número de Talleres de empoderamiento económico y habilidades para la vida de las mujeres y Mujeres Adolescentes realizados.
NTEEP: Número de Talleres de empoderamiento económico y habilidades para la vida de las mujeres y Mujeres Adolescentes Programados.
</t>
  </si>
  <si>
    <t xml:space="preserve">MÉTODO DE CÁLCULO
PTPEF= (NTPEFR/NTPEFP) X 100
VARIABLES
PTPEF: Porcentaje de  talleres de Capacitacion en Planes y Estrategias de Negocios y Educación Financiera.
NTPEFR: Número de  talleres de Capacitacion en Planes y Estrategias de Negocios y Educación Financiera Realizados.
NTPEFP: Número de  talleres de Capacitacion en Planes y Estrategias de Negocios y Educación Financiera Programados.
</t>
  </si>
  <si>
    <t xml:space="preserve">MÉTODO DE CÁLCULO
PTENT= (NTENTR/NTENTP) X 100
VARIABLES
PTENT: Porcentaje de Talleres en temas de empleos no tradicionales.
NTENTR:  Número de  talleres en temas de empleos no tradicionales Realizados.
NTENTP: Número de  talleres en temas de empleos no tradicionales Programados.
</t>
  </si>
  <si>
    <t>MÉTODO DE CÁLCULO
PCBA= ( NCBAR/NCBAP) X 100
VARIABLES
PCBA: Porcentaje de  canalizaciones de mujeres a instituciones con beneficios académicos
NCBAR: Número de canalizaciones de mujeres a instituciones con beneficios académicos realizadas
NCBAP: Número de canalizaciones de mujeres a instituciones con beneficios académicos programadas.</t>
  </si>
  <si>
    <t>MÉTODO DE CÁLCULO
PBMC= ( NBR/NBP ) X 100
VARIABLES
PBMC: Porcentaje de Emisiones del Bazar "Mujeres que Crean"
NBR: Número de Bazares Realizados
NBP: Número de Bazares Programados</t>
  </si>
  <si>
    <t>MÉTODO DE CÁLCULO
PTB= ( NTBR/NTBP) X 100
VARIABLES
PTB: Porcentaje de Tarjeta BIMM entregadas a mujeres
NTBR: Número de tarjeta BIMM entregadas a mujeres realizadas
NTBP: Número de tarjeta BIMM entregadas a mujeres programadas</t>
  </si>
  <si>
    <t>MÉTODO DE CÁLCULO
PEBP= ( NEBPR/NEBPP) X 100
VARIABLES
PEBP: Porcentaje de eventos  “Un Billón de Pie” 
NEBPR: Número de  eventos  “Un Billón de Pie” realizados
NEBPP: Número de  eventos  “Un Billón de Pie” Programados</t>
  </si>
  <si>
    <t xml:space="preserve">MÉTODO DE CÁLCULO
PSMR= (NMRR/NMRP) X 100
VARIABLES
PSMR= Porcentaje de avance de los servicios de mantenimiento, rehabilitación u obra y mejoras necesarias a la infraestructura del Instituto Municipal de la Mujer. 
NMRR: Número de mantenimientos, rehabilitaciones u obras y mejoras Realizadas.
NMRP: Número de mantenimientos, rehabilitaciones u obras y mejoras Programadas.
</t>
  </si>
  <si>
    <t xml:space="preserve">MÉTODO DE CÁLCULO
PMan= (NMR/NMP) X 100
VARIABLES
PMan: Porcentaje de mantenimientos a la infraestructura  del Instituto Municipal de la Mujer, que sencuentren bajo la custodia o resguardo del mismo.
NMR: Número de mantenimientos Realizados.
NMP: Número de mantenimientos Programados.
</t>
  </si>
  <si>
    <t xml:space="preserve">MÉTODO DE CÁLCULO
PRIM= (NROR/NROP) X 100
VARIABLES
PRIM: Porcentaje de rehabilitaciones a la infraestructura  del Instituto Municipal de la Mujer, que sencuentren bajo la custodia o resguardo del mismo.
NROR: Número de rehabilitaciones u obras Realizadas.
NROP: Número de rehabilitaciones u obras Programadas.
</t>
  </si>
  <si>
    <t>PMB: de enero a diciembre 2023 se realizarán 7,722 servicios a mujeres.</t>
  </si>
  <si>
    <t xml:space="preserve">PMB:  No existe la línea base debido a que el objetivo y las unidades de las variables de este proposito se modificaron.
A partir de enero 2022 se inicia la integración de la línea base para el siguiente periodo de gobierno.
</t>
  </si>
  <si>
    <t>PIA: Se establece la meta de 48  Informes de actividades del Instituto Municipal de la Mujer .
Meta Absoluta: 48
Meta Relativa: 0%</t>
  </si>
  <si>
    <t>PIA: No existe la línea base debido a que el Componente  es nuevo.
A partir de enero 2022 se inicia la integración de la línea base para el siguiente periodo de gobierno.</t>
  </si>
  <si>
    <t>PROC: Se establece la meta de 24  Reuniones   Ordinarias con Consejos y Junta Directiva
Meta Absoluta: 24
Meta Relativa: 0%</t>
  </si>
  <si>
    <t>PROC:No existe la línea base debido a que la Actividad  es nueva.
A partir de enero 2022 se inicia la integración de la línea base para el siguiente periodo de gobierno.</t>
  </si>
  <si>
    <t>PRC: Se establece la meta de 12  Reuniones con Directores y Coordinadores.
Meta Absoluta: 12
Meta Relativa: 0%</t>
  </si>
  <si>
    <t>PRC: No existe la línea base debido a que la Actividad  es nueva.
A partir de enero 2022 se inicia la integración de la línea base para el siguiente periodo de gobierno.</t>
  </si>
  <si>
    <t>PIAR: Se establece la meta de 12  Informes de actividades Realizadas.
Meta Absoluta: 12
Meta Relativa: 0%</t>
  </si>
  <si>
    <t>PIAR: No existe la línea base debido a que la Actividad  es nueva.
A partir de enero 2022 se inicia la integración de la línea base para el siguiente periodo de gobierno.</t>
  </si>
  <si>
    <t>PGPR:  Se establece la meta de 20  gestiones del presupuesto y  rendición de cuentas ante los entes fiscalizadores
Meta Absoluta: 20 gestiones del presupuesto y  rendición de cuentas ante los entes fiscalizadores
Meta Relativa: 0%</t>
  </si>
  <si>
    <t>PGPR: No existe la línea base debido a que el Componente  es nuevo.
A partir de enero 2022 se inicia la integración de la línea base para el siguiente periodo de gobierno.</t>
  </si>
  <si>
    <t>PICP: Se establece la meta de 12 informes administrativos  de cumplimiento de metas y ejercicio del presupuesto con base en la MIR y el PBR  con perspectiva de género.
Meta Absoluta: 12
Meta Relativa: 0%</t>
  </si>
  <si>
    <t>PICP:  No existe la línea base debido a que la Actividad  es nueva.
A partir de enero 2022 se inicia la integración de la línea base para el siguiente periodo de gobierno.</t>
  </si>
  <si>
    <t>PMELR: No existe la línea base debido a que la Actividad  es nueva.
A partir de enero 2022 se inicia la integración de la línea base para el siguiente periodo de gobierno.</t>
  </si>
  <si>
    <t>PMEVS: Se establece la meta de 4  sustituciones de  mobiliario, equipo de oficina y parque vehicular obsoleto.
Meta Absoluta: 4
Meta Relativa: 0%</t>
  </si>
  <si>
    <t>PMEVS: No existe la línea base debido a que la Actividad  es nueva.
A partir de enero 2022 se inicia la integración de la línea base para el siguiente periodo de gobierno.</t>
  </si>
  <si>
    <t>PCAC: Se establece la meta de 808 servicios, entre capacitaciones, acompañamientos y canalizaciones atendidas en temas de sensibilizacion y transverzalización de perspectiva de género.  
Meta Absoluta: 808
Meta Relativa: 0%</t>
  </si>
  <si>
    <t xml:space="preserve">PCAC:   No existe la línea base debido a que el objetivo y las unidades de las variables de este componente se modificaron.
A partir de enero 2022 se inicia la integración de la línea base para el siguiente periodo de gobierno.
</t>
  </si>
  <si>
    <t>PSVF: Se establece la meta de 8 Servicios de Seguimiento y Acompañamiento a Víctimas indirectas de Feminicidios.
Meta Absoluta: 8
Meta Relativa: 0%</t>
  </si>
  <si>
    <t>PSVF: No existe la línea base debido a que la Actividad  es nueva.
A partir de enero 2022 se inicia la integración de la línea base para el siguiente periodo de gobierno.</t>
  </si>
  <si>
    <t>PCIN: Se establece la meta de 24 Capacitaciones a Dependencias y Entidades con la información de la implementación de la  NOM 046-SSA2-2005.
Meta Absoluta: 24
Meta Relativa: 0%</t>
  </si>
  <si>
    <t xml:space="preserve">PCIN:  No existe la línea base debido a que el objetivo y las actividad de las variables de esta componente se modificaron.
A partir de enero 2022 se inicia la integración de la línea base para el siguiente periodo de gobierno.
</t>
  </si>
  <si>
    <t>PPRS: Se establece la meta de 672 publicaciones de enero a diciembre 2022, Se determina este número a partir de las publicaciones realizadas durante el año 2021.
Meta Absoluta: 672
Meta Relativa: 0%</t>
  </si>
  <si>
    <t>PPRS: No existe la línea base debido a que la Actividad  es nueva.
A partir de enero 2022 se inicia la integración de la línea base para el siguiente periodo de gobierno.</t>
  </si>
  <si>
    <t>PCSP: Se establece la meta de 24 capacitaciones  a servidores públicos sobre estrategias de prevención primaria, secundaria y terciaria , así como sensibilización en materia de violencia de género.
Meta Absoluta: 24 servidoras y servidores públicos
Meta Relativa: 0%</t>
  </si>
  <si>
    <t>PCSP: No existe la línea base debido a que la Actividad  es nueva.
A partir de enero 2022 se inicia la integración de la línea base para el siguiente periodo de gobierno.</t>
  </si>
  <si>
    <t>PEA: Se establece la meta de 12  eventos  academicos dirigidos a estudiantes  en temas de: Feminismo, Perspectiva de Género, Violencia de Género y Cultura de Paz. 
Meta Absoluta:  12  eventos  academicos dirigidos a estudiantes
Meta Relativa: 0%</t>
  </si>
  <si>
    <t xml:space="preserve">PEA:  No existe la línea base debido a que el objetivo y las actividad de las variables de esta actividad se modificaron.
A partir de enero 2022 se inicia la integración de la línea base para el siguiente periodo de gobierno.
</t>
  </si>
  <si>
    <t>PCVG: Se establece la meta de 48 capacitaciones en temas de sensibilización, orientación intersectorial en materia de violencia de género, empoderamiento y derechos sexuales y reproductivos, por medio de distintos medios y canales de difusión.
Meta Absoluta: 48 capacitaciones
Meta Relativa: 0%</t>
  </si>
  <si>
    <t xml:space="preserve">PCVG:  No existe la línea base debido a que el objetivo y las actividad de las variables de esta actividad se modificaron.
A partir de enero 2022 se inicia la integración de la línea base para el siguiente periodo de gobierno.
</t>
  </si>
  <si>
    <t>PACAT: Se establece la meta de 20  atendidas en la Casa de Asistencia Temporal de enero a diciembre 2021.
Meta Absoluta: 20  atendidas
Meta Relativa: 0%</t>
  </si>
  <si>
    <t xml:space="preserve">PMACAT:  No existe la línea base debido a que el objetivo y las actividad de las variables de esta actividad se modificaron.
A partir de enero 2022 se inicia la integración de la línea base para el siguiente periodo de gobierno.
</t>
  </si>
  <si>
    <t>PSIS: Se establece la meta de 4,972  Servicios Integrales de Salud  para la mujer.
Meta Absoluta: 4,972 Servicios Integrales de Salud  para la mujer.
Meta Relativa: 0.0 %</t>
  </si>
  <si>
    <t xml:space="preserve">PSIS: No existe la línea base debido a que el objetivo y las actividad de las variables de este componente se modificaron.
A partir de enero 2022 se inicia la integración de la línea base para el siguiente periodo de gobierno.
</t>
  </si>
  <si>
    <t>PMASM: Se establece la meta de 848 Atenciones en Servicios Médicos 
Meta Absoluta: 848 Atenciones en Servicios Médicos 
Meta Relativa: 0%</t>
  </si>
  <si>
    <t xml:space="preserve">PMASM:  No existe la línea base debido a que el objetivo y las actividad de las variables de esta actividad se modificaron.
A partir de enero 2022 se inicia la integración de la línea base para el siguiente periodo de gobierno.
</t>
  </si>
  <si>
    <t>PANSM: Se establece la meta de 424 Atenciones a Mujeres Adolescentes y niñas  en Servicios Médicos .
Meta Absoluta: 424  Atenciones a Mujeres Adolescentes y niñas  en Servicios Médicos .
Meta Relativa: 0%</t>
  </si>
  <si>
    <t xml:space="preserve">PANSM:  No existe la línea base debido a que el objetivo y las actividad de las variables de esta actividad se modificaron.
A partir de enero 2022 se inicia la integración de la línea base para el siguiente periodo de gobierno.
</t>
  </si>
  <si>
    <t>PATP: Se establece la meta de 2100 Atenciones en servicios de intervención en crisis, orientación, terapia psicológica.
Meta Absoluta: 2100 Atenciones en servicios de intervención en crisis, orientación, terapia psicológica.
Meta Relativa: 0%</t>
  </si>
  <si>
    <t xml:space="preserve">PATP:  No existe la línea base debido a que el objetivo y las actividad de las variables de esta actividad se modificaron.
A partir de enero 2022 se inicia la integración de la línea base para el siguiente periodo de gobierno.
</t>
  </si>
  <si>
    <t>PANTP: Se establece la meta de 1400 mujeres  atendidas en servicios de intervención en crisis, orientación, terapia psicológica individual, grupal y seguimiento.
Meta Absoluta: 1400 mujeres  atendidas en servicios de intervención en crisis, orientación, terapia psicológica individual, grupal y seguimiento atendidas.
Meta Relativa: 0%</t>
  </si>
  <si>
    <t xml:space="preserve">PANTP:  No existe la línea base debido a que el objetivo y las actividad de las variables de esta actividad se modificaron.
A partir de enero 2022 se inicia la integración de la línea base para el siguiente periodo de gobierno.
</t>
  </si>
  <si>
    <t>PCAE: Se establece la meta de 16 Capacitaciones a Mujeres, Mujeres Adolescentes y Niñas  para fomentar la autonomía y empoderamiento.
Meta Absoluta: 16 Capacitaciones a Mujeres, Mujeres Adolescentes y Niñas  para fomentar la autonomía y empoderamiento.
Meta Relativa: 0%</t>
  </si>
  <si>
    <t xml:space="preserve">PCAE:  No existe la línea base debido a que el objetivo y las actividad de las variables de esta actividad se modificaron.
A partir de enero 2022 se inicia la integración de la línea base para el siguiente periodo de gobierno.
</t>
  </si>
  <si>
    <t>PCMD:  Se establece la meta de 48   canalizaciones de mujeres a dependencias gubernamentales y/u organizaciones de la sociedad civil.
Meta Absoluta:  48 canalizaciones de mujeres a dependencias gubernamentales y/u organizaciones de la sociedad civil.
Meta Relativa: 0%</t>
  </si>
  <si>
    <t xml:space="preserve">PCMD:  No existe la línea base debido a que el objetivo y las actividad de las variables de esta actividad se modificaron.
A partir de enero 2022 se inicia la integración de la línea base para el siguiente periodo de gobierno.
</t>
  </si>
  <si>
    <t>PCAI: Se establece la meta de 8 convenios y acuerdos de coordinación interinstitucional para apoyar el trabajo de las áreas de salud, legal, psicológica y social.
Meta Absoluta: 8  convenios y acuerdos de coordinación interinstitucional para apoyar el trabajo de las áreas de salud, legal, psicológica y social..
Meta Relativa: 0%</t>
  </si>
  <si>
    <t xml:space="preserve">PCAI:  No existe la línea base debido a que el objetivo y las actividad de las variables de esta actividad se modificaron.
A partir de enero 2022 se inicia la integración de la línea base para el siguiente periodo de gobierno.
</t>
  </si>
  <si>
    <t xml:space="preserve">PBS: No existe la línea base debido a que el objetivo y las actividad de las variables de esta actividad se modificaron.
A partir de enero 2022 se inicia la integración de la línea base para el siguiente periodo de gobierno.
</t>
  </si>
  <si>
    <t>PPE: Se establece la meta de 120 programas emitidos 
Meta Absoluta: 432 programas emitidos
Meta Relativa: 0%</t>
  </si>
  <si>
    <t>PPE: No existe la línea base debido a que la Actividad  es nueva.
A partir de enero 2022 se inicia la integración de la línea base para el siguiente periodo de gobierno.</t>
  </si>
  <si>
    <t>PSAJ: Se establece la meta de 3,660 MServicios a la Mujer Para Facilitar el Acceso a la Justicia
Meta Absoluta: 988 Servicios a la Mujer Para Facilitar el Acceso a la Justicia
Meta Relativa: 0%</t>
  </si>
  <si>
    <t xml:space="preserve">PSAJ:  No existe la línea base debido a que el objetivo y las actividad de las variables de este componente se modificaron.
A partir de enero 2022 se inicia la integración de la línea base para el siguiente periodo de gobierno.
</t>
  </si>
  <si>
    <t>PSAOJ: Se establece la meta de 940 Servicios a mujeres  de asesoramiento y orientación Jurídica.
Meta Absoluta: 940 Servicios a mujeres  de asesoramiento y orientación Jurídica.
Meta Relativa: 0%</t>
  </si>
  <si>
    <t xml:space="preserve">PSAOJ: No existe la línea base debido a que el objetivo y las actividad de las variables de este componente se modificaron.
A partir de enero 2022 se inicia la integración de la línea base para el siguiente periodo de gobierno.
</t>
  </si>
  <si>
    <t>PSAAJ: Se establece la meta de 48 Servicios a mujeres Adolescentes y Niñas en asesoramiento y orientación Jurídica.
Meta Absoluta: 48 Servicios a mujeres Adolescentes y Niñas en asesoramiento y orientación Jurídica.
Meta Relativa: 0%</t>
  </si>
  <si>
    <t xml:space="preserve">PSAAJ: No existe la línea base debido a que el objetivo y las actividad de las variables de este componente se modificaron.
A partir de enero 2022 se inicia la integración de la línea base para el siguiente periodo de gobierno.
</t>
  </si>
  <si>
    <t>PTCA: Se establece la meta de 853 Talleres de capacitación, cursos y actividades
Meta Absoluta: 853  Talleres de capacitación, cursos y actividades
Meta Relativa:  0%</t>
  </si>
  <si>
    <t xml:space="preserve">PTCA:  No existe la línea base debido a que el objetivo y las actividad de las variables de este componente se modificaron.
A partir de enero 2022 se inicia la integración de la línea base para el siguiente periodo de gobierno.
</t>
  </si>
  <si>
    <t>PTEE: Se establece la meta de 12 talleres de empoderamiento económico y habilidades para la vida de las mujeres y Mujeres Adolescentes.
Meta Absoluta: 12   talleres de empoderamiento económico y habilidades para la vida de las mujeres y Mujeres Adolescentes.
Meta Relativa:  0%</t>
  </si>
  <si>
    <t xml:space="preserve">PTEE:  No existe la línea base debido a que el objetivo y las actividad de las variables de esta actividad se modificaron.
A partir de enero 2022 se inicia la integración de la línea base para el siguiente periodo de gobierno.
</t>
  </si>
  <si>
    <t>PTPEF: Se establece la meta de 12  talleres de Capacitacion en Planes y Estrategias de Negocios y Educación Financiera..
Meta Absoluta: 12 talleres de Capacitacion en Planes y Estrategias de Negocios y Educación Financiera.
Meta Relativa:  0%</t>
  </si>
  <si>
    <t xml:space="preserve">PTPEF:  No existe la línea base debido a que el objetivo y las actividad de las variables de esta actividad se modificaron.
A partir de enero 2022 se inicia la integración de la línea base para el siguiente periodo de gobierno.
</t>
  </si>
  <si>
    <t>PTENT: Se establece la meta de 4 talleres en temas de empleos no tradicionales.
Meta Absoluta: 4 talleres en temas de empleos no tradicionales
Meta Relativa:  0%</t>
  </si>
  <si>
    <t xml:space="preserve">PTENT:  No existe la línea base debido a que el objetivo y las actividad de las variables de esta actividad se modificaron.
A partir de enero 2022 se inicia la integración de la línea base para el siguiente periodo de gobierno.
</t>
  </si>
  <si>
    <t>PCBA: Se establece la meta de 12 canalizaciones de mujeres a instituciones con beneficios académicos
Meta Absoluta: 12 canalizaciones de mujeres a instituciones con beneficios académicos 
Meta Relativa:  0%</t>
  </si>
  <si>
    <t xml:space="preserve">PCBA:  No existe la línea base debido a que el objetivo y las actividad de las variables de esta actividad se modificaron.
A partir de enero 2022 se inicia la integración de la línea base para el siguiente periodo de gobierno.
</t>
  </si>
  <si>
    <t>PBMC: Se establece la meta de 12 Emisiones del Bazar "Mujeres que Crean"
Meta Absoluta: 12 Emisiones del Bazar "Mujeres que Crean"
Meta Relativa:  0%</t>
  </si>
  <si>
    <t xml:space="preserve">PBMC:  No existe la línea base debido a que el objetivo y las actividad de las variables de esta actividad se modificaron.
A partir de enero 2022 se inicia la integración de la línea base para el siguiente periodo de gobierno.
</t>
  </si>
  <si>
    <t>PTB: Se establece la meta de 800 Tarjeta BIMM entregadas a mujeres.
Meta Absoluta: 800
Tarjeta BIMM entregadas a mujeres mujeres beneficiadas
Meta Relativa:  0%</t>
  </si>
  <si>
    <t xml:space="preserve">PTB:  No existe la línea base debido a que el objetivo y las actividad de las variables de esta actividad se modificaron.
A partir de enero 2022 se inicia la integración de la línea base para el siguiente periodo de gobierno.
</t>
  </si>
  <si>
    <t>PEUBPR: Se establece la meta de 1 eventos  “Un Billón de Pie”
Meta Absoluta: 1 eventos  “Un Billón de Pie”
Meta Relativa: 0%</t>
  </si>
  <si>
    <t xml:space="preserve">PEUBPR:  No existe la línea base debido a que el objetivo y las actividad de las variables de esta actividad se modificaron.
A partir de enero 2022 se inicia la integración de la línea base para el siguiente periodo de gobierno.
</t>
  </si>
  <si>
    <t>PSMR: Se establece la meta de 33 servicios de mantenimiento, rehabilitación u obra y mejoras necesarias a la infraestructura del Instituto Municipal de la Mujer. 
Meta Absoluta: 33 servicios de mantenimiento, rehabilitación u obra y mejoras necesarias a la infraestructura del Instituto Municipal de la Mujer.
Meta Relativa:  0%</t>
  </si>
  <si>
    <t xml:space="preserve">PSMR:  No existe la línea base debido a que el objetivo y las actividad de las variables de este componente se modificaron.
A partir de enero 2022 se inicia la integración de la línea base para el siguiente periodo de gobierno.
</t>
  </si>
  <si>
    <t xml:space="preserve">PMan:  No existe la línea base debido a que el objetivo y las actividad de las variables de esta actividad se modificaron.
A partir de enero 2022 se inicia la integración de la línea base para el siguiente periodo de gobierno.
</t>
  </si>
  <si>
    <t xml:space="preserve">PRIM:  No existe la línea base debido a que el objetivo y las actividad de las variables de esta actividad se modificaron.
A partir de enero 2022 se inicia la integración de la línea base para el siguiente periodo de gobierno.
</t>
  </si>
  <si>
    <t>PMELR: Se establece la meta de 4 mantenimientos programados Al 31 de diciembre 2023. 
Meta Absoluta: 4
Meta Relativa: 0%</t>
  </si>
  <si>
    <t>PBS: Se establece la meta de 8 Brigadas de Salud Comunitaria y Desarrollo Integral de enero a diciembre 2023.
Meta Absoluta: 8 brigadas
Meta Relativa: 25%</t>
  </si>
  <si>
    <r>
      <t xml:space="preserve">PMan: </t>
    </r>
    <r>
      <rPr>
        <sz val="11"/>
        <color theme="1"/>
        <rFont val="Arial"/>
        <family val="2"/>
      </rPr>
      <t>Se establece la meta de 32 mantenimientos a la infraestructura  del Instituto Municipal de la Mujer, que sencuentren bajo la custodia o resguardo del mismo.
Meta Absoluta: 32 mantenimientos a la infraestructura  del Instituto Municipal de la Mujer, que sencuentren bajo la custodia o resguardo del mismo.
Meta Relativa:  0%</t>
    </r>
  </si>
  <si>
    <r>
      <t>PRIM: S</t>
    </r>
    <r>
      <rPr>
        <sz val="11"/>
        <color theme="1"/>
        <rFont val="Arial"/>
        <family val="2"/>
      </rPr>
      <t>e establece la meta de 1 rehabilitaciones a la infraestructura  del Instituto Municipal de la Mujer, que sencuentren bajo la custodia o resguardo del mismo.
Meta Absoluta: 1  rehabilitaciones a la infraestructura  del Instituto Municipal de la Mujer, que sencuentren bajo la custodia o resguardo del mismo.
Meta Relativa:  0%</t>
    </r>
  </si>
  <si>
    <t>NOMBRE DEL DOCUMENTO:  
Concentrado de Informes trimestrales de las coordinaciones del IMM 2023-2024
NOMBRE DEL ÁREA QUE GENERA LA INFORMACIÓN:  Coordinación Administrativa y de Gestión de Recursos                   
PERIODICIDAD: Trimestral         
LIGA DE LA PÁGINA DONDE SE ENCUENTRA LA INFORMACIÓN SI ES EL CASO O UBICACIÓN FÍSICA: Leffort IMM-SAGR-CMIR-2023-2024, ubicado en las oficinas administrativas</t>
  </si>
  <si>
    <t>NOMBRE DEL DOCUMENTO:  
Concentrado de Informes trimestrales de Dirección General del IMM 2023
NOMBRE DEL ÁREA QUE GENERA LA INFORMACIÓN:  Coordinación Administrativa y de Gestión de Recursos                   
PERIODICIDAD: Trimestral         
LIGA DE LA PÁGINA DONDE SE ENCUENTRA LA INFORMACIÓN SI ES EL CASO O UBICACIÓN FÍSICA: Leffort IMM-SAGR-CMIR-2023, ubicado en las oficinas administrativas</t>
  </si>
  <si>
    <t>NOMBRE DEL DOCUMENTO:  
Concentrado de Informes trimestrales de las coordinaciones del IMM 2023
NOMBRE DEL ÁREA QUE GENERA LA INFORMACIÓN:  Coordinación Administrativa y de Gestión de Recursos                   
PERIODICIDAD: Trimestral         
LIGA DE LA PÁGINA DONDE SE ENCUENTRA LA INFORMACIÓN SI ES EL CASO O UBICACIÓN FÍSICA: Leffort IMM-SAGR-CMIR-2023, ubicado en las oficinas administrativas</t>
  </si>
  <si>
    <t>NOMBRE DEL DOCUMENTO:  
Informes trimestrales de las capacitaciones de la Coordinacion Institucional de Perspectiva de Género 2023, donde se especifica el número de mujeres atendidas.
NOMBRE DEL ÁREA QUE GENERA LA INFORMACIÓN:      
Coordinacion Institucional de Perspectiva de Género               
PERIODICIDAD: 
Trimestral         
LIGA DE LA PÁGINA DONDE SE ENCUENTRA LA INFORMACIÓN SI ES EL CASO O UBICACIÓN FÍSICA: 
Leffort  IMM-CIPG-CMIR-2023, ubicado en las oficinas administrativas</t>
  </si>
  <si>
    <t>NOMBRE DEL DOCUMENTO:  
Informes trimestrales de la Unidad de Atención Psicológica 2023, donde se reporta el número de mujeres atedidas.
NOMBRE DEL ÁREA QUE GENERA LA INFORMACIÓN:      
Unidad de Atención Psicológica            
PERIODICIDAD: 
Trimestral         
LIGA DE LA PÁGINA DONDE SE ENCUENTRA LA INFORMACIÓN SI ES EL CASO O UBICACIÓN FÍSICA: 
Leffort  IMM-UAP-CMIR-2023 , ubicado en las oficinas administrativas</t>
  </si>
  <si>
    <t>NOMBRE DEL DOCUMENTO:  
Concentrado de Informes trimestrales de la Unidad de Asistencia y Apoyo Jurídico del IMM 2023, donde se identifica al total de mujeres atendidas con asesorías jurídicas.
NOMBRE DEL ÁREA QUE GENERA LA INFORMACIÓN:                       
Unidad de Asistencia y Apoyo Jurídico
PERIODICIDAD: Trimestral         
LIGA DE LA PÁGINA DONDE SE ENCUENTRA LA INFORMACIÓN SI ES EL CASO O UBICACIÓN FÍSICA: 
Leffort  IMM-UAAJ-CMIR-2023, ubicado en las oficinas administrativas</t>
  </si>
  <si>
    <t>NOMBRE DEL DOCUMENTO:  
Informes trimestrales de los talleres de Capacitación de la Unidad de Capacitación y Actividades Productivas 2023, donde se reporta el número de mujeres capacitadas
NOMBRE DEL ÁREA QUE GENERA LA INFORMACIÓN:      
Unidad de Capacitación y Actividades Productivas
PERIODICIDAD: 
Trimestral         
LIGA DE LA PÁGINA DONDE SE ENCUENTRA LA INFORMACIÓN SI ES EL CASO O UBICACIÓN FÍSICA: 
Leffort  IMM-UCAP-CMIR-2023, ubicado en las oficinas administrativas</t>
  </si>
  <si>
    <t>NOMBRE DEL DOCUMENTO:  
Informes trimestrales de la Coordinación de Mantenimiento a la Infraestructura e Instalaciones 2023, donde se reporta el número de mantenimientos
NOMBRE DEL ÁREA QUE GENERA LA INFORMACIÓN:      
Coordinación de Mantenimiento a la Infraestructura e Instalaciones
PERIODICIDAD: 
Trimestral         
LIGA DE LA PÁGINA DONDE SE ENCUENTRA LA INFORMACIÓN SI ES EL CASO O UBICACIÓN FÍSICA: 
Leffort  IMM-CMII-CMIR-2023, ubicado en las oficinas administrativas</t>
  </si>
  <si>
    <r>
      <rPr>
        <b/>
        <sz val="11"/>
        <color theme="1"/>
        <rFont val="Arial"/>
        <family val="2"/>
      </rPr>
      <t xml:space="preserve">           EJE 2 PROSPERIDAD COMPARTIDA
Objetivo Estratégico:</t>
    </r>
    <r>
      <rPr>
        <sz val="11"/>
        <color theme="1"/>
        <rFont val="Arial"/>
        <family val="2"/>
      </rPr>
      <t xml:space="preserve"> Cerrar las brechas de desigualdad reactivando y diversificando la economía y poniendo fin a la exclusión social para fortalecer a las familias y mejorar la calidad de vida de la población.</t>
    </r>
  </si>
  <si>
    <t>LÍNEA DE ACCIÓN DEL PMD</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</si>
  <si>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t>
  </si>
  <si>
    <t xml:space="preserve">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2.3.1.1. Servicios de seguimiento y acompañamiento a víctimas indirectas de feminicidios. </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</si>
  <si>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2.3.1.2. Procurar y evaluar la aplicación de la NOM 046-SSA2-2005 en los casos violencia familiar, sexual y contra las mujeres, a través de difusión y capacitación.</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</si>
  <si>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2.3.1.10. Realizar capacitaciones en torno a estrategias de prevención primaria, secundaria y terciaria en atención a mujeres, adolescencias y niñez en situación de vulnerabilidad, así como sensibilización en materia de violencia de género a servidoras y servidores públicos.</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</si>
  <si>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2.3.1.11.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</si>
  <si>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2.3.1.4. Brindar atención médica de primer nivel, orientación y consultas a mujeres, con trato diferenciado para adolescentes y niñas brindándolos con trato digno, calidad y calidez en la atención.</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</si>
  <si>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2.3.1.3. Brindar servicios de intervención en crisis, orientación, terapia psicológica individual, grupal y seguimiento a mujeres, con trato diferenciado para adolescentes y niñez brindándolos con trato digno, calidad y calidez en la atención.
2.3.1.5. Brindar servicios de intervención en crisis, orientación, gestorías y vinculación a mujeres, con trato diferenciado para adolescentes y niñas brindándolos con trato digno, calidad y calidez en la atención.</t>
  </si>
  <si>
    <t xml:space="preserve">PCIN: (NCINR/NCINP) X 100
VARIABLES
PCIN: Porcentaje de Capacitaciones a Dependencias y Entidades con la información de la implementación de la  NOM 046-SSA2-2005
NCINR: Número de Capacitaciones a Dependencias y Entidades con la información de la implementación de la  NOM 046-SSA2-2005 Realizadas.
NCINP: Número de Capacitaciones a Dependencias y Entidades con la información de la implementación de la  NOM 046-SSA2-2005 Programadas.
</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</si>
  <si>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2.3.1.6. Brindar servicios de capacitación y sensibilización para fomentar la autonomía y empoderamiento y las mujeres, adolescencias y niñez para que puedan afrontar y planear su proyecto de vida a corto, mediano y largo plazo promoviendo una vida libre de violencia.</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</si>
  <si>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2.3.1.7.Coordinar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</si>
  <si>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2.3.1.8.Crear convenios y acuerdos de coordinación interinstitucional (e interdisciplinaria) para apoyar el trabajo de las demás áreas (salud, legal, psicológica y social).</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</si>
  <si>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2.3.1.9.Brindar atención jurídica, asesoramiento, orientación y seguimiento a mujeres, con trato diferenciado para adolescentes y niñez brindándolos con trato digno, calidad y calidez en la atención.</t>
  </si>
  <si>
    <t>2.3.1. Otorgar servicios multidisciplinarios dirigidos a las mujeres del municipio para mejorar las condiciones sociales de éstas, que den lugar a la no discriminación, igualdad de oportunidades y de trato entre los géneros, para coadyuvar a lograr la erradicación de la violencia de género en el municipio.
2.3.1.12. Realizar talleres de empoderamiento económico y habilidades para la vida de las mujeres y adolescencias del Municipio de 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</si>
</sst>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2">
    <font>
      <sz val="11"/>
      <color theme="1"/>
      <name val="Calibri"/>
      <family val="2"/>
      <scheme val="minor"/>
    </font>
    <font>
      <sz val="11"/>
      <color theme="1"/>
      <name val="Arial Nova Cond"/>
      <family val="2"/>
    </font>
    <font>
      <b/>
      <sz val="11"/>
      <color theme="1"/>
      <name val="Arial"/>
      <family val="2"/>
    </font>
    <font>
      <b/>
      <sz val="11"/>
      <color theme="1"/>
      <name val="Arial Nova Cond"/>
      <family val="2"/>
    </font>
    <font>
      <b/>
      <sz val="11"/>
      <color rgb="FF000000"/>
      <name val="Arial"/>
      <family val="2"/>
    </font>
    <font>
      <sz val="11"/>
      <color theme="1"/>
      <name val="Arial"/>
      <family val="2"/>
    </font>
    <font>
      <sz val="11"/>
      <name val="Arial"/>
      <family val="2"/>
    </font>
    <font>
      <b/>
      <sz val="14"/>
      <color theme="1"/>
      <name val="Arial"/>
      <family val="2"/>
    </font>
    <font>
      <b/>
      <sz val="24"/>
      <color theme="1"/>
      <name val="Arial"/>
      <family val="2"/>
    </font>
    <font>
      <b/>
      <sz val="20"/>
      <color theme="1"/>
      <name val="Arial"/>
      <family val="2"/>
    </font>
    <font>
      <sz val="11"/>
      <color theme="0"/>
      <name val="Arial Nova Cond"/>
      <family val="2"/>
    </font>
    <font>
      <b/>
      <sz val="11"/>
      <color theme="0"/>
      <name val="Arial"/>
      <family val="2"/>
    </font>
    <font>
      <sz val="14"/>
      <color theme="0"/>
      <name val="Arial"/>
      <family val="2"/>
    </font>
    <font>
      <sz val="11"/>
      <color theme="0"/>
      <name val="Arial"/>
      <family val="2"/>
    </font>
    <font>
      <b/>
      <sz val="11"/>
      <name val="Arial"/>
      <family val="2"/>
    </font>
    <font>
      <sz val="11"/>
      <color theme="1"/>
      <name val="Calibri"/>
      <family val="2"/>
      <scheme val="minor"/>
    </font>
    <font>
      <b/>
      <sz val="14"/>
      <color rgb="FF000000"/>
      <name val="Arial Nova Cond"/>
      <family val="2"/>
    </font>
    <font>
      <b/>
      <sz val="11"/>
      <color theme="1"/>
      <name val="Calibri"/>
      <family val="2"/>
      <scheme val="minor"/>
    </font>
    <font>
      <b/>
      <sz val="14"/>
      <color theme="0"/>
      <name val="Arial Nova Cond"/>
      <family val="2"/>
    </font>
    <font>
      <sz val="22"/>
      <color theme="0"/>
      <name val="Arial Nova Cond"/>
      <family val="2"/>
    </font>
    <font>
      <b/>
      <sz val="18"/>
      <color theme="1"/>
      <name val="Calibri"/>
      <family val="2"/>
      <scheme val="minor"/>
    </font>
    <font>
      <b/>
      <sz val="9"/>
      <color theme="1"/>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D2452"/>
        <bgColor indexed="64"/>
      </patternFill>
    </fill>
    <fill>
      <patternFill patternType="solid">
        <fgColor theme="0" tint="-4.9989318521683403E-2"/>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FFEFF3"/>
        <bgColor indexed="64"/>
      </patternFill>
    </fill>
    <fill>
      <patternFill patternType="solid">
        <fgColor rgb="FFBD2452"/>
        <bgColor rgb="FF000000"/>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style="thin">
        <color theme="1"/>
      </left>
      <right style="thin">
        <color theme="1"/>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right style="thin">
        <color theme="1"/>
      </right>
      <top style="medium">
        <color indexed="64"/>
      </top>
      <bottom style="thin">
        <color theme="1"/>
      </bottom>
      <diagonal/>
    </border>
    <border>
      <left style="thin">
        <color theme="1"/>
      </left>
      <right style="medium">
        <color indexed="64"/>
      </right>
      <top/>
      <bottom/>
      <diagonal/>
    </border>
    <border>
      <left style="dashed">
        <color theme="1"/>
      </left>
      <right style="medium">
        <color indexed="64"/>
      </right>
      <top style="dotted">
        <color indexed="64"/>
      </top>
      <bottom style="dotted">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theme="1"/>
      </right>
      <top/>
      <bottom/>
      <diagonal/>
    </border>
    <border>
      <left style="thin">
        <color theme="1"/>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dotted">
        <color indexed="64"/>
      </left>
      <right style="dotted">
        <color indexed="64"/>
      </right>
      <top/>
      <bottom style="dashed">
        <color theme="1"/>
      </bottom>
      <diagonal/>
    </border>
    <border>
      <left style="thin">
        <color theme="1"/>
      </left>
      <right style="thin">
        <color theme="1"/>
      </right>
      <top/>
      <bottom style="thin">
        <color indexed="64"/>
      </bottom>
      <diagonal/>
    </border>
  </borders>
  <cellStyleXfs count="2">
    <xf numFmtId="0" fontId="0" fillId="0" borderId="0"/>
    <xf numFmtId="9" fontId="15" fillId="0" borderId="0" applyFont="0" applyFill="0" applyBorder="0" applyAlignment="0" applyProtection="0"/>
  </cellStyleXfs>
  <cellXfs count="201">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 fillId="0" borderId="0" xfId="0" applyFont="1" applyAlignment="1">
      <alignment horizontal="center" vertical="center" wrapText="1"/>
    </xf>
    <xf numFmtId="0" fontId="5"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10" fontId="10" fillId="0" borderId="0" xfId="1" applyNumberFormat="1" applyFont="1" applyAlignment="1">
      <alignment horizontal="center" vertical="center" wrapText="1"/>
    </xf>
    <xf numFmtId="10"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2" fillId="6" borderId="19" xfId="0" applyFont="1" applyFill="1" applyBorder="1" applyAlignment="1">
      <alignment horizontal="center" vertical="center" wrapText="1"/>
    </xf>
    <xf numFmtId="0" fontId="0" fillId="0" borderId="0" xfId="0" applyAlignment="1">
      <alignment wrapText="1"/>
    </xf>
    <xf numFmtId="0" fontId="6" fillId="4" borderId="11"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11" fillId="5" borderId="22" xfId="0" applyFont="1" applyFill="1" applyBorder="1" applyAlignment="1">
      <alignment vertical="center" wrapText="1"/>
    </xf>
    <xf numFmtId="0" fontId="11" fillId="5" borderId="22" xfId="0" applyFont="1" applyFill="1" applyBorder="1" applyAlignment="1">
      <alignment horizontal="left" vertical="center" wrapText="1"/>
    </xf>
    <xf numFmtId="0" fontId="11" fillId="5" borderId="22" xfId="0" applyFont="1" applyFill="1" applyBorder="1" applyAlignment="1">
      <alignment horizontal="center" vertical="center" wrapText="1"/>
    </xf>
    <xf numFmtId="0" fontId="13" fillId="5" borderId="22" xfId="0" applyFont="1" applyFill="1" applyBorder="1" applyAlignment="1">
      <alignment horizontal="left" vertical="center" wrapText="1"/>
    </xf>
    <xf numFmtId="0" fontId="5" fillId="10" borderId="22" xfId="0" applyFont="1" applyFill="1" applyBorder="1" applyAlignment="1">
      <alignment horizontal="justify" vertical="center" wrapText="1"/>
    </xf>
    <xf numFmtId="0" fontId="2" fillId="10" borderId="22" xfId="0" applyFont="1" applyFill="1" applyBorder="1" applyAlignment="1">
      <alignment horizontal="justify" vertical="center" wrapText="1"/>
    </xf>
    <xf numFmtId="0" fontId="2" fillId="10" borderId="22" xfId="0" applyFont="1" applyFill="1" applyBorder="1" applyAlignment="1">
      <alignment horizontal="center" vertical="center" wrapText="1"/>
    </xf>
    <xf numFmtId="0" fontId="14" fillId="10" borderId="22" xfId="0" applyFont="1" applyFill="1" applyBorder="1" applyAlignment="1">
      <alignment horizontal="justify" vertical="center" wrapText="1"/>
    </xf>
    <xf numFmtId="0" fontId="5" fillId="10" borderId="22" xfId="0" applyFont="1" applyFill="1" applyBorder="1" applyAlignment="1">
      <alignment horizontal="center" vertical="center" wrapText="1"/>
    </xf>
    <xf numFmtId="0" fontId="6" fillId="10" borderId="22" xfId="0" applyFont="1" applyFill="1" applyBorder="1" applyAlignment="1">
      <alignment horizontal="left" vertical="center" wrapText="1"/>
    </xf>
    <xf numFmtId="0" fontId="14" fillId="10" borderId="23" xfId="0" applyFont="1" applyFill="1" applyBorder="1" applyAlignment="1">
      <alignment horizontal="justify" vertical="center" wrapText="1"/>
    </xf>
    <xf numFmtId="0" fontId="5" fillId="6" borderId="22" xfId="0" applyFont="1" applyFill="1" applyBorder="1" applyAlignment="1">
      <alignment horizontal="justify" vertical="center" wrapText="1"/>
    </xf>
    <xf numFmtId="0" fontId="6" fillId="6" borderId="22" xfId="0" applyFont="1" applyFill="1" applyBorder="1" applyAlignment="1">
      <alignment horizontal="left" vertical="center" wrapText="1"/>
    </xf>
    <xf numFmtId="0" fontId="6" fillId="6" borderId="22" xfId="0" applyFont="1" applyFill="1" applyBorder="1" applyAlignment="1">
      <alignment horizontal="justify" vertical="center" wrapText="1"/>
    </xf>
    <xf numFmtId="0" fontId="6" fillId="6" borderId="23" xfId="0" applyFont="1" applyFill="1" applyBorder="1" applyAlignment="1">
      <alignment horizontal="justify" vertical="center" wrapText="1"/>
    </xf>
    <xf numFmtId="0" fontId="5" fillId="3" borderId="4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 fillId="6" borderId="22" xfId="0" applyFont="1" applyFill="1" applyBorder="1" applyAlignment="1">
      <alignment horizontal="justify" vertical="center" wrapText="1"/>
    </xf>
    <xf numFmtId="0" fontId="2" fillId="6" borderId="23" xfId="0" applyFont="1" applyFill="1" applyBorder="1" applyAlignment="1">
      <alignment horizontal="justify" vertical="center" wrapText="1"/>
    </xf>
    <xf numFmtId="0" fontId="6" fillId="3" borderId="2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5" fillId="6" borderId="19" xfId="0" applyFont="1" applyFill="1" applyBorder="1" applyAlignment="1">
      <alignment horizontal="left" vertical="center" wrapText="1"/>
    </xf>
    <xf numFmtId="0" fontId="13" fillId="5" borderId="52" xfId="0" applyFont="1" applyFill="1" applyBorder="1" applyAlignment="1">
      <alignment horizontal="left" vertical="center" wrapText="1"/>
    </xf>
    <xf numFmtId="0" fontId="13" fillId="5" borderId="53" xfId="0" applyFont="1" applyFill="1" applyBorder="1" applyAlignment="1">
      <alignment horizontal="left" vertical="center" wrapText="1"/>
    </xf>
    <xf numFmtId="0" fontId="13" fillId="5" borderId="56" xfId="0" applyFont="1" applyFill="1" applyBorder="1" applyAlignment="1">
      <alignment horizontal="left" vertical="center" wrapText="1"/>
    </xf>
    <xf numFmtId="0" fontId="2" fillId="10" borderId="23" xfId="0" applyFont="1" applyFill="1" applyBorder="1" applyAlignment="1">
      <alignment horizontal="justify" vertical="center" wrapText="1"/>
    </xf>
    <xf numFmtId="0" fontId="5" fillId="10" borderId="19" xfId="0" applyFont="1" applyFill="1" applyBorder="1" applyAlignment="1">
      <alignment horizontal="justify" vertical="center" wrapText="1"/>
    </xf>
    <xf numFmtId="0" fontId="5" fillId="6" borderId="37" xfId="0" applyFont="1" applyFill="1" applyBorder="1" applyAlignment="1">
      <alignment horizontal="justify" vertical="center" wrapText="1"/>
    </xf>
    <xf numFmtId="0" fontId="6" fillId="6" borderId="37" xfId="0" applyFont="1" applyFill="1" applyBorder="1" applyAlignment="1">
      <alignment horizontal="left" vertical="center" wrapText="1"/>
    </xf>
    <xf numFmtId="0" fontId="6" fillId="6" borderId="37" xfId="0" applyFont="1" applyFill="1" applyBorder="1" applyAlignment="1">
      <alignment horizontal="justify" vertical="center" wrapText="1"/>
    </xf>
    <xf numFmtId="0" fontId="6" fillId="6" borderId="46" xfId="0" applyFont="1" applyFill="1" applyBorder="1" applyAlignment="1">
      <alignment horizontal="justify" vertical="center" wrapText="1"/>
    </xf>
    <xf numFmtId="0" fontId="6" fillId="6" borderId="37" xfId="0" applyFont="1" applyFill="1" applyBorder="1" applyAlignment="1">
      <alignment horizontal="center" vertical="center" wrapText="1"/>
    </xf>
    <xf numFmtId="0" fontId="6" fillId="10" borderId="23" xfId="0" applyFont="1" applyFill="1" applyBorder="1" applyAlignment="1">
      <alignment horizontal="justify" vertical="center" wrapText="1"/>
    </xf>
    <xf numFmtId="0" fontId="5" fillId="6" borderId="22" xfId="0" applyFont="1" applyFill="1" applyBorder="1" applyAlignment="1">
      <alignment horizontal="left" vertical="center" wrapText="1"/>
    </xf>
    <xf numFmtId="0" fontId="5" fillId="6" borderId="22"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14" fillId="6" borderId="37" xfId="0" applyFont="1" applyFill="1" applyBorder="1" applyAlignment="1">
      <alignment horizontal="justify" vertical="center" wrapText="1"/>
    </xf>
    <xf numFmtId="0" fontId="2" fillId="6" borderId="37" xfId="0" applyFont="1" applyFill="1" applyBorder="1" applyAlignment="1">
      <alignment horizontal="justify" vertical="center" wrapText="1"/>
    </xf>
    <xf numFmtId="0" fontId="14" fillId="6" borderId="46" xfId="0" applyFont="1" applyFill="1" applyBorder="1" applyAlignment="1">
      <alignment horizontal="justify" vertical="center" wrapText="1"/>
    </xf>
    <xf numFmtId="0" fontId="11" fillId="5" borderId="23" xfId="0" applyFont="1" applyFill="1" applyBorder="1" applyAlignment="1">
      <alignment vertical="center" wrapText="1"/>
    </xf>
    <xf numFmtId="0" fontId="5" fillId="6" borderId="46" xfId="0" applyFont="1" applyFill="1" applyBorder="1" applyAlignment="1">
      <alignment horizontal="justify" vertical="center" wrapText="1"/>
    </xf>
    <xf numFmtId="0" fontId="5" fillId="10" borderId="22" xfId="0" applyFont="1" applyFill="1" applyBorder="1" applyAlignment="1">
      <alignment horizontal="left" vertical="center" wrapText="1"/>
    </xf>
    <xf numFmtId="0" fontId="6" fillId="10" borderId="22" xfId="0" applyFont="1" applyFill="1" applyBorder="1" applyAlignment="1">
      <alignment horizontal="justify" vertical="center" wrapText="1"/>
    </xf>
    <xf numFmtId="0" fontId="2" fillId="10" borderId="22" xfId="0" applyFont="1" applyFill="1" applyBorder="1" applyAlignment="1">
      <alignment horizontal="left" vertical="center" wrapText="1"/>
    </xf>
    <xf numFmtId="0" fontId="2" fillId="3" borderId="62" xfId="0" applyFont="1" applyFill="1" applyBorder="1" applyAlignment="1">
      <alignment horizontal="center" vertical="center" wrapText="1"/>
    </xf>
    <xf numFmtId="0" fontId="2" fillId="3" borderId="63" xfId="0" applyFont="1" applyFill="1" applyBorder="1" applyAlignment="1">
      <alignment horizontal="center" vertical="center" wrapText="1"/>
    </xf>
    <xf numFmtId="0" fontId="2" fillId="4" borderId="63" xfId="0" applyFont="1" applyFill="1" applyBorder="1" applyAlignment="1">
      <alignment horizontal="center" vertical="center" wrapText="1"/>
    </xf>
    <xf numFmtId="0" fontId="2" fillId="4" borderId="64"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5" fillId="6" borderId="67" xfId="0" applyFont="1" applyFill="1" applyBorder="1" applyAlignment="1">
      <alignment horizontal="justify" vertical="center" wrapText="1"/>
    </xf>
    <xf numFmtId="0" fontId="2" fillId="6" borderId="67" xfId="0" applyFont="1" applyFill="1" applyBorder="1" applyAlignment="1">
      <alignment horizontal="justify" vertical="center" wrapText="1"/>
    </xf>
    <xf numFmtId="0" fontId="5" fillId="6" borderId="43" xfId="0" applyFont="1" applyFill="1" applyBorder="1" applyAlignment="1">
      <alignment horizontal="center" vertical="center" wrapText="1"/>
    </xf>
    <xf numFmtId="0" fontId="5" fillId="6" borderId="22" xfId="0" applyFont="1" applyFill="1" applyBorder="1" applyAlignment="1">
      <alignment horizontal="left" vertical="top" wrapText="1"/>
    </xf>
    <xf numFmtId="10" fontId="5" fillId="6" borderId="22" xfId="0" applyNumberFormat="1" applyFont="1" applyFill="1" applyBorder="1" applyAlignment="1">
      <alignment horizontal="left" vertical="center" wrapText="1"/>
    </xf>
    <xf numFmtId="0" fontId="5" fillId="6" borderId="23" xfId="0" applyFont="1" applyFill="1" applyBorder="1" applyAlignment="1">
      <alignment horizontal="left" vertical="center" wrapText="1"/>
    </xf>
    <xf numFmtId="0" fontId="5" fillId="6" borderId="47" xfId="0" applyFont="1" applyFill="1" applyBorder="1" applyAlignment="1">
      <alignment horizontal="left" vertical="center" wrapText="1"/>
    </xf>
    <xf numFmtId="0" fontId="5" fillId="6" borderId="70" xfId="0" applyFont="1" applyFill="1" applyBorder="1" applyAlignment="1">
      <alignment horizontal="left" vertical="center" wrapText="1"/>
    </xf>
    <xf numFmtId="0" fontId="5" fillId="6" borderId="71"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5" fillId="3" borderId="68"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6" borderId="0" xfId="0" applyFont="1" applyFill="1" applyBorder="1" applyAlignment="1">
      <alignment horizontal="left" vertical="center" wrapText="1"/>
    </xf>
    <xf numFmtId="0" fontId="5" fillId="0" borderId="0" xfId="0" applyFont="1" applyAlignment="1">
      <alignment horizontal="center" vertical="center" wrapText="1"/>
    </xf>
    <xf numFmtId="0" fontId="5" fillId="10" borderId="23" xfId="0" applyFont="1" applyFill="1" applyBorder="1" applyAlignment="1">
      <alignment horizontal="left" vertical="center" wrapText="1"/>
    </xf>
    <xf numFmtId="0" fontId="5" fillId="6" borderId="67" xfId="0" applyFont="1" applyFill="1" applyBorder="1" applyAlignment="1">
      <alignment horizontal="center" vertical="center" wrapText="1"/>
    </xf>
    <xf numFmtId="0" fontId="5" fillId="6" borderId="72" xfId="0" applyFont="1" applyFill="1" applyBorder="1" applyAlignment="1">
      <alignment horizontal="justify" vertical="center" wrapText="1"/>
    </xf>
    <xf numFmtId="0" fontId="12" fillId="11" borderId="15" xfId="0" applyFont="1" applyFill="1" applyBorder="1" applyAlignment="1">
      <alignment horizontal="center" vertical="center" wrapText="1"/>
    </xf>
    <xf numFmtId="0" fontId="5" fillId="6" borderId="43" xfId="0" applyFont="1" applyFill="1" applyBorder="1" applyAlignment="1">
      <alignment horizontal="justify" vertical="center" wrapText="1"/>
    </xf>
    <xf numFmtId="0" fontId="11" fillId="5" borderId="22" xfId="0" applyFont="1" applyFill="1" applyBorder="1" applyAlignment="1">
      <alignment horizontal="justify" vertical="center" wrapText="1"/>
    </xf>
    <xf numFmtId="0" fontId="5" fillId="6" borderId="43" xfId="0" applyFont="1" applyFill="1" applyBorder="1" applyAlignment="1">
      <alignment horizontal="left" vertical="center" wrapText="1"/>
    </xf>
    <xf numFmtId="10" fontId="5" fillId="6" borderId="43" xfId="0" applyNumberFormat="1" applyFont="1" applyFill="1" applyBorder="1" applyAlignment="1">
      <alignment horizontal="left" vertical="top" wrapText="1"/>
    </xf>
    <xf numFmtId="0" fontId="5" fillId="4" borderId="2" xfId="0"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64" fontId="2" fillId="3" borderId="10" xfId="0" applyNumberFormat="1" applyFont="1" applyFill="1" applyBorder="1" applyAlignment="1">
      <alignment horizontal="center" vertical="center" wrapText="1"/>
    </xf>
    <xf numFmtId="164" fontId="5" fillId="3" borderId="69" xfId="0" applyNumberFormat="1" applyFont="1" applyFill="1" applyBorder="1" applyAlignment="1">
      <alignment horizontal="center" vertical="center" wrapText="1"/>
    </xf>
    <xf numFmtId="164" fontId="5" fillId="4" borderId="68"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64" fontId="5" fillId="3" borderId="10" xfId="0" applyNumberFormat="1" applyFont="1" applyFill="1" applyBorder="1" applyAlignment="1">
      <alignment horizontal="center" vertical="center" wrapText="1"/>
    </xf>
    <xf numFmtId="0" fontId="13" fillId="5" borderId="53"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6" fillId="10" borderId="2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12" fillId="11" borderId="59" xfId="0" applyFont="1" applyFill="1" applyBorder="1" applyAlignment="1">
      <alignment horizontal="center" vertical="center" wrapText="1"/>
    </xf>
    <xf numFmtId="0" fontId="12" fillId="11" borderId="16" xfId="0" applyFont="1" applyFill="1" applyBorder="1" applyAlignment="1">
      <alignment horizontal="center" vertical="center" wrapText="1"/>
    </xf>
    <xf numFmtId="0" fontId="2" fillId="6" borderId="42" xfId="0" applyFont="1" applyFill="1" applyBorder="1" applyAlignment="1">
      <alignment horizontal="left" vertical="center" wrapText="1"/>
    </xf>
    <xf numFmtId="0" fontId="5" fillId="6" borderId="43"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2" fillId="11" borderId="57"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8" xfId="0" applyFont="1" applyFill="1" applyBorder="1" applyAlignment="1">
      <alignment horizontal="center" vertical="center" wrapText="1"/>
    </xf>
    <xf numFmtId="0" fontId="12" fillId="11" borderId="15" xfId="0" applyFont="1" applyFill="1" applyBorder="1" applyAlignment="1">
      <alignment horizontal="center" vertical="center" wrapText="1"/>
    </xf>
    <xf numFmtId="0" fontId="12" fillId="11" borderId="73" xfId="0" applyFont="1" applyFill="1" applyBorder="1" applyAlignment="1">
      <alignment horizontal="center" vertical="center" wrapText="1"/>
    </xf>
    <xf numFmtId="0" fontId="12" fillId="11" borderId="74" xfId="0" applyFont="1" applyFill="1" applyBorder="1" applyAlignment="1">
      <alignment horizontal="center" vertical="center" wrapText="1"/>
    </xf>
    <xf numFmtId="0" fontId="12" fillId="11" borderId="75"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16" fillId="9" borderId="25" xfId="0" applyFont="1" applyFill="1" applyBorder="1" applyAlignment="1">
      <alignment horizontal="center" vertical="center" wrapText="1"/>
    </xf>
    <xf numFmtId="0" fontId="16" fillId="9" borderId="26" xfId="0" applyFont="1" applyFill="1" applyBorder="1" applyAlignment="1">
      <alignment horizontal="center" vertical="center" wrapText="1"/>
    </xf>
    <xf numFmtId="0" fontId="20" fillId="0" borderId="0" xfId="0" applyFont="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55" xfId="0" applyFont="1" applyBorder="1" applyAlignment="1">
      <alignment horizontal="center" vertical="center" wrapText="1"/>
    </xf>
    <xf numFmtId="0" fontId="2" fillId="3" borderId="31"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61"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18"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0" xfId="0" applyFont="1" applyBorder="1" applyAlignment="1">
      <alignment horizontal="center" vertical="center" wrapText="1"/>
    </xf>
    <xf numFmtId="0" fontId="4" fillId="6" borderId="44" xfId="0" applyFont="1" applyFill="1" applyBorder="1" applyAlignment="1">
      <alignment horizontal="center" vertical="center" wrapText="1"/>
    </xf>
    <xf numFmtId="0" fontId="5" fillId="6" borderId="41" xfId="0" applyFont="1" applyFill="1" applyBorder="1" applyAlignment="1">
      <alignment horizontal="justify" vertical="center" wrapText="1"/>
    </xf>
    <xf numFmtId="0" fontId="5" fillId="6" borderId="43" xfId="0" applyFont="1" applyFill="1" applyBorder="1" applyAlignment="1">
      <alignment horizontal="justify" vertical="center" wrapText="1"/>
    </xf>
    <xf numFmtId="0" fontId="5" fillId="6" borderId="41" xfId="0" applyFont="1" applyFill="1" applyBorder="1" applyAlignment="1">
      <alignment horizontal="left" wrapText="1"/>
    </xf>
    <xf numFmtId="0" fontId="5" fillId="6" borderId="43" xfId="0" applyFont="1" applyFill="1" applyBorder="1" applyAlignment="1">
      <alignment horizontal="left" wrapText="1"/>
    </xf>
    <xf numFmtId="0" fontId="5" fillId="6" borderId="41" xfId="0" applyFont="1" applyFill="1" applyBorder="1" applyAlignment="1">
      <alignment horizontal="center" vertical="center" wrapText="1"/>
    </xf>
    <xf numFmtId="0" fontId="5" fillId="6" borderId="76" xfId="0" applyFont="1" applyFill="1" applyBorder="1" applyAlignment="1">
      <alignment horizontal="center" vertical="center" wrapText="1"/>
    </xf>
    <xf numFmtId="0" fontId="2" fillId="0" borderId="77"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BD2452"/>
      <color rgb="FFFFEFF3"/>
      <color rgb="FFFED6E0"/>
      <color rgb="FFF9D3D8"/>
      <color rgb="FFF3A7B2"/>
      <color rgb="FFFF0066"/>
      <color rgb="FF611D1D"/>
      <color rgb="FF005148"/>
      <color rgb="FFFCF4C7"/>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3.png"/><Relationship Id="rId7" Type="http://schemas.openxmlformats.org/officeDocument/2006/relationships/image" Target="../media/image10.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oneCellAnchor>
    <xdr:from>
      <xdr:col>11</xdr:col>
      <xdr:colOff>454892</xdr:colOff>
      <xdr:row>54</xdr:row>
      <xdr:rowOff>88149</xdr:rowOff>
    </xdr:from>
    <xdr:ext cx="4534395" cy="843821"/>
    <xdr:sp macro="" textlink="">
      <xdr:nvSpPr>
        <xdr:cNvPr id="20" name="CuadroTexto 19">
          <a:extLst>
            <a:ext uri="{FF2B5EF4-FFF2-40B4-BE49-F238E27FC236}">
              <a16:creationId xmlns:a16="http://schemas.microsoft.com/office/drawing/2014/main" id="{00000000-0008-0000-0000-000014000000}"/>
            </a:ext>
          </a:extLst>
        </xdr:cNvPr>
        <xdr:cNvSpPr txBox="1"/>
      </xdr:nvSpPr>
      <xdr:spPr>
        <a:xfrm>
          <a:off x="22729785" y="123641006"/>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a:t>LCDA.</a:t>
          </a:r>
          <a:r>
            <a:rPr lang="es-MX" sz="1200" baseline="0"/>
            <a:t> MIROSLAVA ANDREA REGUERA MARTÍNEZ</a:t>
          </a:r>
        </a:p>
        <a:p>
          <a:pPr algn="ctr"/>
          <a:r>
            <a:rPr lang="es-MX" sz="1200" baseline="0"/>
            <a:t>DIRECTORA GENERAL DEL INSTITUTO MUNICIPAL DE LA MUJER</a:t>
          </a:r>
        </a:p>
      </xdr:txBody>
    </xdr:sp>
    <xdr:clientData/>
  </xdr:oneCellAnchor>
  <xdr:oneCellAnchor>
    <xdr:from>
      <xdr:col>1</xdr:col>
      <xdr:colOff>952500</xdr:colOff>
      <xdr:row>53</xdr:row>
      <xdr:rowOff>135372</xdr:rowOff>
    </xdr:from>
    <xdr:ext cx="4953001" cy="1112232"/>
    <xdr:sp macro="" textlink="">
      <xdr:nvSpPr>
        <xdr:cNvPr id="21" name="CuadroTexto 20">
          <a:extLst>
            <a:ext uri="{FF2B5EF4-FFF2-40B4-BE49-F238E27FC236}">
              <a16:creationId xmlns:a16="http://schemas.microsoft.com/office/drawing/2014/main" id="{00000000-0008-0000-0000-000015000000}"/>
            </a:ext>
          </a:extLst>
        </xdr:cNvPr>
        <xdr:cNvSpPr txBox="1"/>
      </xdr:nvSpPr>
      <xdr:spPr>
        <a:xfrm>
          <a:off x="1877786" y="17770229"/>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endParaRPr lang="es-MX" sz="1200">
            <a:solidFill>
              <a:schemeClr val="tx1"/>
            </a:solidFill>
            <a:effectLst/>
            <a:latin typeface="+mn-lt"/>
            <a:ea typeface="+mn-ea"/>
            <a:cs typeface="+mn-cs"/>
          </a:endParaRPr>
        </a:p>
        <a:p>
          <a:pPr algn="ctr"/>
          <a:r>
            <a:rPr lang="es-MX" sz="1100">
              <a:solidFill>
                <a:schemeClr val="tx1"/>
              </a:solidFill>
              <a:effectLst/>
              <a:latin typeface="+mn-lt"/>
              <a:ea typeface="+mn-ea"/>
              <a:cs typeface="+mn-cs"/>
            </a:rPr>
            <a:t>C. MIGUEL ANGEL CHE POOT</a:t>
          </a:r>
        </a:p>
        <a:p>
          <a:pPr algn="ctr"/>
          <a:r>
            <a:rPr lang="es-MX" sz="1100">
              <a:solidFill>
                <a:schemeClr val="tx1"/>
              </a:solidFill>
              <a:effectLst/>
              <a:latin typeface="+mn-lt"/>
              <a:ea typeface="+mn-ea"/>
              <a:cs typeface="+mn-cs"/>
            </a:rPr>
            <a:t>COODINADOR ADMINISTRATIVO</a:t>
          </a:r>
          <a:r>
            <a:rPr lang="es-MX" sz="1100" baseline="0">
              <a:solidFill>
                <a:schemeClr val="tx1"/>
              </a:solidFill>
              <a:effectLst/>
              <a:latin typeface="+mn-lt"/>
              <a:ea typeface="+mn-ea"/>
              <a:cs typeface="+mn-cs"/>
            </a:rPr>
            <a:t> Y DE GESTIÓN DE RECURSO</a:t>
          </a:r>
          <a:endParaRPr lang="es-MX" sz="1200">
            <a:effectLst/>
          </a:endParaRPr>
        </a:p>
      </xdr:txBody>
    </xdr:sp>
    <xdr:clientData/>
  </xdr:oneCellAnchor>
  <xdr:oneCellAnchor>
    <xdr:from>
      <xdr:col>7</xdr:col>
      <xdr:colOff>47327</xdr:colOff>
      <xdr:row>54</xdr:row>
      <xdr:rowOff>29728</xdr:rowOff>
    </xdr:from>
    <xdr:ext cx="3635025" cy="960662"/>
    <xdr:sp macro="" textlink="">
      <xdr:nvSpPr>
        <xdr:cNvPr id="22" name="CuadroTexto 21">
          <a:extLst>
            <a:ext uri="{FF2B5EF4-FFF2-40B4-BE49-F238E27FC236}">
              <a16:creationId xmlns:a16="http://schemas.microsoft.com/office/drawing/2014/main" id="{00000000-0008-0000-0000-000016000000}"/>
            </a:ext>
          </a:extLst>
        </xdr:cNvPr>
        <xdr:cNvSpPr txBox="1"/>
      </xdr:nvSpPr>
      <xdr:spPr>
        <a:xfrm>
          <a:off x="14561613" y="17846014"/>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SANCHEZ</a:t>
          </a:r>
        </a:p>
        <a:p>
          <a:pPr algn="ctr"/>
          <a:r>
            <a:rPr lang="es-MX" sz="1200"/>
            <a:t>DIRECTOR DE PLANEACIÓN DE LA</a:t>
          </a:r>
          <a:r>
            <a:rPr lang="es-MX" sz="1200" baseline="0"/>
            <a:t> </a:t>
          </a:r>
          <a:r>
            <a:rPr lang="es-MX" sz="1200"/>
            <a:t>DGPM</a:t>
          </a:r>
        </a:p>
      </xdr:txBody>
    </xdr:sp>
    <xdr:clientData/>
  </xdr:oneCellAnchor>
  <xdr:twoCellAnchor editAs="oneCell">
    <xdr:from>
      <xdr:col>1</xdr:col>
      <xdr:colOff>95251</xdr:colOff>
      <xdr:row>3</xdr:row>
      <xdr:rowOff>166688</xdr:rowOff>
    </xdr:from>
    <xdr:to>
      <xdr:col>2</xdr:col>
      <xdr:colOff>1827106</xdr:colOff>
      <xdr:row>6</xdr:row>
      <xdr:rowOff>125124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738188"/>
          <a:ext cx="2898668" cy="1890424"/>
        </a:xfrm>
        <a:prstGeom prst="rect">
          <a:avLst/>
        </a:prstGeom>
      </xdr:spPr>
    </xdr:pic>
    <xdr:clientData/>
  </xdr:twoCellAnchor>
  <xdr:twoCellAnchor editAs="oneCell">
    <xdr:from>
      <xdr:col>2</xdr:col>
      <xdr:colOff>1619249</xdr:colOff>
      <xdr:row>3</xdr:row>
      <xdr:rowOff>71437</xdr:rowOff>
    </xdr:from>
    <xdr:to>
      <xdr:col>3</xdr:col>
      <xdr:colOff>904875</xdr:colOff>
      <xdr:row>6</xdr:row>
      <xdr:rowOff>241754</xdr:rowOff>
    </xdr:to>
    <xdr:pic>
      <xdr:nvPicPr>
        <xdr:cNvPr id="23" name="Imagen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95687" y="642937"/>
          <a:ext cx="2095501" cy="2102305"/>
        </a:xfrm>
        <a:prstGeom prst="rect">
          <a:avLst/>
        </a:prstGeom>
      </xdr:spPr>
    </xdr:pic>
    <xdr:clientData/>
  </xdr:twoCellAnchor>
  <xdr:twoCellAnchor editAs="oneCell">
    <xdr:from>
      <xdr:col>12</xdr:col>
      <xdr:colOff>867455</xdr:colOff>
      <xdr:row>3</xdr:row>
      <xdr:rowOff>180293</xdr:rowOff>
    </xdr:from>
    <xdr:to>
      <xdr:col>13</xdr:col>
      <xdr:colOff>1983241</xdr:colOff>
      <xdr:row>6</xdr:row>
      <xdr:rowOff>243793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394330" y="751793"/>
          <a:ext cx="3306535" cy="1995488"/>
        </a:xfrm>
        <a:prstGeom prst="rect">
          <a:avLst/>
        </a:prstGeom>
      </xdr:spPr>
    </xdr:pic>
    <xdr:clientData/>
  </xdr:twoCellAnchor>
  <xdr:twoCellAnchor editAs="oneCell">
    <xdr:from>
      <xdr:col>7</xdr:col>
      <xdr:colOff>489857</xdr:colOff>
      <xdr:row>10</xdr:row>
      <xdr:rowOff>1932214</xdr:rowOff>
    </xdr:from>
    <xdr:to>
      <xdr:col>7</xdr:col>
      <xdr:colOff>2286000</xdr:colOff>
      <xdr:row>10</xdr:row>
      <xdr:rowOff>3497035</xdr:rowOff>
    </xdr:to>
    <xdr:pic>
      <xdr:nvPicPr>
        <xdr:cNvPr id="11" name="Imagen 10">
          <a:extLst>
            <a:ext uri="{FF2B5EF4-FFF2-40B4-BE49-F238E27FC236}">
              <a16:creationId xmlns:a16="http://schemas.microsoft.com/office/drawing/2014/main" id="{AD388FD3-2C8D-4818-9657-8904C0CEB73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 t="13378" r="751" b="6222"/>
        <a:stretch/>
      </xdr:blipFill>
      <xdr:spPr>
        <a:xfrm>
          <a:off x="13910582" y="12905014"/>
          <a:ext cx="1796143" cy="1564821"/>
        </a:xfrm>
        <a:prstGeom prst="rect">
          <a:avLst/>
        </a:prstGeom>
      </xdr:spPr>
    </xdr:pic>
    <xdr:clientData/>
  </xdr:twoCellAnchor>
  <xdr:twoCellAnchor editAs="oneCell">
    <xdr:from>
      <xdr:col>10</xdr:col>
      <xdr:colOff>373441</xdr:colOff>
      <xdr:row>10</xdr:row>
      <xdr:rowOff>2128762</xdr:rowOff>
    </xdr:from>
    <xdr:to>
      <xdr:col>10</xdr:col>
      <xdr:colOff>3220358</xdr:colOff>
      <xdr:row>10</xdr:row>
      <xdr:rowOff>3557112</xdr:rowOff>
    </xdr:to>
    <xdr:pic>
      <xdr:nvPicPr>
        <xdr:cNvPr id="12" name="Imagen 11">
          <a:extLst>
            <a:ext uri="{FF2B5EF4-FFF2-40B4-BE49-F238E27FC236}">
              <a16:creationId xmlns:a16="http://schemas.microsoft.com/office/drawing/2014/main" id="{E358EB5E-437A-9D23-83ED-514A27717C82}"/>
            </a:ext>
          </a:extLst>
        </xdr:cNvPr>
        <xdr:cNvPicPr>
          <a:picLocks noChangeAspect="1"/>
        </xdr:cNvPicPr>
      </xdr:nvPicPr>
      <xdr:blipFill>
        <a:blip xmlns:r="http://schemas.openxmlformats.org/officeDocument/2006/relationships" r:embed="rId5"/>
        <a:stretch>
          <a:fillRect/>
        </a:stretch>
      </xdr:blipFill>
      <xdr:spPr>
        <a:xfrm>
          <a:off x="20194966" y="13101562"/>
          <a:ext cx="2846917" cy="1428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644525</xdr:colOff>
      <xdr:row>2</xdr:row>
      <xdr:rowOff>177800</xdr:rowOff>
    </xdr:from>
    <xdr:to>
      <xdr:col>2</xdr:col>
      <xdr:colOff>1531686</xdr:colOff>
      <xdr:row>6</xdr:row>
      <xdr:rowOff>104775</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4900" y="574675"/>
          <a:ext cx="887161" cy="911225"/>
        </a:xfrm>
        <a:prstGeom prst="rect">
          <a:avLst/>
        </a:prstGeom>
      </xdr:spPr>
    </xdr:pic>
    <xdr:clientData/>
  </xdr:twoCellAnchor>
  <xdr:twoCellAnchor editAs="oneCell">
    <xdr:from>
      <xdr:col>1</xdr:col>
      <xdr:colOff>38100</xdr:colOff>
      <xdr:row>3</xdr:row>
      <xdr:rowOff>0</xdr:rowOff>
    </xdr:from>
    <xdr:to>
      <xdr:col>2</xdr:col>
      <xdr:colOff>431122</xdr:colOff>
      <xdr:row>6</xdr:row>
      <xdr:rowOff>95250</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800100" y="581025"/>
          <a:ext cx="1364572" cy="885825"/>
        </a:xfrm>
        <a:prstGeom prst="rect">
          <a:avLst/>
        </a:prstGeom>
      </xdr:spPr>
    </xdr:pic>
    <xdr:clientData/>
  </xdr:twoCellAnchor>
  <xdr:twoCellAnchor editAs="oneCell">
    <xdr:from>
      <xdr:col>19</xdr:col>
      <xdr:colOff>698500</xdr:colOff>
      <xdr:row>2</xdr:row>
      <xdr:rowOff>95251</xdr:rowOff>
    </xdr:from>
    <xdr:to>
      <xdr:col>22</xdr:col>
      <xdr:colOff>317500</xdr:colOff>
      <xdr:row>7</xdr:row>
      <xdr:rowOff>63501</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908125" y="492126"/>
          <a:ext cx="1905000" cy="1143000"/>
        </a:xfrm>
        <a:prstGeom prst="rect">
          <a:avLst/>
        </a:prstGeom>
      </xdr:spPr>
    </xdr:pic>
    <xdr:clientData/>
  </xdr:twoCellAnchor>
  <xdr:oneCellAnchor>
    <xdr:from>
      <xdr:col>13</xdr:col>
      <xdr:colOff>658999</xdr:colOff>
      <xdr:row>61</xdr:row>
      <xdr:rowOff>0</xdr:rowOff>
    </xdr:from>
    <xdr:ext cx="4534395" cy="843821"/>
    <xdr:sp macro="" textlink="">
      <xdr:nvSpPr>
        <xdr:cNvPr id="11" name="CuadroTexto 10">
          <a:extLst>
            <a:ext uri="{FF2B5EF4-FFF2-40B4-BE49-F238E27FC236}">
              <a16:creationId xmlns:a16="http://schemas.microsoft.com/office/drawing/2014/main" id="{5C16E813-8B3E-034D-86DB-AB725F0ADB20}"/>
            </a:ext>
          </a:extLst>
        </xdr:cNvPr>
        <xdr:cNvSpPr txBox="1"/>
      </xdr:nvSpPr>
      <xdr:spPr>
        <a:xfrm>
          <a:off x="23204674" y="177565452"/>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a:t>LCDA.</a:t>
          </a:r>
          <a:r>
            <a:rPr lang="es-MX" sz="1200" baseline="0"/>
            <a:t> MIROSLAVA ANDREA REGUERA MARTÍNEZ</a:t>
          </a:r>
        </a:p>
        <a:p>
          <a:pPr algn="ctr"/>
          <a:r>
            <a:rPr lang="es-MX" sz="1200" baseline="0"/>
            <a:t>DIRECTORA GENERAL DEL INSTITUTO MUNICIPAL DE LA MUJER</a:t>
          </a:r>
        </a:p>
      </xdr:txBody>
    </xdr:sp>
    <xdr:clientData/>
  </xdr:oneCellAnchor>
  <xdr:oneCellAnchor>
    <xdr:from>
      <xdr:col>3</xdr:col>
      <xdr:colOff>0</xdr:colOff>
      <xdr:row>61</xdr:row>
      <xdr:rowOff>0</xdr:rowOff>
    </xdr:from>
    <xdr:ext cx="4953001" cy="1112232"/>
    <xdr:sp macro="" textlink="">
      <xdr:nvSpPr>
        <xdr:cNvPr id="12" name="CuadroTexto 11">
          <a:extLst>
            <a:ext uri="{FF2B5EF4-FFF2-40B4-BE49-F238E27FC236}">
              <a16:creationId xmlns:a16="http://schemas.microsoft.com/office/drawing/2014/main" id="{2A23B1A1-3EB5-5048-8F01-8BA75A11D66D}"/>
            </a:ext>
          </a:extLst>
        </xdr:cNvPr>
        <xdr:cNvSpPr txBox="1"/>
      </xdr:nvSpPr>
      <xdr:spPr>
        <a:xfrm>
          <a:off x="2247900" y="177422175"/>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endParaRPr lang="es-MX" sz="1200">
            <a:solidFill>
              <a:schemeClr val="tx1"/>
            </a:solidFill>
            <a:effectLst/>
            <a:latin typeface="+mn-lt"/>
            <a:ea typeface="+mn-ea"/>
            <a:cs typeface="+mn-cs"/>
          </a:endParaRPr>
        </a:p>
        <a:p>
          <a:pPr algn="ctr"/>
          <a:r>
            <a:rPr lang="es-MX" sz="1100">
              <a:solidFill>
                <a:schemeClr val="tx1"/>
              </a:solidFill>
              <a:effectLst/>
              <a:latin typeface="+mn-lt"/>
              <a:ea typeface="+mn-ea"/>
              <a:cs typeface="+mn-cs"/>
            </a:rPr>
            <a:t>C. MIGUEL ANGEL CHE POOT</a:t>
          </a:r>
        </a:p>
        <a:p>
          <a:pPr algn="ctr"/>
          <a:r>
            <a:rPr lang="es-MX" sz="1100">
              <a:solidFill>
                <a:schemeClr val="tx1"/>
              </a:solidFill>
              <a:effectLst/>
              <a:latin typeface="+mn-lt"/>
              <a:ea typeface="+mn-ea"/>
              <a:cs typeface="+mn-cs"/>
            </a:rPr>
            <a:t>COODINADOR ADMINISTRATIVO</a:t>
          </a:r>
          <a:r>
            <a:rPr lang="es-MX" sz="1100" baseline="0">
              <a:solidFill>
                <a:schemeClr val="tx1"/>
              </a:solidFill>
              <a:effectLst/>
              <a:latin typeface="+mn-lt"/>
              <a:ea typeface="+mn-ea"/>
              <a:cs typeface="+mn-cs"/>
            </a:rPr>
            <a:t> Y DE GESTIÓN DE RECURSO</a:t>
          </a:r>
          <a:endParaRPr lang="es-MX" sz="1200">
            <a:effectLst/>
          </a:endParaRPr>
        </a:p>
      </xdr:txBody>
    </xdr:sp>
    <xdr:clientData/>
  </xdr:oneCellAnchor>
  <xdr:oneCellAnchor>
    <xdr:from>
      <xdr:col>9</xdr:col>
      <xdr:colOff>251434</xdr:colOff>
      <xdr:row>61</xdr:row>
      <xdr:rowOff>0</xdr:rowOff>
    </xdr:from>
    <xdr:ext cx="3635025" cy="960662"/>
    <xdr:sp macro="" textlink="">
      <xdr:nvSpPr>
        <xdr:cNvPr id="13" name="CuadroTexto 12">
          <a:extLst>
            <a:ext uri="{FF2B5EF4-FFF2-40B4-BE49-F238E27FC236}">
              <a16:creationId xmlns:a16="http://schemas.microsoft.com/office/drawing/2014/main" id="{194DF138-D243-B34B-BF64-0222991B18C5}"/>
            </a:ext>
          </a:extLst>
        </xdr:cNvPr>
        <xdr:cNvSpPr txBox="1"/>
      </xdr:nvSpPr>
      <xdr:spPr>
        <a:xfrm>
          <a:off x="13214959" y="177507031"/>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SANCHEZ</a:t>
          </a:r>
        </a:p>
        <a:p>
          <a:pPr algn="ctr"/>
          <a:r>
            <a:rPr lang="es-MX" sz="1200"/>
            <a:t>DIRECTOR DE PLANEACIÓN DE LA</a:t>
          </a:r>
          <a:r>
            <a:rPr lang="es-MX" sz="1200" baseline="0"/>
            <a:t> </a:t>
          </a:r>
          <a:r>
            <a:rPr lang="es-MX" sz="1200"/>
            <a:t>DGPM</a:t>
          </a:r>
        </a:p>
      </xdr:txBody>
    </xdr:sp>
    <xdr:clientData/>
  </xdr:oneCellAnchor>
  <xdr:twoCellAnchor editAs="oneCell">
    <xdr:from>
      <xdr:col>4</xdr:col>
      <xdr:colOff>178593</xdr:colOff>
      <xdr:row>17</xdr:row>
      <xdr:rowOff>107157</xdr:rowOff>
    </xdr:from>
    <xdr:to>
      <xdr:col>4</xdr:col>
      <xdr:colOff>881062</xdr:colOff>
      <xdr:row>17</xdr:row>
      <xdr:rowOff>806518</xdr:rowOff>
    </xdr:to>
    <xdr:pic>
      <xdr:nvPicPr>
        <xdr:cNvPr id="26" name="Imagen 25">
          <a:extLst>
            <a:ext uri="{FF2B5EF4-FFF2-40B4-BE49-F238E27FC236}">
              <a16:creationId xmlns:a16="http://schemas.microsoft.com/office/drawing/2014/main" id="{EC5AF41B-11E1-4641-ADEC-75481D5993D7}"/>
            </a:ext>
          </a:extLst>
        </xdr:cNvPr>
        <xdr:cNvPicPr>
          <a:picLocks noChangeAspect="1"/>
        </xdr:cNvPicPr>
      </xdr:nvPicPr>
      <xdr:blipFill>
        <a:blip xmlns:r="http://schemas.openxmlformats.org/officeDocument/2006/relationships" r:embed="rId4"/>
        <a:stretch>
          <a:fillRect/>
        </a:stretch>
      </xdr:blipFill>
      <xdr:spPr>
        <a:xfrm>
          <a:off x="5283993" y="3793332"/>
          <a:ext cx="702469" cy="699361"/>
        </a:xfrm>
        <a:prstGeom prst="rect">
          <a:avLst/>
        </a:prstGeom>
      </xdr:spPr>
    </xdr:pic>
    <xdr:clientData/>
  </xdr:twoCellAnchor>
  <xdr:twoCellAnchor editAs="oneCell">
    <xdr:from>
      <xdr:col>4</xdr:col>
      <xdr:colOff>1214438</xdr:colOff>
      <xdr:row>17</xdr:row>
      <xdr:rowOff>107158</xdr:rowOff>
    </xdr:from>
    <xdr:to>
      <xdr:col>4</xdr:col>
      <xdr:colOff>1916906</xdr:colOff>
      <xdr:row>17</xdr:row>
      <xdr:rowOff>806518</xdr:rowOff>
    </xdr:to>
    <xdr:pic>
      <xdr:nvPicPr>
        <xdr:cNvPr id="27" name="Imagen 26">
          <a:extLst>
            <a:ext uri="{FF2B5EF4-FFF2-40B4-BE49-F238E27FC236}">
              <a16:creationId xmlns:a16="http://schemas.microsoft.com/office/drawing/2014/main" id="{87FBC2CB-D329-4F86-BDE3-DC0D093C1555}"/>
            </a:ext>
          </a:extLst>
        </xdr:cNvPr>
        <xdr:cNvPicPr>
          <a:picLocks noChangeAspect="1"/>
        </xdr:cNvPicPr>
      </xdr:nvPicPr>
      <xdr:blipFill>
        <a:blip xmlns:r="http://schemas.openxmlformats.org/officeDocument/2006/relationships" r:embed="rId5"/>
        <a:stretch>
          <a:fillRect/>
        </a:stretch>
      </xdr:blipFill>
      <xdr:spPr>
        <a:xfrm>
          <a:off x="6319838" y="3793333"/>
          <a:ext cx="702468" cy="699360"/>
        </a:xfrm>
        <a:prstGeom prst="rect">
          <a:avLst/>
        </a:prstGeom>
      </xdr:spPr>
    </xdr:pic>
    <xdr:clientData/>
  </xdr:twoCellAnchor>
  <xdr:twoCellAnchor editAs="oneCell">
    <xdr:from>
      <xdr:col>4</xdr:col>
      <xdr:colOff>2202657</xdr:colOff>
      <xdr:row>17</xdr:row>
      <xdr:rowOff>95251</xdr:rowOff>
    </xdr:from>
    <xdr:to>
      <xdr:col>4</xdr:col>
      <xdr:colOff>2917031</xdr:colOff>
      <xdr:row>17</xdr:row>
      <xdr:rowOff>803331</xdr:rowOff>
    </xdr:to>
    <xdr:pic>
      <xdr:nvPicPr>
        <xdr:cNvPr id="28" name="Imagen 27">
          <a:extLst>
            <a:ext uri="{FF2B5EF4-FFF2-40B4-BE49-F238E27FC236}">
              <a16:creationId xmlns:a16="http://schemas.microsoft.com/office/drawing/2014/main" id="{55702BBF-F91F-46E4-BC5D-5C369E6792DF}"/>
            </a:ext>
          </a:extLst>
        </xdr:cNvPr>
        <xdr:cNvPicPr>
          <a:picLocks noChangeAspect="1"/>
        </xdr:cNvPicPr>
      </xdr:nvPicPr>
      <xdr:blipFill>
        <a:blip xmlns:r="http://schemas.openxmlformats.org/officeDocument/2006/relationships" r:embed="rId6"/>
        <a:stretch>
          <a:fillRect/>
        </a:stretch>
      </xdr:blipFill>
      <xdr:spPr>
        <a:xfrm>
          <a:off x="7308057" y="3781426"/>
          <a:ext cx="714374" cy="708080"/>
        </a:xfrm>
        <a:prstGeom prst="rect">
          <a:avLst/>
        </a:prstGeom>
      </xdr:spPr>
    </xdr:pic>
    <xdr:clientData/>
  </xdr:twoCellAnchor>
  <xdr:twoCellAnchor editAs="oneCell">
    <xdr:from>
      <xdr:col>4</xdr:col>
      <xdr:colOff>166689</xdr:colOff>
      <xdr:row>17</xdr:row>
      <xdr:rowOff>952500</xdr:rowOff>
    </xdr:from>
    <xdr:to>
      <xdr:col>4</xdr:col>
      <xdr:colOff>896197</xdr:colOff>
      <xdr:row>17</xdr:row>
      <xdr:rowOff>1678781</xdr:rowOff>
    </xdr:to>
    <xdr:pic>
      <xdr:nvPicPr>
        <xdr:cNvPr id="29" name="Imagen 28">
          <a:extLst>
            <a:ext uri="{FF2B5EF4-FFF2-40B4-BE49-F238E27FC236}">
              <a16:creationId xmlns:a16="http://schemas.microsoft.com/office/drawing/2014/main" id="{4C47C6AD-22B6-4A4B-8349-0879819B610A}"/>
            </a:ext>
          </a:extLst>
        </xdr:cNvPr>
        <xdr:cNvPicPr>
          <a:picLocks noChangeAspect="1"/>
        </xdr:cNvPicPr>
      </xdr:nvPicPr>
      <xdr:blipFill>
        <a:blip xmlns:r="http://schemas.openxmlformats.org/officeDocument/2006/relationships" r:embed="rId7"/>
        <a:stretch>
          <a:fillRect/>
        </a:stretch>
      </xdr:blipFill>
      <xdr:spPr>
        <a:xfrm>
          <a:off x="5272089" y="4638675"/>
          <a:ext cx="729508" cy="726281"/>
        </a:xfrm>
        <a:prstGeom prst="rect">
          <a:avLst/>
        </a:prstGeom>
      </xdr:spPr>
    </xdr:pic>
    <xdr:clientData/>
  </xdr:twoCellAnchor>
  <xdr:twoCellAnchor editAs="oneCell">
    <xdr:from>
      <xdr:col>4</xdr:col>
      <xdr:colOff>1214437</xdr:colOff>
      <xdr:row>17</xdr:row>
      <xdr:rowOff>928687</xdr:rowOff>
    </xdr:from>
    <xdr:to>
      <xdr:col>4</xdr:col>
      <xdr:colOff>1952624</xdr:colOff>
      <xdr:row>17</xdr:row>
      <xdr:rowOff>1663608</xdr:rowOff>
    </xdr:to>
    <xdr:pic>
      <xdr:nvPicPr>
        <xdr:cNvPr id="30" name="Imagen 29">
          <a:extLst>
            <a:ext uri="{FF2B5EF4-FFF2-40B4-BE49-F238E27FC236}">
              <a16:creationId xmlns:a16="http://schemas.microsoft.com/office/drawing/2014/main" id="{84795B97-718D-43AE-9A4E-A1EF5ED1E3B2}"/>
            </a:ext>
          </a:extLst>
        </xdr:cNvPr>
        <xdr:cNvPicPr>
          <a:picLocks noChangeAspect="1"/>
        </xdr:cNvPicPr>
      </xdr:nvPicPr>
      <xdr:blipFill>
        <a:blip xmlns:r="http://schemas.openxmlformats.org/officeDocument/2006/relationships" r:embed="rId8"/>
        <a:stretch>
          <a:fillRect/>
        </a:stretch>
      </xdr:blipFill>
      <xdr:spPr>
        <a:xfrm>
          <a:off x="6319837" y="4614862"/>
          <a:ext cx="738187" cy="734921"/>
        </a:xfrm>
        <a:prstGeom prst="rect">
          <a:avLst/>
        </a:prstGeom>
      </xdr:spPr>
    </xdr:pic>
    <xdr:clientData/>
  </xdr:twoCellAnchor>
  <xdr:twoCellAnchor editAs="oneCell">
    <xdr:from>
      <xdr:col>4</xdr:col>
      <xdr:colOff>2202657</xdr:colOff>
      <xdr:row>17</xdr:row>
      <xdr:rowOff>928688</xdr:rowOff>
    </xdr:from>
    <xdr:to>
      <xdr:col>4</xdr:col>
      <xdr:colOff>2940842</xdr:colOff>
      <xdr:row>17</xdr:row>
      <xdr:rowOff>1666873</xdr:rowOff>
    </xdr:to>
    <xdr:pic>
      <xdr:nvPicPr>
        <xdr:cNvPr id="31" name="Imagen 30">
          <a:extLst>
            <a:ext uri="{FF2B5EF4-FFF2-40B4-BE49-F238E27FC236}">
              <a16:creationId xmlns:a16="http://schemas.microsoft.com/office/drawing/2014/main" id="{4B6F379D-D7CA-433B-B7B2-85B7C35F57A6}"/>
            </a:ext>
          </a:extLst>
        </xdr:cNvPr>
        <xdr:cNvPicPr>
          <a:picLocks noChangeAspect="1"/>
        </xdr:cNvPicPr>
      </xdr:nvPicPr>
      <xdr:blipFill>
        <a:blip xmlns:r="http://schemas.openxmlformats.org/officeDocument/2006/relationships" r:embed="rId9"/>
        <a:stretch>
          <a:fillRect/>
        </a:stretch>
      </xdr:blipFill>
      <xdr:spPr>
        <a:xfrm>
          <a:off x="7308057" y="4614863"/>
          <a:ext cx="738185" cy="7381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75"/>
  <sheetViews>
    <sheetView showGridLines="0" tabSelected="1" topLeftCell="H16" zoomScale="70" zoomScaleNormal="70" workbookViewId="0">
      <selection activeCell="E13" sqref="E13"/>
    </sheetView>
  </sheetViews>
  <sheetFormatPr baseColWidth="10" defaultColWidth="12.140625" defaultRowHeight="15"/>
  <cols>
    <col min="1" max="1" width="12.140625" style="1" customWidth="1"/>
    <col min="2" max="2" width="17.42578125" style="1" customWidth="1"/>
    <col min="3" max="3" width="42.140625" style="2" customWidth="1"/>
    <col min="4" max="4" width="31.42578125" style="1" customWidth="1"/>
    <col min="5" max="5" width="45.7109375" style="7" customWidth="1"/>
    <col min="6" max="6" width="31.42578125" style="7" customWidth="1"/>
    <col min="7" max="7" width="24.28515625" style="1" customWidth="1"/>
    <col min="8" max="8" width="52.5703125" style="2" customWidth="1"/>
    <col min="9" max="9" width="24" style="1" customWidth="1"/>
    <col min="10" max="10" width="20.28515625" style="1" customWidth="1"/>
    <col min="11" max="11" width="58" style="1" customWidth="1"/>
    <col min="12" max="12" width="33.85546875" style="1" customWidth="1"/>
    <col min="13" max="13" width="33" style="1" customWidth="1"/>
    <col min="14" max="14" width="39.140625" style="1" customWidth="1"/>
    <col min="15" max="15" width="39.140625" style="9" customWidth="1"/>
    <col min="32" max="16384" width="12.140625" style="1"/>
  </cols>
  <sheetData>
    <row r="1" spans="2:35" s="15" customFormat="1" ht="14.25">
      <c r="C1" s="2"/>
      <c r="H1" s="2"/>
      <c r="O1" s="9"/>
    </row>
    <row r="2" spans="2:35" s="15" customFormat="1" ht="14.25">
      <c r="C2" s="2"/>
      <c r="H2" s="2"/>
      <c r="O2" s="9"/>
    </row>
    <row r="3" spans="2:35" s="3" customFormat="1" thickBot="1">
      <c r="C3" s="2"/>
      <c r="E3" s="7"/>
      <c r="F3" s="7"/>
      <c r="H3" s="2"/>
      <c r="O3" s="9"/>
    </row>
    <row r="4" spans="2:35" ht="49.9" customHeight="1">
      <c r="B4" s="130" t="s">
        <v>29</v>
      </c>
      <c r="C4" s="131"/>
      <c r="D4" s="131"/>
      <c r="E4" s="131"/>
      <c r="F4" s="131"/>
      <c r="G4" s="131"/>
      <c r="H4" s="131"/>
      <c r="I4" s="131"/>
      <c r="J4" s="131"/>
      <c r="K4" s="131"/>
      <c r="L4" s="131"/>
      <c r="M4" s="131"/>
      <c r="N4" s="132"/>
      <c r="O4" s="10"/>
    </row>
    <row r="5" spans="2:35" s="3" customFormat="1" ht="49.9" customHeight="1">
      <c r="B5" s="133" t="s">
        <v>20</v>
      </c>
      <c r="C5" s="134"/>
      <c r="D5" s="134"/>
      <c r="E5" s="134"/>
      <c r="F5" s="134"/>
      <c r="G5" s="134"/>
      <c r="H5" s="134"/>
      <c r="I5" s="134"/>
      <c r="J5" s="134"/>
      <c r="K5" s="134"/>
      <c r="L5" s="134"/>
      <c r="M5" s="134"/>
      <c r="N5" s="135"/>
      <c r="O5" s="10"/>
    </row>
    <row r="6" spans="2:35" s="3" customFormat="1" ht="49.9" customHeight="1">
      <c r="B6" s="133" t="s">
        <v>251</v>
      </c>
      <c r="C6" s="134"/>
      <c r="D6" s="134"/>
      <c r="E6" s="134"/>
      <c r="F6" s="134"/>
      <c r="G6" s="134"/>
      <c r="H6" s="134"/>
      <c r="I6" s="134"/>
      <c r="J6" s="134"/>
      <c r="K6" s="134"/>
      <c r="L6" s="134"/>
      <c r="M6" s="134"/>
      <c r="N6" s="135"/>
      <c r="O6" s="11"/>
    </row>
    <row r="7" spans="2:35" s="3" customFormat="1" ht="49.9" customHeight="1" thickBot="1">
      <c r="B7" s="133" t="s">
        <v>252</v>
      </c>
      <c r="C7" s="134"/>
      <c r="D7" s="134"/>
      <c r="E7" s="134"/>
      <c r="F7" s="134"/>
      <c r="G7" s="134"/>
      <c r="H7" s="134"/>
      <c r="I7" s="134"/>
      <c r="J7" s="134"/>
      <c r="K7" s="134"/>
      <c r="L7" s="134"/>
      <c r="M7" s="134"/>
      <c r="N7" s="135"/>
      <c r="O7" s="12"/>
    </row>
    <row r="8" spans="2:35" ht="44.1" customHeight="1">
      <c r="B8" s="136" t="s">
        <v>7</v>
      </c>
      <c r="C8" s="138" t="s">
        <v>8</v>
      </c>
      <c r="D8" s="140" t="s">
        <v>253</v>
      </c>
      <c r="E8" s="141"/>
      <c r="F8" s="141"/>
      <c r="G8" s="141"/>
      <c r="H8" s="141"/>
      <c r="I8" s="141"/>
      <c r="J8" s="141"/>
      <c r="K8" s="141"/>
      <c r="L8" s="142"/>
      <c r="M8" s="138" t="s">
        <v>15</v>
      </c>
      <c r="N8" s="126" t="s">
        <v>16</v>
      </c>
      <c r="O8" s="13"/>
      <c r="AF8" s="17"/>
    </row>
    <row r="9" spans="2:35" ht="204" customHeight="1">
      <c r="B9" s="137"/>
      <c r="C9" s="139"/>
      <c r="D9" s="107" t="s">
        <v>9</v>
      </c>
      <c r="E9" s="107" t="s">
        <v>10</v>
      </c>
      <c r="F9" s="107" t="s">
        <v>11</v>
      </c>
      <c r="G9" s="107" t="s">
        <v>12</v>
      </c>
      <c r="H9" s="107" t="s">
        <v>13</v>
      </c>
      <c r="I9" s="107" t="s">
        <v>14</v>
      </c>
      <c r="J9" s="107" t="s">
        <v>6</v>
      </c>
      <c r="K9" s="107" t="s">
        <v>17</v>
      </c>
      <c r="L9" s="107" t="s">
        <v>21</v>
      </c>
      <c r="M9" s="139"/>
      <c r="N9" s="127"/>
      <c r="O9" s="13"/>
    </row>
    <row r="10" spans="2:35" s="16" customFormat="1" ht="339" customHeight="1">
      <c r="B10" s="124" t="s">
        <v>150</v>
      </c>
      <c r="C10" s="128" t="s">
        <v>270</v>
      </c>
      <c r="D10" s="69" t="s">
        <v>151</v>
      </c>
      <c r="E10" s="36" t="s">
        <v>152</v>
      </c>
      <c r="F10" s="88" t="s">
        <v>153</v>
      </c>
      <c r="G10" s="70" t="s">
        <v>40</v>
      </c>
      <c r="H10" s="89" t="s">
        <v>271</v>
      </c>
      <c r="I10" s="70" t="s">
        <v>154</v>
      </c>
      <c r="J10" s="69" t="s">
        <v>254</v>
      </c>
      <c r="K10" s="90" t="s">
        <v>272</v>
      </c>
      <c r="L10" s="69" t="s">
        <v>155</v>
      </c>
      <c r="M10" s="110" t="s">
        <v>273</v>
      </c>
      <c r="N10" s="91" t="s">
        <v>156</v>
      </c>
      <c r="O10" s="8"/>
    </row>
    <row r="11" spans="2:35" s="16" customFormat="1" ht="289.89999999999998" customHeight="1">
      <c r="B11" s="125"/>
      <c r="C11" s="129"/>
      <c r="D11" s="110" t="s">
        <v>157</v>
      </c>
      <c r="E11" s="108" t="s">
        <v>158</v>
      </c>
      <c r="F11" s="88" t="s">
        <v>153</v>
      </c>
      <c r="G11" s="88" t="s">
        <v>90</v>
      </c>
      <c r="H11" s="110" t="s">
        <v>159</v>
      </c>
      <c r="I11" s="88" t="s">
        <v>154</v>
      </c>
      <c r="J11" s="110" t="s">
        <v>274</v>
      </c>
      <c r="K11" s="111" t="s">
        <v>275</v>
      </c>
      <c r="L11" s="110" t="s">
        <v>276</v>
      </c>
      <c r="M11" s="110" t="s">
        <v>277</v>
      </c>
      <c r="N11" s="92" t="s">
        <v>160</v>
      </c>
      <c r="O11" s="8"/>
    </row>
    <row r="12" spans="2:35" s="16" customFormat="1" ht="300">
      <c r="B12" s="48" t="s">
        <v>37</v>
      </c>
      <c r="C12" s="25" t="s">
        <v>38</v>
      </c>
      <c r="D12" s="26" t="s">
        <v>278</v>
      </c>
      <c r="E12" s="109" t="s">
        <v>232</v>
      </c>
      <c r="F12" s="27" t="s">
        <v>39</v>
      </c>
      <c r="G12" s="27" t="s">
        <v>40</v>
      </c>
      <c r="H12" s="26" t="s">
        <v>319</v>
      </c>
      <c r="I12" s="27" t="s">
        <v>41</v>
      </c>
      <c r="J12" s="26" t="s">
        <v>233</v>
      </c>
      <c r="K12" s="28" t="s">
        <v>355</v>
      </c>
      <c r="L12" s="28" t="s">
        <v>356</v>
      </c>
      <c r="M12" s="25" t="s">
        <v>437</v>
      </c>
      <c r="N12" s="75" t="s">
        <v>43</v>
      </c>
      <c r="O12" s="14"/>
      <c r="AF12" s="18" t="e">
        <f>#REF!/#REF!</f>
        <v>#REF!</v>
      </c>
      <c r="AG12" s="18" t="e">
        <f>#REF!/#REF!</f>
        <v>#REF!</v>
      </c>
      <c r="AH12" s="18" t="e">
        <f>#REF!/#REF!</f>
        <v>#REF!</v>
      </c>
      <c r="AI12" s="19" t="e">
        <f>SUM(AF12:AH12)</f>
        <v>#REF!</v>
      </c>
    </row>
    <row r="13" spans="2:35" s="16" customFormat="1" ht="318" customHeight="1">
      <c r="B13" s="24" t="s">
        <v>96</v>
      </c>
      <c r="C13" s="29" t="s">
        <v>219</v>
      </c>
      <c r="D13" s="30" t="s">
        <v>279</v>
      </c>
      <c r="E13" s="29" t="s">
        <v>221</v>
      </c>
      <c r="F13" s="33" t="s">
        <v>39</v>
      </c>
      <c r="G13" s="33" t="s">
        <v>40</v>
      </c>
      <c r="H13" s="32" t="s">
        <v>320</v>
      </c>
      <c r="I13" s="33" t="s">
        <v>41</v>
      </c>
      <c r="J13" s="30" t="s">
        <v>220</v>
      </c>
      <c r="K13" s="34" t="s">
        <v>357</v>
      </c>
      <c r="L13" s="29" t="s">
        <v>358</v>
      </c>
      <c r="M13" s="29" t="s">
        <v>438</v>
      </c>
      <c r="N13" s="68" t="s">
        <v>131</v>
      </c>
      <c r="O13" s="14"/>
      <c r="AF13" s="18" t="e">
        <f>#REF!/#REF!</f>
        <v>#REF!</v>
      </c>
      <c r="AG13" s="18" t="e">
        <f>#REF!/#REF!</f>
        <v>#REF!</v>
      </c>
      <c r="AH13" s="18" t="e">
        <f>#REF!/#REF!</f>
        <v>#REF!</v>
      </c>
      <c r="AI13" s="19" t="e">
        <f>SUM(AF13:AH13)</f>
        <v>#REF!</v>
      </c>
    </row>
    <row r="14" spans="2:35" s="16" customFormat="1" ht="334.5" customHeight="1">
      <c r="B14" s="21" t="s">
        <v>28</v>
      </c>
      <c r="C14" s="36" t="s">
        <v>165</v>
      </c>
      <c r="D14" s="36" t="s">
        <v>280</v>
      </c>
      <c r="E14" s="36" t="s">
        <v>166</v>
      </c>
      <c r="F14" s="70" t="s">
        <v>39</v>
      </c>
      <c r="G14" s="70" t="s">
        <v>40</v>
      </c>
      <c r="H14" s="36" t="s">
        <v>321</v>
      </c>
      <c r="I14" s="70" t="s">
        <v>41</v>
      </c>
      <c r="J14" s="36" t="s">
        <v>97</v>
      </c>
      <c r="K14" s="36" t="s">
        <v>359</v>
      </c>
      <c r="L14" s="36" t="s">
        <v>360</v>
      </c>
      <c r="M14" s="36" t="s">
        <v>438</v>
      </c>
      <c r="N14" s="39" t="s">
        <v>98</v>
      </c>
      <c r="O14" s="14"/>
      <c r="AF14" s="18"/>
      <c r="AG14" s="18"/>
      <c r="AH14" s="18"/>
      <c r="AI14" s="19"/>
    </row>
    <row r="15" spans="2:35" s="16" customFormat="1" ht="339.75" customHeight="1">
      <c r="B15" s="21" t="s">
        <v>28</v>
      </c>
      <c r="C15" s="36" t="s">
        <v>168</v>
      </c>
      <c r="D15" s="36" t="s">
        <v>281</v>
      </c>
      <c r="E15" s="36" t="s">
        <v>169</v>
      </c>
      <c r="F15" s="70" t="s">
        <v>39</v>
      </c>
      <c r="G15" s="70" t="s">
        <v>40</v>
      </c>
      <c r="H15" s="36" t="s">
        <v>255</v>
      </c>
      <c r="I15" s="70" t="s">
        <v>41</v>
      </c>
      <c r="J15" s="36" t="s">
        <v>97</v>
      </c>
      <c r="K15" s="36" t="s">
        <v>361</v>
      </c>
      <c r="L15" s="36" t="s">
        <v>362</v>
      </c>
      <c r="M15" s="36" t="s">
        <v>438</v>
      </c>
      <c r="N15" s="39" t="s">
        <v>98</v>
      </c>
      <c r="O15" s="14"/>
      <c r="AF15" s="18"/>
      <c r="AG15" s="18"/>
      <c r="AH15" s="18"/>
      <c r="AI15" s="19"/>
    </row>
    <row r="16" spans="2:35" s="16" customFormat="1" ht="330" customHeight="1">
      <c r="B16" s="21" t="s">
        <v>99</v>
      </c>
      <c r="C16" s="36" t="s">
        <v>170</v>
      </c>
      <c r="D16" s="36" t="s">
        <v>282</v>
      </c>
      <c r="E16" s="36" t="s">
        <v>171</v>
      </c>
      <c r="F16" s="70" t="s">
        <v>39</v>
      </c>
      <c r="G16" s="70" t="s">
        <v>40</v>
      </c>
      <c r="H16" s="36" t="s">
        <v>256</v>
      </c>
      <c r="I16" s="70" t="s">
        <v>41</v>
      </c>
      <c r="J16" s="70" t="s">
        <v>100</v>
      </c>
      <c r="K16" s="36" t="s">
        <v>363</v>
      </c>
      <c r="L16" s="36" t="s">
        <v>364</v>
      </c>
      <c r="M16" s="36" t="s">
        <v>438</v>
      </c>
      <c r="N16" s="39" t="s">
        <v>98</v>
      </c>
      <c r="O16" s="14"/>
      <c r="AF16" s="18"/>
      <c r="AG16" s="18"/>
      <c r="AH16" s="18"/>
      <c r="AI16" s="19"/>
    </row>
    <row r="17" spans="2:35" s="16" customFormat="1" ht="312" customHeight="1">
      <c r="B17" s="24" t="s">
        <v>94</v>
      </c>
      <c r="C17" s="29" t="s">
        <v>101</v>
      </c>
      <c r="D17" s="30" t="s">
        <v>283</v>
      </c>
      <c r="E17" s="29" t="s">
        <v>222</v>
      </c>
      <c r="F17" s="33" t="s">
        <v>39</v>
      </c>
      <c r="G17" s="33" t="s">
        <v>40</v>
      </c>
      <c r="H17" s="32" t="s">
        <v>322</v>
      </c>
      <c r="I17" s="33" t="s">
        <v>41</v>
      </c>
      <c r="J17" s="30" t="s">
        <v>223</v>
      </c>
      <c r="K17" s="77" t="s">
        <v>365</v>
      </c>
      <c r="L17" s="77" t="s">
        <v>366</v>
      </c>
      <c r="M17" s="77" t="s">
        <v>439</v>
      </c>
      <c r="N17" s="68" t="s">
        <v>95</v>
      </c>
      <c r="O17" s="14"/>
      <c r="AF17" s="18" t="e">
        <f>#REF!/#REF!</f>
        <v>#REF!</v>
      </c>
      <c r="AG17" s="18" t="e">
        <f>#REF!/#REF!</f>
        <v>#REF!</v>
      </c>
      <c r="AH17" s="18" t="e">
        <f>#REF!/#REF!</f>
        <v>#REF!</v>
      </c>
      <c r="AI17" s="19" t="e">
        <f>SUM(AF17:AH17)</f>
        <v>#REF!</v>
      </c>
    </row>
    <row r="18" spans="2:35" s="16" customFormat="1" ht="272.45" customHeight="1">
      <c r="B18" s="21" t="s">
        <v>28</v>
      </c>
      <c r="C18" s="36" t="s">
        <v>173</v>
      </c>
      <c r="D18" s="36" t="s">
        <v>284</v>
      </c>
      <c r="E18" s="36" t="s">
        <v>172</v>
      </c>
      <c r="F18" s="70" t="s">
        <v>39</v>
      </c>
      <c r="G18" s="70" t="s">
        <v>40</v>
      </c>
      <c r="H18" s="36" t="s">
        <v>323</v>
      </c>
      <c r="I18" s="67" t="s">
        <v>41</v>
      </c>
      <c r="J18" s="37" t="s">
        <v>175</v>
      </c>
      <c r="K18" s="36" t="s">
        <v>367</v>
      </c>
      <c r="L18" s="36" t="s">
        <v>368</v>
      </c>
      <c r="M18" s="36" t="s">
        <v>439</v>
      </c>
      <c r="N18" s="39" t="s">
        <v>126</v>
      </c>
      <c r="O18" s="14"/>
      <c r="AF18" s="18"/>
      <c r="AG18" s="18"/>
      <c r="AH18" s="18"/>
      <c r="AI18" s="19"/>
    </row>
    <row r="19" spans="2:35" s="16" customFormat="1" ht="256.5">
      <c r="B19" s="21" t="s">
        <v>28</v>
      </c>
      <c r="C19" s="36" t="s">
        <v>176</v>
      </c>
      <c r="D19" s="36" t="s">
        <v>285</v>
      </c>
      <c r="E19" s="36" t="s">
        <v>129</v>
      </c>
      <c r="F19" s="70" t="s">
        <v>39</v>
      </c>
      <c r="G19" s="70" t="s">
        <v>40</v>
      </c>
      <c r="H19" s="38" t="s">
        <v>324</v>
      </c>
      <c r="I19" s="70" t="s">
        <v>41</v>
      </c>
      <c r="J19" s="36" t="s">
        <v>127</v>
      </c>
      <c r="K19" s="36" t="s">
        <v>433</v>
      </c>
      <c r="L19" s="36" t="s">
        <v>369</v>
      </c>
      <c r="M19" s="36" t="s">
        <v>439</v>
      </c>
      <c r="N19" s="39" t="s">
        <v>128</v>
      </c>
      <c r="O19" s="14"/>
      <c r="AF19" s="18"/>
      <c r="AG19" s="18"/>
      <c r="AH19" s="18"/>
      <c r="AI19" s="19"/>
    </row>
    <row r="20" spans="2:35" s="16" customFormat="1" ht="302.25" customHeight="1">
      <c r="B20" s="21" t="s">
        <v>28</v>
      </c>
      <c r="C20" s="36" t="s">
        <v>177</v>
      </c>
      <c r="D20" s="36" t="s">
        <v>286</v>
      </c>
      <c r="E20" s="36" t="s">
        <v>178</v>
      </c>
      <c r="F20" s="70" t="s">
        <v>39</v>
      </c>
      <c r="G20" s="70" t="s">
        <v>40</v>
      </c>
      <c r="H20" s="69" t="s">
        <v>325</v>
      </c>
      <c r="I20" s="70" t="s">
        <v>41</v>
      </c>
      <c r="J20" s="70" t="s">
        <v>179</v>
      </c>
      <c r="K20" s="36" t="s">
        <v>370</v>
      </c>
      <c r="L20" s="36" t="s">
        <v>371</v>
      </c>
      <c r="M20" s="36" t="s">
        <v>439</v>
      </c>
      <c r="N20" s="39" t="s">
        <v>130</v>
      </c>
      <c r="O20" s="14"/>
      <c r="AF20" s="18"/>
      <c r="AG20" s="18"/>
      <c r="AH20" s="18"/>
      <c r="AI20" s="19"/>
    </row>
    <row r="21" spans="2:35" s="16" customFormat="1" ht="376.5" customHeight="1">
      <c r="B21" s="24" t="s">
        <v>45</v>
      </c>
      <c r="C21" s="29" t="s">
        <v>224</v>
      </c>
      <c r="D21" s="30" t="s">
        <v>287</v>
      </c>
      <c r="E21" s="29" t="s">
        <v>225</v>
      </c>
      <c r="F21" s="33" t="s">
        <v>39</v>
      </c>
      <c r="G21" s="33" t="s">
        <v>40</v>
      </c>
      <c r="H21" s="32" t="s">
        <v>326</v>
      </c>
      <c r="I21" s="33" t="s">
        <v>41</v>
      </c>
      <c r="J21" s="33" t="s">
        <v>137</v>
      </c>
      <c r="K21" s="34" t="s">
        <v>372</v>
      </c>
      <c r="L21" s="30" t="s">
        <v>373</v>
      </c>
      <c r="M21" s="77" t="s">
        <v>440</v>
      </c>
      <c r="N21" s="104" t="s">
        <v>46</v>
      </c>
      <c r="O21" s="14"/>
      <c r="AF21" s="18" t="e">
        <f>#REF!/#REF!</f>
        <v>#REF!</v>
      </c>
      <c r="AG21" s="18" t="e">
        <f>#REF!/#REF!</f>
        <v>#REF!</v>
      </c>
      <c r="AH21" s="18" t="e">
        <f>#REF!/#REF!</f>
        <v>#REF!</v>
      </c>
      <c r="AI21" s="19" t="e">
        <f>SUM(AF21:AH21)</f>
        <v>#REF!</v>
      </c>
    </row>
    <row r="22" spans="2:35" s="16" customFormat="1" ht="265.5" customHeight="1">
      <c r="B22" s="21" t="s">
        <v>28</v>
      </c>
      <c r="C22" s="36" t="s">
        <v>102</v>
      </c>
      <c r="D22" s="36" t="s">
        <v>288</v>
      </c>
      <c r="E22" s="36" t="s">
        <v>149</v>
      </c>
      <c r="F22" s="70" t="s">
        <v>39</v>
      </c>
      <c r="G22" s="70" t="s">
        <v>40</v>
      </c>
      <c r="H22" s="36" t="s">
        <v>327</v>
      </c>
      <c r="I22" s="70" t="s">
        <v>41</v>
      </c>
      <c r="J22" s="37" t="s">
        <v>192</v>
      </c>
      <c r="K22" s="36" t="s">
        <v>374</v>
      </c>
      <c r="L22" s="36" t="s">
        <v>375</v>
      </c>
      <c r="M22" s="36" t="s">
        <v>440</v>
      </c>
      <c r="N22" s="66" t="s">
        <v>234</v>
      </c>
      <c r="O22" s="14"/>
      <c r="AF22" s="18" t="e">
        <f>#REF!/#REF!</f>
        <v>#REF!</v>
      </c>
      <c r="AG22" s="18" t="e">
        <f>#REF!/#REF!</f>
        <v>#REF!</v>
      </c>
      <c r="AH22" s="18" t="e">
        <f>#REF!/#REF!</f>
        <v>#REF!</v>
      </c>
      <c r="AI22" s="19" t="e">
        <f>SUM(AF22:AH22)</f>
        <v>#REF!</v>
      </c>
    </row>
    <row r="23" spans="2:35" s="16" customFormat="1" ht="327.75">
      <c r="B23" s="21" t="s">
        <v>28</v>
      </c>
      <c r="C23" s="63" t="s">
        <v>103</v>
      </c>
      <c r="D23" s="63" t="s">
        <v>289</v>
      </c>
      <c r="E23" s="63" t="s">
        <v>182</v>
      </c>
      <c r="F23" s="70" t="s">
        <v>39</v>
      </c>
      <c r="G23" s="70" t="s">
        <v>40</v>
      </c>
      <c r="H23" s="63" t="s">
        <v>328</v>
      </c>
      <c r="I23" s="70" t="s">
        <v>41</v>
      </c>
      <c r="J23" s="37" t="s">
        <v>185</v>
      </c>
      <c r="K23" s="36" t="s">
        <v>376</v>
      </c>
      <c r="L23" s="63" t="s">
        <v>377</v>
      </c>
      <c r="M23" s="36" t="s">
        <v>440</v>
      </c>
      <c r="N23" s="66" t="s">
        <v>46</v>
      </c>
      <c r="O23" s="14"/>
      <c r="AF23" s="18"/>
      <c r="AG23" s="18"/>
      <c r="AH23" s="18"/>
      <c r="AI23" s="19"/>
    </row>
    <row r="24" spans="2:35" s="16" customFormat="1" ht="327.75">
      <c r="B24" s="21" t="s">
        <v>28</v>
      </c>
      <c r="C24" s="65" t="s">
        <v>148</v>
      </c>
      <c r="D24" s="63" t="s">
        <v>290</v>
      </c>
      <c r="E24" s="65" t="s">
        <v>183</v>
      </c>
      <c r="F24" s="67" t="s">
        <v>39</v>
      </c>
      <c r="G24" s="67" t="s">
        <v>40</v>
      </c>
      <c r="H24" s="63" t="s">
        <v>329</v>
      </c>
      <c r="I24" s="67" t="s">
        <v>41</v>
      </c>
      <c r="J24" s="37" t="s">
        <v>142</v>
      </c>
      <c r="K24" s="65" t="s">
        <v>378</v>
      </c>
      <c r="L24" s="63" t="s">
        <v>379</v>
      </c>
      <c r="M24" s="36" t="s">
        <v>440</v>
      </c>
      <c r="N24" s="66" t="s">
        <v>46</v>
      </c>
      <c r="O24" s="14"/>
      <c r="AF24" s="18"/>
      <c r="AG24" s="18"/>
      <c r="AH24" s="18"/>
      <c r="AI24" s="19"/>
    </row>
    <row r="25" spans="2:35" s="16" customFormat="1" ht="327.75">
      <c r="B25" s="21" t="s">
        <v>28</v>
      </c>
      <c r="C25" s="65" t="s">
        <v>104</v>
      </c>
      <c r="D25" s="65" t="s">
        <v>291</v>
      </c>
      <c r="E25" s="65" t="s">
        <v>184</v>
      </c>
      <c r="F25" s="67" t="s">
        <v>39</v>
      </c>
      <c r="G25" s="67" t="s">
        <v>40</v>
      </c>
      <c r="H25" s="65" t="s">
        <v>330</v>
      </c>
      <c r="I25" s="67" t="s">
        <v>41</v>
      </c>
      <c r="J25" s="37" t="s">
        <v>191</v>
      </c>
      <c r="K25" s="65" t="s">
        <v>380</v>
      </c>
      <c r="L25" s="65" t="s">
        <v>381</v>
      </c>
      <c r="M25" s="36" t="s">
        <v>440</v>
      </c>
      <c r="N25" s="66" t="s">
        <v>70</v>
      </c>
      <c r="O25" s="14"/>
      <c r="AF25" s="18"/>
      <c r="AG25" s="18"/>
      <c r="AH25" s="18"/>
      <c r="AI25" s="19"/>
    </row>
    <row r="26" spans="2:35" s="16" customFormat="1" ht="396" customHeight="1">
      <c r="B26" s="21" t="s">
        <v>28</v>
      </c>
      <c r="C26" s="65" t="s">
        <v>187</v>
      </c>
      <c r="D26" s="65" t="s">
        <v>292</v>
      </c>
      <c r="E26" s="65" t="s">
        <v>188</v>
      </c>
      <c r="F26" s="67" t="s">
        <v>39</v>
      </c>
      <c r="G26" s="67" t="s">
        <v>40</v>
      </c>
      <c r="H26" s="63" t="s">
        <v>331</v>
      </c>
      <c r="I26" s="67" t="s">
        <v>41</v>
      </c>
      <c r="J26" s="65" t="s">
        <v>189</v>
      </c>
      <c r="K26" s="65" t="s">
        <v>382</v>
      </c>
      <c r="L26" s="65" t="s">
        <v>383</v>
      </c>
      <c r="M26" s="36" t="s">
        <v>440</v>
      </c>
      <c r="N26" s="66" t="s">
        <v>70</v>
      </c>
      <c r="O26" s="14"/>
      <c r="AF26" s="18"/>
      <c r="AG26" s="18"/>
      <c r="AH26" s="18"/>
      <c r="AI26" s="19"/>
    </row>
    <row r="27" spans="2:35" s="16" customFormat="1" ht="327.75">
      <c r="B27" s="21" t="s">
        <v>28</v>
      </c>
      <c r="C27" s="65" t="s">
        <v>138</v>
      </c>
      <c r="D27" s="65" t="s">
        <v>293</v>
      </c>
      <c r="E27" s="65" t="s">
        <v>71</v>
      </c>
      <c r="F27" s="67" t="s">
        <v>39</v>
      </c>
      <c r="G27" s="67" t="s">
        <v>40</v>
      </c>
      <c r="H27" s="65" t="s">
        <v>332</v>
      </c>
      <c r="I27" s="67" t="s">
        <v>41</v>
      </c>
      <c r="J27" s="65" t="s">
        <v>140</v>
      </c>
      <c r="K27" s="65" t="s">
        <v>384</v>
      </c>
      <c r="L27" s="65" t="s">
        <v>385</v>
      </c>
      <c r="M27" s="36" t="s">
        <v>440</v>
      </c>
      <c r="N27" s="66" t="s">
        <v>70</v>
      </c>
      <c r="O27" s="14"/>
      <c r="AF27" s="18"/>
      <c r="AG27" s="18"/>
      <c r="AH27" s="18"/>
      <c r="AI27" s="19"/>
    </row>
    <row r="28" spans="2:35" s="16" customFormat="1" ht="327.75">
      <c r="B28" s="21" t="s">
        <v>28</v>
      </c>
      <c r="C28" s="65" t="s">
        <v>139</v>
      </c>
      <c r="D28" s="63" t="s">
        <v>294</v>
      </c>
      <c r="E28" s="65" t="s">
        <v>194</v>
      </c>
      <c r="F28" s="67" t="s">
        <v>39</v>
      </c>
      <c r="G28" s="67" t="s">
        <v>40</v>
      </c>
      <c r="H28" s="63" t="s">
        <v>257</v>
      </c>
      <c r="I28" s="67" t="s">
        <v>41</v>
      </c>
      <c r="J28" s="65" t="s">
        <v>193</v>
      </c>
      <c r="K28" s="63" t="s">
        <v>386</v>
      </c>
      <c r="L28" s="63" t="s">
        <v>387</v>
      </c>
      <c r="M28" s="36" t="s">
        <v>440</v>
      </c>
      <c r="N28" s="66" t="s">
        <v>235</v>
      </c>
      <c r="O28" s="14"/>
      <c r="AF28" s="18"/>
      <c r="AG28" s="18"/>
      <c r="AH28" s="18"/>
      <c r="AI28" s="19"/>
    </row>
    <row r="29" spans="2:35" s="16" customFormat="1" ht="177.75" customHeight="1">
      <c r="B29" s="24" t="s">
        <v>47</v>
      </c>
      <c r="C29" s="29" t="s">
        <v>105</v>
      </c>
      <c r="D29" s="30" t="s">
        <v>295</v>
      </c>
      <c r="E29" s="29" t="s">
        <v>48</v>
      </c>
      <c r="F29" s="31" t="s">
        <v>39</v>
      </c>
      <c r="G29" s="31" t="s">
        <v>40</v>
      </c>
      <c r="H29" s="32" t="s">
        <v>333</v>
      </c>
      <c r="I29" s="33" t="s">
        <v>41</v>
      </c>
      <c r="J29" s="30" t="s">
        <v>42</v>
      </c>
      <c r="K29" s="34" t="s">
        <v>388</v>
      </c>
      <c r="L29" s="30" t="s">
        <v>389</v>
      </c>
      <c r="M29" s="35" t="s">
        <v>441</v>
      </c>
      <c r="N29" s="35" t="s">
        <v>49</v>
      </c>
      <c r="O29" s="14"/>
      <c r="AF29" s="18" t="e">
        <f>#REF!/#REF!</f>
        <v>#REF!</v>
      </c>
      <c r="AG29" s="18" t="e">
        <f>#REF!/#REF!</f>
        <v>#REF!</v>
      </c>
      <c r="AH29" s="18" t="e">
        <f>#REF!/#REF!</f>
        <v>#REF!</v>
      </c>
      <c r="AI29" s="19" t="e">
        <f>SUM(AF29:AH29)</f>
        <v>#REF!</v>
      </c>
    </row>
    <row r="30" spans="2:35" s="16" customFormat="1" ht="285">
      <c r="B30" s="21" t="s">
        <v>28</v>
      </c>
      <c r="C30" s="63" t="s">
        <v>106</v>
      </c>
      <c r="D30" s="63" t="s">
        <v>296</v>
      </c>
      <c r="E30" s="63" t="s">
        <v>195</v>
      </c>
      <c r="F30" s="71" t="s">
        <v>39</v>
      </c>
      <c r="G30" s="71" t="s">
        <v>40</v>
      </c>
      <c r="H30" s="63" t="s">
        <v>258</v>
      </c>
      <c r="I30" s="71" t="s">
        <v>41</v>
      </c>
      <c r="J30" s="64" t="s">
        <v>196</v>
      </c>
      <c r="K30" s="63" t="s">
        <v>390</v>
      </c>
      <c r="L30" s="63" t="s">
        <v>391</v>
      </c>
      <c r="M30" s="63" t="s">
        <v>441</v>
      </c>
      <c r="N30" s="66" t="s">
        <v>51</v>
      </c>
      <c r="O30" s="14"/>
      <c r="AF30" s="18"/>
      <c r="AG30" s="18"/>
      <c r="AH30" s="18"/>
      <c r="AI30" s="19"/>
    </row>
    <row r="31" spans="2:35" s="16" customFormat="1" ht="285">
      <c r="B31" s="21" t="s">
        <v>28</v>
      </c>
      <c r="C31" s="63" t="s">
        <v>107</v>
      </c>
      <c r="D31" s="63" t="s">
        <v>297</v>
      </c>
      <c r="E31" s="63" t="s">
        <v>197</v>
      </c>
      <c r="F31" s="71" t="s">
        <v>39</v>
      </c>
      <c r="G31" s="71" t="s">
        <v>40</v>
      </c>
      <c r="H31" s="63" t="s">
        <v>334</v>
      </c>
      <c r="I31" s="71" t="s">
        <v>41</v>
      </c>
      <c r="J31" s="64" t="s">
        <v>196</v>
      </c>
      <c r="K31" s="63" t="s">
        <v>392</v>
      </c>
      <c r="L31" s="63" t="s">
        <v>393</v>
      </c>
      <c r="M31" s="63" t="s">
        <v>441</v>
      </c>
      <c r="N31" s="66" t="s">
        <v>53</v>
      </c>
      <c r="O31" s="14"/>
      <c r="AF31" s="18"/>
      <c r="AG31" s="18"/>
      <c r="AH31" s="18"/>
      <c r="AI31" s="19"/>
    </row>
    <row r="32" spans="2:35" s="16" customFormat="1" ht="285">
      <c r="B32" s="21" t="s">
        <v>28</v>
      </c>
      <c r="C32" s="63" t="s">
        <v>108</v>
      </c>
      <c r="D32" s="63" t="s">
        <v>298</v>
      </c>
      <c r="E32" s="63" t="s">
        <v>248</v>
      </c>
      <c r="F32" s="71" t="s">
        <v>39</v>
      </c>
      <c r="G32" s="71" t="s">
        <v>40</v>
      </c>
      <c r="H32" s="63" t="s">
        <v>335</v>
      </c>
      <c r="I32" s="71" t="s">
        <v>41</v>
      </c>
      <c r="J32" s="64" t="s">
        <v>196</v>
      </c>
      <c r="K32" s="63" t="s">
        <v>394</v>
      </c>
      <c r="L32" s="63" t="s">
        <v>395</v>
      </c>
      <c r="M32" s="63" t="s">
        <v>441</v>
      </c>
      <c r="N32" s="66" t="s">
        <v>54</v>
      </c>
      <c r="O32" s="14"/>
      <c r="AF32" s="18"/>
      <c r="AG32" s="18"/>
      <c r="AH32" s="18"/>
      <c r="AI32" s="19"/>
    </row>
    <row r="33" spans="2:35" s="16" customFormat="1" ht="304.5" customHeight="1">
      <c r="B33" s="21" t="s">
        <v>28</v>
      </c>
      <c r="C33" s="63" t="s">
        <v>109</v>
      </c>
      <c r="D33" s="63" t="s">
        <v>299</v>
      </c>
      <c r="E33" s="63" t="s">
        <v>52</v>
      </c>
      <c r="F33" s="71" t="s">
        <v>39</v>
      </c>
      <c r="G33" s="71" t="s">
        <v>40</v>
      </c>
      <c r="H33" s="63" t="s">
        <v>336</v>
      </c>
      <c r="I33" s="71" t="s">
        <v>41</v>
      </c>
      <c r="J33" s="64" t="s">
        <v>196</v>
      </c>
      <c r="K33" s="63" t="s">
        <v>396</v>
      </c>
      <c r="L33" s="63" t="s">
        <v>397</v>
      </c>
      <c r="M33" s="63" t="s">
        <v>441</v>
      </c>
      <c r="N33" s="66" t="s">
        <v>55</v>
      </c>
      <c r="O33" s="14"/>
      <c r="AF33" s="18"/>
      <c r="AG33" s="18"/>
      <c r="AH33" s="18"/>
      <c r="AI33" s="19"/>
    </row>
    <row r="34" spans="2:35" s="16" customFormat="1" ht="285">
      <c r="B34" s="21" t="s">
        <v>28</v>
      </c>
      <c r="C34" s="63" t="s">
        <v>110</v>
      </c>
      <c r="D34" s="63" t="s">
        <v>300</v>
      </c>
      <c r="E34" s="63" t="s">
        <v>200</v>
      </c>
      <c r="F34" s="71" t="s">
        <v>39</v>
      </c>
      <c r="G34" s="71" t="s">
        <v>40</v>
      </c>
      <c r="H34" s="63" t="s">
        <v>337</v>
      </c>
      <c r="I34" s="71" t="s">
        <v>41</v>
      </c>
      <c r="J34" s="64" t="s">
        <v>201</v>
      </c>
      <c r="K34" s="63" t="s">
        <v>398</v>
      </c>
      <c r="L34" s="63" t="s">
        <v>399</v>
      </c>
      <c r="M34" s="63" t="s">
        <v>441</v>
      </c>
      <c r="N34" s="66" t="s">
        <v>56</v>
      </c>
      <c r="O34" s="14"/>
      <c r="AF34" s="18"/>
      <c r="AG34" s="18"/>
      <c r="AH34" s="18"/>
      <c r="AI34" s="19"/>
    </row>
    <row r="35" spans="2:35" s="16" customFormat="1" ht="285">
      <c r="B35" s="21" t="s">
        <v>28</v>
      </c>
      <c r="C35" s="63" t="s">
        <v>111</v>
      </c>
      <c r="D35" s="63" t="s">
        <v>301</v>
      </c>
      <c r="E35" s="63" t="s">
        <v>202</v>
      </c>
      <c r="F35" s="71" t="s">
        <v>39</v>
      </c>
      <c r="G35" s="71" t="s">
        <v>40</v>
      </c>
      <c r="H35" s="63" t="s">
        <v>338</v>
      </c>
      <c r="I35" s="71" t="s">
        <v>41</v>
      </c>
      <c r="J35" s="64" t="s">
        <v>203</v>
      </c>
      <c r="K35" s="65" t="s">
        <v>400</v>
      </c>
      <c r="L35" s="63" t="s">
        <v>401</v>
      </c>
      <c r="M35" s="63" t="s">
        <v>441</v>
      </c>
      <c r="N35" s="66" t="s">
        <v>57</v>
      </c>
      <c r="O35" s="14"/>
      <c r="AF35" s="18"/>
      <c r="AG35" s="18"/>
      <c r="AH35" s="18"/>
      <c r="AI35" s="19"/>
    </row>
    <row r="36" spans="2:35" s="16" customFormat="1" ht="285">
      <c r="B36" s="21" t="s">
        <v>28</v>
      </c>
      <c r="C36" s="63" t="s">
        <v>112</v>
      </c>
      <c r="D36" s="63" t="s">
        <v>302</v>
      </c>
      <c r="E36" s="63" t="s">
        <v>58</v>
      </c>
      <c r="F36" s="71" t="s">
        <v>39</v>
      </c>
      <c r="G36" s="71" t="s">
        <v>40</v>
      </c>
      <c r="H36" s="63" t="s">
        <v>339</v>
      </c>
      <c r="I36" s="71" t="s">
        <v>41</v>
      </c>
      <c r="J36" s="64" t="s">
        <v>59</v>
      </c>
      <c r="K36" s="63" t="s">
        <v>402</v>
      </c>
      <c r="L36" s="63" t="s">
        <v>403</v>
      </c>
      <c r="M36" s="63" t="s">
        <v>441</v>
      </c>
      <c r="N36" s="66" t="s">
        <v>60</v>
      </c>
      <c r="O36" s="14"/>
      <c r="AF36" s="18"/>
      <c r="AG36" s="18"/>
      <c r="AH36" s="18"/>
      <c r="AI36" s="19"/>
    </row>
    <row r="37" spans="2:35" s="16" customFormat="1" ht="285">
      <c r="B37" s="21" t="s">
        <v>28</v>
      </c>
      <c r="C37" s="63" t="s">
        <v>113</v>
      </c>
      <c r="D37" s="63" t="s">
        <v>303</v>
      </c>
      <c r="E37" s="63" t="s">
        <v>61</v>
      </c>
      <c r="F37" s="71" t="s">
        <v>39</v>
      </c>
      <c r="G37" s="71" t="s">
        <v>40</v>
      </c>
      <c r="H37" s="63" t="s">
        <v>340</v>
      </c>
      <c r="I37" s="71" t="s">
        <v>41</v>
      </c>
      <c r="J37" s="65" t="s">
        <v>62</v>
      </c>
      <c r="K37" s="63" t="s">
        <v>434</v>
      </c>
      <c r="L37" s="63" t="s">
        <v>404</v>
      </c>
      <c r="M37" s="63" t="s">
        <v>441</v>
      </c>
      <c r="N37" s="66" t="s">
        <v>63</v>
      </c>
      <c r="O37" s="14"/>
      <c r="AF37" s="18"/>
      <c r="AG37" s="18"/>
      <c r="AH37" s="18"/>
      <c r="AI37" s="19"/>
    </row>
    <row r="38" spans="2:35" s="16" customFormat="1" ht="285">
      <c r="B38" s="21" t="s">
        <v>28</v>
      </c>
      <c r="C38" s="63" t="s">
        <v>114</v>
      </c>
      <c r="D38" s="63" t="s">
        <v>304</v>
      </c>
      <c r="E38" s="63" t="s">
        <v>64</v>
      </c>
      <c r="F38" s="71" t="s">
        <v>39</v>
      </c>
      <c r="G38" s="71" t="s">
        <v>40</v>
      </c>
      <c r="H38" s="63" t="s">
        <v>259</v>
      </c>
      <c r="I38" s="71" t="s">
        <v>41</v>
      </c>
      <c r="J38" s="65" t="s">
        <v>204</v>
      </c>
      <c r="K38" s="63" t="s">
        <v>405</v>
      </c>
      <c r="L38" s="63" t="s">
        <v>406</v>
      </c>
      <c r="M38" s="63" t="s">
        <v>441</v>
      </c>
      <c r="N38" s="66" t="s">
        <v>65</v>
      </c>
      <c r="O38" s="14"/>
      <c r="AF38" s="18"/>
      <c r="AG38" s="18"/>
      <c r="AH38" s="18"/>
      <c r="AI38" s="19"/>
    </row>
    <row r="39" spans="2:35" s="16" customFormat="1" ht="330">
      <c r="B39" s="24" t="s">
        <v>66</v>
      </c>
      <c r="C39" s="29" t="s">
        <v>115</v>
      </c>
      <c r="D39" s="30" t="s">
        <v>305</v>
      </c>
      <c r="E39" s="29" t="s">
        <v>227</v>
      </c>
      <c r="F39" s="33" t="s">
        <v>39</v>
      </c>
      <c r="G39" s="33" t="s">
        <v>40</v>
      </c>
      <c r="H39" s="32" t="s">
        <v>341</v>
      </c>
      <c r="I39" s="33" t="s">
        <v>41</v>
      </c>
      <c r="J39" s="77" t="s">
        <v>50</v>
      </c>
      <c r="K39" s="34" t="s">
        <v>407</v>
      </c>
      <c r="L39" s="30" t="s">
        <v>408</v>
      </c>
      <c r="M39" s="30" t="s">
        <v>442</v>
      </c>
      <c r="N39" s="68" t="s">
        <v>68</v>
      </c>
      <c r="O39" s="14"/>
      <c r="AF39" s="18" t="e">
        <f>#REF!/#REF!</f>
        <v>#REF!</v>
      </c>
      <c r="AG39" s="18" t="e">
        <f>#REF!/#REF!</f>
        <v>#REF!</v>
      </c>
      <c r="AH39" s="18" t="e">
        <f>#REF!/#REF!</f>
        <v>#REF!</v>
      </c>
      <c r="AI39" s="19" t="e">
        <f>SUM(AF39:AH39)</f>
        <v>#REF!</v>
      </c>
    </row>
    <row r="40" spans="2:35" s="16" customFormat="1" ht="243" customHeight="1">
      <c r="B40" s="21" t="s">
        <v>28</v>
      </c>
      <c r="C40" s="63" t="s">
        <v>116</v>
      </c>
      <c r="D40" s="63" t="s">
        <v>306</v>
      </c>
      <c r="E40" s="63" t="s">
        <v>206</v>
      </c>
      <c r="F40" s="71" t="s">
        <v>39</v>
      </c>
      <c r="G40" s="71" t="s">
        <v>40</v>
      </c>
      <c r="H40" s="63" t="s">
        <v>342</v>
      </c>
      <c r="I40" s="71" t="s">
        <v>41</v>
      </c>
      <c r="J40" s="65" t="s">
        <v>209</v>
      </c>
      <c r="K40" s="63" t="s">
        <v>409</v>
      </c>
      <c r="L40" s="63" t="s">
        <v>410</v>
      </c>
      <c r="M40" s="63" t="s">
        <v>442</v>
      </c>
      <c r="N40" s="66" t="s">
        <v>67</v>
      </c>
      <c r="O40" s="14"/>
      <c r="P40" s="103"/>
      <c r="AF40" s="18"/>
      <c r="AG40" s="18"/>
      <c r="AH40" s="18"/>
      <c r="AI40" s="19"/>
    </row>
    <row r="41" spans="2:35" s="16" customFormat="1" ht="294.75" customHeight="1">
      <c r="B41" s="21" t="s">
        <v>28</v>
      </c>
      <c r="C41" s="63" t="s">
        <v>117</v>
      </c>
      <c r="D41" s="63" t="s">
        <v>307</v>
      </c>
      <c r="E41" s="63" t="s">
        <v>230</v>
      </c>
      <c r="F41" s="71" t="s">
        <v>39</v>
      </c>
      <c r="G41" s="71" t="s">
        <v>40</v>
      </c>
      <c r="H41" s="63" t="s">
        <v>343</v>
      </c>
      <c r="I41" s="71" t="s">
        <v>41</v>
      </c>
      <c r="J41" s="65" t="s">
        <v>229</v>
      </c>
      <c r="K41" s="63" t="s">
        <v>411</v>
      </c>
      <c r="L41" s="63" t="s">
        <v>412</v>
      </c>
      <c r="M41" s="63" t="s">
        <v>442</v>
      </c>
      <c r="N41" s="66" t="s">
        <v>69</v>
      </c>
      <c r="O41" s="14"/>
      <c r="AF41" s="18"/>
      <c r="AG41" s="18"/>
      <c r="AH41" s="18"/>
      <c r="AI41" s="19"/>
    </row>
    <row r="42" spans="2:35" s="16" customFormat="1" ht="313.5">
      <c r="B42" s="24" t="s">
        <v>72</v>
      </c>
      <c r="C42" s="29" t="s">
        <v>118</v>
      </c>
      <c r="D42" s="29" t="s">
        <v>308</v>
      </c>
      <c r="E42" s="29" t="s">
        <v>73</v>
      </c>
      <c r="F42" s="33" t="s">
        <v>39</v>
      </c>
      <c r="G42" s="33" t="s">
        <v>40</v>
      </c>
      <c r="H42" s="29" t="s">
        <v>344</v>
      </c>
      <c r="I42" s="29" t="s">
        <v>41</v>
      </c>
      <c r="J42" s="29" t="s">
        <v>228</v>
      </c>
      <c r="K42" s="29" t="s">
        <v>413</v>
      </c>
      <c r="L42" s="78" t="s">
        <v>414</v>
      </c>
      <c r="M42" s="78" t="s">
        <v>443</v>
      </c>
      <c r="N42" s="68" t="s">
        <v>79</v>
      </c>
      <c r="O42" s="14"/>
      <c r="AF42" s="18"/>
      <c r="AG42" s="18"/>
      <c r="AH42" s="18"/>
      <c r="AI42" s="19"/>
    </row>
    <row r="43" spans="2:35" s="16" customFormat="1" ht="313.5">
      <c r="B43" s="21" t="s">
        <v>28</v>
      </c>
      <c r="C43" s="63" t="s">
        <v>119</v>
      </c>
      <c r="D43" s="63" t="s">
        <v>309</v>
      </c>
      <c r="E43" s="63" t="s">
        <v>80</v>
      </c>
      <c r="F43" s="71" t="s">
        <v>39</v>
      </c>
      <c r="G43" s="71" t="s">
        <v>40</v>
      </c>
      <c r="H43" s="63" t="s">
        <v>345</v>
      </c>
      <c r="I43" s="71" t="s">
        <v>41</v>
      </c>
      <c r="J43" s="65" t="s">
        <v>81</v>
      </c>
      <c r="K43" s="63" t="s">
        <v>415</v>
      </c>
      <c r="L43" s="65" t="s">
        <v>416</v>
      </c>
      <c r="M43" s="63" t="s">
        <v>443</v>
      </c>
      <c r="N43" s="74" t="s">
        <v>74</v>
      </c>
      <c r="O43" s="14"/>
      <c r="AF43" s="18"/>
      <c r="AG43" s="18"/>
      <c r="AH43" s="18"/>
      <c r="AI43" s="19"/>
    </row>
    <row r="44" spans="2:35" s="16" customFormat="1" ht="313.5">
      <c r="B44" s="21" t="s">
        <v>28</v>
      </c>
      <c r="C44" s="63" t="s">
        <v>120</v>
      </c>
      <c r="D44" s="63" t="s">
        <v>310</v>
      </c>
      <c r="E44" s="63" t="s">
        <v>82</v>
      </c>
      <c r="F44" s="71" t="s">
        <v>39</v>
      </c>
      <c r="G44" s="71" t="s">
        <v>40</v>
      </c>
      <c r="H44" s="63" t="s">
        <v>346</v>
      </c>
      <c r="I44" s="71" t="s">
        <v>41</v>
      </c>
      <c r="J44" s="65" t="s">
        <v>83</v>
      </c>
      <c r="K44" s="63" t="s">
        <v>417</v>
      </c>
      <c r="L44" s="65" t="s">
        <v>418</v>
      </c>
      <c r="M44" s="63" t="s">
        <v>443</v>
      </c>
      <c r="N44" s="66" t="s">
        <v>74</v>
      </c>
      <c r="O44" s="14"/>
      <c r="AF44" s="18"/>
      <c r="AG44" s="18"/>
      <c r="AH44" s="18"/>
      <c r="AI44" s="19"/>
    </row>
    <row r="45" spans="2:35" s="16" customFormat="1" ht="313.5">
      <c r="B45" s="21" t="s">
        <v>28</v>
      </c>
      <c r="C45" s="63" t="s">
        <v>121</v>
      </c>
      <c r="D45" s="63" t="s">
        <v>311</v>
      </c>
      <c r="E45" s="63" t="s">
        <v>84</v>
      </c>
      <c r="F45" s="71" t="s">
        <v>39</v>
      </c>
      <c r="G45" s="71" t="s">
        <v>40</v>
      </c>
      <c r="H45" s="63" t="s">
        <v>347</v>
      </c>
      <c r="I45" s="71" t="s">
        <v>41</v>
      </c>
      <c r="J45" s="65" t="s">
        <v>85</v>
      </c>
      <c r="K45" s="65" t="s">
        <v>419</v>
      </c>
      <c r="L45" s="65" t="s">
        <v>420</v>
      </c>
      <c r="M45" s="63" t="s">
        <v>443</v>
      </c>
      <c r="N45" s="66" t="s">
        <v>74</v>
      </c>
      <c r="O45" s="14"/>
      <c r="AF45" s="18"/>
      <c r="AG45" s="18"/>
      <c r="AH45" s="18"/>
      <c r="AI45" s="19"/>
    </row>
    <row r="46" spans="2:35" s="16" customFormat="1" ht="313.5">
      <c r="B46" s="21" t="s">
        <v>28</v>
      </c>
      <c r="C46" s="63" t="s">
        <v>122</v>
      </c>
      <c r="D46" s="63" t="s">
        <v>312</v>
      </c>
      <c r="E46" s="63" t="s">
        <v>75</v>
      </c>
      <c r="F46" s="71" t="s">
        <v>39</v>
      </c>
      <c r="G46" s="71" t="s">
        <v>40</v>
      </c>
      <c r="H46" s="63" t="s">
        <v>348</v>
      </c>
      <c r="I46" s="71" t="s">
        <v>41</v>
      </c>
      <c r="J46" s="65" t="s">
        <v>143</v>
      </c>
      <c r="K46" s="63" t="s">
        <v>421</v>
      </c>
      <c r="L46" s="65" t="s">
        <v>422</v>
      </c>
      <c r="M46" s="63" t="s">
        <v>443</v>
      </c>
      <c r="N46" s="66" t="s">
        <v>76</v>
      </c>
      <c r="O46" s="14"/>
      <c r="AF46" s="18"/>
      <c r="AG46" s="18"/>
      <c r="AH46" s="18"/>
      <c r="AI46" s="19"/>
    </row>
    <row r="47" spans="2:35" s="16" customFormat="1" ht="170.25" customHeight="1">
      <c r="B47" s="21" t="s">
        <v>28</v>
      </c>
      <c r="C47" s="63" t="s">
        <v>123</v>
      </c>
      <c r="D47" s="63" t="s">
        <v>313</v>
      </c>
      <c r="E47" s="63" t="s">
        <v>86</v>
      </c>
      <c r="F47" s="71" t="s">
        <v>39</v>
      </c>
      <c r="G47" s="71" t="s">
        <v>40</v>
      </c>
      <c r="H47" s="63" t="s">
        <v>349</v>
      </c>
      <c r="I47" s="71" t="s">
        <v>41</v>
      </c>
      <c r="J47" s="65" t="s">
        <v>211</v>
      </c>
      <c r="K47" s="63" t="s">
        <v>423</v>
      </c>
      <c r="L47" s="65" t="s">
        <v>424</v>
      </c>
      <c r="M47" s="63" t="s">
        <v>443</v>
      </c>
      <c r="N47" s="66" t="s">
        <v>77</v>
      </c>
      <c r="O47" s="14"/>
      <c r="AF47" s="18"/>
      <c r="AG47" s="18"/>
      <c r="AH47" s="18"/>
      <c r="AI47" s="19"/>
    </row>
    <row r="48" spans="2:35" s="16" customFormat="1" ht="313.5">
      <c r="B48" s="21" t="s">
        <v>28</v>
      </c>
      <c r="C48" s="63" t="s">
        <v>124</v>
      </c>
      <c r="D48" s="63" t="s">
        <v>314</v>
      </c>
      <c r="E48" s="63" t="s">
        <v>212</v>
      </c>
      <c r="F48" s="71" t="s">
        <v>39</v>
      </c>
      <c r="G48" s="71" t="s">
        <v>40</v>
      </c>
      <c r="H48" s="63" t="s">
        <v>350</v>
      </c>
      <c r="I48" s="71" t="s">
        <v>41</v>
      </c>
      <c r="J48" s="65" t="s">
        <v>213</v>
      </c>
      <c r="K48" s="63" t="s">
        <v>425</v>
      </c>
      <c r="L48" s="65" t="s">
        <v>426</v>
      </c>
      <c r="M48" s="63" t="s">
        <v>443</v>
      </c>
      <c r="N48" s="66" t="s">
        <v>78</v>
      </c>
      <c r="O48" s="14"/>
      <c r="AF48" s="18"/>
      <c r="AG48" s="18"/>
      <c r="AH48" s="18"/>
      <c r="AI48" s="19"/>
    </row>
    <row r="49" spans="2:35" s="16" customFormat="1" ht="313.5">
      <c r="B49" s="21" t="s">
        <v>28</v>
      </c>
      <c r="C49" s="63" t="s">
        <v>125</v>
      </c>
      <c r="D49" s="63" t="s">
        <v>315</v>
      </c>
      <c r="E49" s="63" t="s">
        <v>87</v>
      </c>
      <c r="F49" s="63" t="s">
        <v>39</v>
      </c>
      <c r="G49" s="63" t="s">
        <v>40</v>
      </c>
      <c r="H49" s="63" t="s">
        <v>351</v>
      </c>
      <c r="I49" s="71" t="s">
        <v>41</v>
      </c>
      <c r="J49" s="65" t="s">
        <v>214</v>
      </c>
      <c r="K49" s="65" t="s">
        <v>427</v>
      </c>
      <c r="L49" s="65" t="s">
        <v>428</v>
      </c>
      <c r="M49" s="63" t="s">
        <v>443</v>
      </c>
      <c r="N49" s="66" t="s">
        <v>88</v>
      </c>
      <c r="O49" s="14"/>
      <c r="AF49" s="18"/>
      <c r="AG49" s="18"/>
      <c r="AH49" s="18"/>
      <c r="AI49" s="19"/>
    </row>
    <row r="50" spans="2:35" s="16" customFormat="1" ht="313.5">
      <c r="B50" s="24" t="s">
        <v>89</v>
      </c>
      <c r="C50" s="29" t="s">
        <v>132</v>
      </c>
      <c r="D50" s="29" t="s">
        <v>316</v>
      </c>
      <c r="E50" s="29" t="s">
        <v>93</v>
      </c>
      <c r="F50" s="33" t="s">
        <v>39</v>
      </c>
      <c r="G50" s="33" t="s">
        <v>90</v>
      </c>
      <c r="H50" s="29" t="s">
        <v>352</v>
      </c>
      <c r="I50" s="29" t="s">
        <v>41</v>
      </c>
      <c r="J50" s="29" t="s">
        <v>91</v>
      </c>
      <c r="K50" s="29" t="s">
        <v>429</v>
      </c>
      <c r="L50" s="78" t="s">
        <v>430</v>
      </c>
      <c r="M50" s="78" t="s">
        <v>444</v>
      </c>
      <c r="N50" s="68" t="s">
        <v>92</v>
      </c>
      <c r="O50" s="14"/>
      <c r="AF50" s="18"/>
      <c r="AG50" s="18"/>
      <c r="AH50" s="18"/>
      <c r="AI50" s="19"/>
    </row>
    <row r="51" spans="2:35" s="16" customFormat="1" ht="360">
      <c r="B51" s="21" t="s">
        <v>28</v>
      </c>
      <c r="C51" s="63" t="s">
        <v>215</v>
      </c>
      <c r="D51" s="73" t="s">
        <v>317</v>
      </c>
      <c r="E51" s="63" t="s">
        <v>135</v>
      </c>
      <c r="F51" s="71" t="s">
        <v>39</v>
      </c>
      <c r="G51" s="71" t="s">
        <v>90</v>
      </c>
      <c r="H51" s="63" t="s">
        <v>353</v>
      </c>
      <c r="I51" s="71" t="s">
        <v>41</v>
      </c>
      <c r="J51" s="63" t="s">
        <v>216</v>
      </c>
      <c r="K51" s="73" t="s">
        <v>435</v>
      </c>
      <c r="L51" s="73" t="s">
        <v>431</v>
      </c>
      <c r="M51" s="73" t="s">
        <v>444</v>
      </c>
      <c r="N51" s="76" t="s">
        <v>92</v>
      </c>
      <c r="O51" s="14"/>
      <c r="AF51" s="18"/>
      <c r="AG51" s="18"/>
      <c r="AH51" s="18"/>
      <c r="AI51" s="19"/>
    </row>
    <row r="52" spans="2:35" s="16" customFormat="1" ht="360.75" thickBot="1">
      <c r="B52" s="85" t="s">
        <v>28</v>
      </c>
      <c r="C52" s="86" t="s">
        <v>217</v>
      </c>
      <c r="D52" s="87" t="s">
        <v>318</v>
      </c>
      <c r="E52" s="86" t="s">
        <v>136</v>
      </c>
      <c r="F52" s="105" t="s">
        <v>39</v>
      </c>
      <c r="G52" s="105" t="s">
        <v>90</v>
      </c>
      <c r="H52" s="86" t="s">
        <v>354</v>
      </c>
      <c r="I52" s="105" t="s">
        <v>41</v>
      </c>
      <c r="J52" s="86" t="s">
        <v>218</v>
      </c>
      <c r="K52" s="87" t="s">
        <v>436</v>
      </c>
      <c r="L52" s="87" t="s">
        <v>432</v>
      </c>
      <c r="M52" s="87" t="s">
        <v>444</v>
      </c>
      <c r="N52" s="106" t="s">
        <v>92</v>
      </c>
      <c r="O52" s="14"/>
      <c r="AF52" s="18"/>
      <c r="AG52" s="18"/>
      <c r="AH52" s="18"/>
      <c r="AI52" s="19"/>
    </row>
    <row r="53" spans="2:35">
      <c r="K53" s="16"/>
      <c r="M53" s="16"/>
      <c r="AF53" s="20"/>
      <c r="AG53" s="20"/>
      <c r="AH53" s="20"/>
      <c r="AI53" s="20"/>
    </row>
    <row r="54" spans="2:35">
      <c r="K54" s="16"/>
      <c r="M54" s="16"/>
      <c r="AF54" s="20"/>
      <c r="AG54" s="20"/>
      <c r="AH54" s="20"/>
      <c r="AI54" s="20"/>
    </row>
    <row r="55" spans="2:35">
      <c r="M55" s="16"/>
      <c r="AF55" s="20"/>
      <c r="AG55" s="20"/>
      <c r="AH55" s="20"/>
      <c r="AI55" s="20"/>
    </row>
    <row r="75" spans="9:9">
      <c r="I75" s="1" t="s">
        <v>0</v>
      </c>
    </row>
  </sheetData>
  <mergeCells count="11">
    <mergeCell ref="B10:B11"/>
    <mergeCell ref="N8:N9"/>
    <mergeCell ref="C10:C11"/>
    <mergeCell ref="B4:N4"/>
    <mergeCell ref="B5:N5"/>
    <mergeCell ref="B8:B9"/>
    <mergeCell ref="C8:C9"/>
    <mergeCell ref="M8:M9"/>
    <mergeCell ref="B7:N7"/>
    <mergeCell ref="B6:N6"/>
    <mergeCell ref="D8:L8"/>
  </mergeCells>
  <printOptions verticalCentered="1"/>
  <pageMargins left="0.70866141732283472" right="0.70866141732283472" top="0.74803149606299213" bottom="0.74803149606299213" header="0.31496062992125984" footer="0.31496062992125984"/>
  <pageSetup paperSize="5" scale="1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68"/>
  <sheetViews>
    <sheetView topLeftCell="E19" zoomScale="55" zoomScaleNormal="55" workbookViewId="0">
      <selection activeCell="I20" sqref="I20:K20"/>
    </sheetView>
  </sheetViews>
  <sheetFormatPr baseColWidth="10" defaultColWidth="11.42578125" defaultRowHeight="15"/>
  <cols>
    <col min="1" max="1" width="11.42578125" style="22"/>
    <col min="2" max="2" width="14.5703125" style="22" customWidth="1"/>
    <col min="3" max="3" width="27.85546875" style="22" customWidth="1"/>
    <col min="4" max="4" width="35.140625" style="22" customWidth="1"/>
    <col min="5" max="6" width="49.28515625" style="22" customWidth="1"/>
    <col min="7" max="7" width="49.42578125" style="22" bestFit="1" customWidth="1"/>
    <col min="8" max="8" width="64.85546875" style="22" bestFit="1" customWidth="1"/>
    <col min="9" max="11" width="21.42578125" style="22" customWidth="1"/>
    <col min="12" max="12" width="12.7109375" style="22" bestFit="1" customWidth="1"/>
    <col min="13" max="13" width="10" style="22" bestFit="1" customWidth="1"/>
    <col min="14" max="14" width="11.140625" style="22" bestFit="1" customWidth="1"/>
    <col min="15" max="15" width="10" style="22" bestFit="1" customWidth="1"/>
    <col min="16" max="19" width="8" style="22" bestFit="1" customWidth="1"/>
    <col min="20" max="16384" width="11.42578125" style="22"/>
  </cols>
  <sheetData>
    <row r="2" spans="2:23" ht="15.75" thickBot="1"/>
    <row r="3" spans="2:23">
      <c r="B3" s="49"/>
      <c r="C3" s="50"/>
      <c r="D3" s="50"/>
      <c r="E3" s="50"/>
      <c r="F3" s="50"/>
      <c r="G3" s="50"/>
      <c r="H3" s="50"/>
      <c r="I3" s="50"/>
      <c r="J3" s="50"/>
      <c r="K3" s="50"/>
      <c r="L3" s="50"/>
      <c r="M3" s="50"/>
      <c r="N3" s="50"/>
      <c r="O3" s="50"/>
      <c r="P3" s="50"/>
      <c r="Q3" s="50"/>
      <c r="R3" s="50"/>
      <c r="S3" s="50"/>
      <c r="T3" s="50"/>
      <c r="U3" s="50"/>
      <c r="V3" s="50"/>
      <c r="W3" s="51"/>
    </row>
    <row r="4" spans="2:23">
      <c r="B4" s="52"/>
      <c r="W4" s="53"/>
    </row>
    <row r="5" spans="2:23" ht="23.25" customHeight="1">
      <c r="B5" s="52"/>
      <c r="E5" s="152" t="s">
        <v>36</v>
      </c>
      <c r="F5" s="152"/>
      <c r="G5" s="152"/>
      <c r="H5" s="152"/>
      <c r="I5" s="152"/>
      <c r="J5" s="152"/>
      <c r="K5" s="152"/>
      <c r="L5" s="152"/>
      <c r="M5" s="152"/>
      <c r="N5" s="152"/>
      <c r="W5" s="53"/>
    </row>
    <row r="6" spans="2:23" ht="24" customHeight="1">
      <c r="B6" s="52"/>
      <c r="E6" s="152" t="s">
        <v>31</v>
      </c>
      <c r="F6" s="152"/>
      <c r="G6" s="152"/>
      <c r="H6" s="152"/>
      <c r="I6" s="152"/>
      <c r="J6" s="152"/>
      <c r="K6" s="152"/>
      <c r="L6" s="152"/>
      <c r="M6" s="152"/>
      <c r="N6" s="152"/>
      <c r="W6" s="53"/>
    </row>
    <row r="7" spans="2:23">
      <c r="B7" s="52"/>
      <c r="W7" s="53"/>
    </row>
    <row r="8" spans="2:23" ht="15.75" thickBot="1">
      <c r="B8" s="54"/>
      <c r="C8" s="55"/>
      <c r="D8" s="55"/>
      <c r="E8" s="55"/>
      <c r="F8" s="55"/>
      <c r="G8" s="55"/>
      <c r="H8" s="55"/>
      <c r="I8" s="55"/>
      <c r="J8" s="55"/>
      <c r="K8" s="55"/>
      <c r="L8" s="55"/>
      <c r="M8" s="55"/>
      <c r="N8" s="55"/>
      <c r="O8" s="55"/>
      <c r="P8" s="55"/>
      <c r="Q8" s="55"/>
      <c r="R8" s="55"/>
      <c r="S8" s="55"/>
      <c r="T8" s="55"/>
      <c r="U8" s="55"/>
      <c r="V8" s="55"/>
      <c r="W8" s="56"/>
    </row>
    <row r="9" spans="2:23" ht="15" customHeight="1">
      <c r="B9" s="168" t="s">
        <v>30</v>
      </c>
      <c r="C9" s="169"/>
      <c r="D9" s="169"/>
      <c r="E9" s="169"/>
      <c r="F9" s="169"/>
      <c r="G9" s="169"/>
      <c r="H9" s="169"/>
      <c r="I9" s="169"/>
      <c r="J9" s="169"/>
      <c r="K9" s="169"/>
      <c r="L9" s="169"/>
      <c r="M9" s="169"/>
      <c r="N9" s="169"/>
      <c r="O9" s="169"/>
      <c r="P9" s="169"/>
      <c r="Q9" s="169"/>
      <c r="R9" s="169"/>
      <c r="S9" s="169"/>
      <c r="T9" s="169"/>
      <c r="U9" s="169"/>
      <c r="V9" s="169"/>
      <c r="W9" s="170"/>
    </row>
    <row r="10" spans="2:23" ht="15" customHeight="1">
      <c r="B10" s="171"/>
      <c r="C10" s="172"/>
      <c r="D10" s="172"/>
      <c r="E10" s="172"/>
      <c r="F10" s="172"/>
      <c r="G10" s="172"/>
      <c r="H10" s="172"/>
      <c r="I10" s="172"/>
      <c r="J10" s="172"/>
      <c r="K10" s="172"/>
      <c r="L10" s="172"/>
      <c r="M10" s="172"/>
      <c r="N10" s="172"/>
      <c r="O10" s="172"/>
      <c r="P10" s="172"/>
      <c r="Q10" s="172"/>
      <c r="R10" s="172"/>
      <c r="S10" s="172"/>
      <c r="T10" s="172"/>
      <c r="U10" s="172"/>
      <c r="V10" s="172"/>
      <c r="W10" s="173"/>
    </row>
    <row r="11" spans="2:23" ht="15" customHeight="1">
      <c r="B11" s="171"/>
      <c r="C11" s="172"/>
      <c r="D11" s="172"/>
      <c r="E11" s="172"/>
      <c r="F11" s="172"/>
      <c r="G11" s="172"/>
      <c r="H11" s="172"/>
      <c r="I11" s="172"/>
      <c r="J11" s="172"/>
      <c r="K11" s="172"/>
      <c r="L11" s="172"/>
      <c r="M11" s="172"/>
      <c r="N11" s="172"/>
      <c r="O11" s="172"/>
      <c r="P11" s="172"/>
      <c r="Q11" s="172"/>
      <c r="R11" s="172"/>
      <c r="S11" s="172"/>
      <c r="T11" s="172"/>
      <c r="U11" s="172"/>
      <c r="V11" s="172"/>
      <c r="W11" s="173"/>
    </row>
    <row r="12" spans="2:23" ht="15" customHeight="1">
      <c r="B12" s="171"/>
      <c r="C12" s="172"/>
      <c r="D12" s="172"/>
      <c r="E12" s="172"/>
      <c r="F12" s="172"/>
      <c r="G12" s="172"/>
      <c r="H12" s="172"/>
      <c r="I12" s="172"/>
      <c r="J12" s="172"/>
      <c r="K12" s="172"/>
      <c r="L12" s="172"/>
      <c r="M12" s="172"/>
      <c r="N12" s="172"/>
      <c r="O12" s="172"/>
      <c r="P12" s="172"/>
      <c r="Q12" s="172"/>
      <c r="R12" s="172"/>
      <c r="S12" s="172"/>
      <c r="T12" s="172"/>
      <c r="U12" s="172"/>
      <c r="V12" s="172"/>
      <c r="W12" s="173"/>
    </row>
    <row r="13" spans="2:23" ht="15.75" thickBot="1">
      <c r="B13" s="174"/>
      <c r="C13" s="175"/>
      <c r="D13" s="175"/>
      <c r="E13" s="175"/>
      <c r="F13" s="175"/>
      <c r="G13" s="175"/>
      <c r="H13" s="175"/>
      <c r="I13" s="175"/>
      <c r="J13" s="175"/>
      <c r="K13" s="175"/>
      <c r="L13" s="175"/>
      <c r="M13" s="175"/>
      <c r="N13" s="175"/>
      <c r="O13" s="175"/>
      <c r="P13" s="175"/>
      <c r="Q13" s="175"/>
      <c r="R13" s="175"/>
      <c r="S13" s="175"/>
      <c r="T13" s="175"/>
      <c r="U13" s="175"/>
      <c r="V13" s="175"/>
      <c r="W13" s="176"/>
    </row>
    <row r="14" spans="2:23" ht="18.75" thickBot="1">
      <c r="B14" s="177" t="s">
        <v>22</v>
      </c>
      <c r="C14" s="178"/>
      <c r="D14" s="178"/>
      <c r="E14" s="178"/>
      <c r="F14" s="178"/>
      <c r="G14" s="178"/>
      <c r="H14" s="179"/>
      <c r="I14" s="143" t="s">
        <v>32</v>
      </c>
      <c r="J14" s="144"/>
      <c r="K14" s="144"/>
      <c r="L14" s="144"/>
      <c r="M14" s="144"/>
      <c r="N14" s="144"/>
      <c r="O14" s="144"/>
      <c r="P14" s="144"/>
      <c r="Q14" s="144"/>
      <c r="R14" s="144"/>
      <c r="S14" s="144"/>
      <c r="T14" s="144"/>
      <c r="U14" s="144"/>
      <c r="V14" s="144"/>
      <c r="W14" s="145"/>
    </row>
    <row r="15" spans="2:23" ht="18.75" thickBot="1">
      <c r="B15" s="180"/>
      <c r="C15" s="181"/>
      <c r="D15" s="181"/>
      <c r="E15" s="181"/>
      <c r="F15" s="181"/>
      <c r="G15" s="181"/>
      <c r="H15" s="182"/>
      <c r="I15" s="146" t="s">
        <v>33</v>
      </c>
      <c r="J15" s="147"/>
      <c r="K15" s="148"/>
      <c r="L15" s="149" t="s">
        <v>34</v>
      </c>
      <c r="M15" s="150"/>
      <c r="N15" s="150"/>
      <c r="O15" s="150"/>
      <c r="P15" s="150"/>
      <c r="Q15" s="150"/>
      <c r="R15" s="150"/>
      <c r="S15" s="150"/>
      <c r="T15" s="150"/>
      <c r="U15" s="150"/>
      <c r="V15" s="150"/>
      <c r="W15" s="151"/>
    </row>
    <row r="16" spans="2:23">
      <c r="B16" s="183" t="s">
        <v>26</v>
      </c>
      <c r="C16" s="185" t="s">
        <v>35</v>
      </c>
      <c r="D16" s="187" t="s">
        <v>27</v>
      </c>
      <c r="E16" s="189" t="s">
        <v>5</v>
      </c>
      <c r="F16" s="191" t="s">
        <v>446</v>
      </c>
      <c r="G16" s="191" t="s">
        <v>18</v>
      </c>
      <c r="H16" s="155" t="s">
        <v>19</v>
      </c>
      <c r="I16" s="157" t="s">
        <v>23</v>
      </c>
      <c r="J16" s="159" t="s">
        <v>24</v>
      </c>
      <c r="K16" s="161" t="s">
        <v>25</v>
      </c>
      <c r="L16" s="163">
        <v>2022</v>
      </c>
      <c r="M16" s="164"/>
      <c r="N16" s="164"/>
      <c r="O16" s="165"/>
      <c r="P16" s="166">
        <v>2023</v>
      </c>
      <c r="Q16" s="167"/>
      <c r="R16" s="167"/>
      <c r="S16" s="167"/>
      <c r="T16" s="153">
        <v>2024</v>
      </c>
      <c r="U16" s="153"/>
      <c r="V16" s="153"/>
      <c r="W16" s="154"/>
    </row>
    <row r="17" spans="1:23">
      <c r="B17" s="184"/>
      <c r="C17" s="186"/>
      <c r="D17" s="188"/>
      <c r="E17" s="190"/>
      <c r="F17" s="200"/>
      <c r="G17" s="192"/>
      <c r="H17" s="156"/>
      <c r="I17" s="158"/>
      <c r="J17" s="160"/>
      <c r="K17" s="162"/>
      <c r="L17" s="80" t="s">
        <v>1</v>
      </c>
      <c r="M17" s="81" t="s">
        <v>2</v>
      </c>
      <c r="N17" s="81" t="s">
        <v>3</v>
      </c>
      <c r="O17" s="81" t="s">
        <v>4</v>
      </c>
      <c r="P17" s="82" t="s">
        <v>1</v>
      </c>
      <c r="Q17" s="82" t="s">
        <v>2</v>
      </c>
      <c r="R17" s="82" t="s">
        <v>3</v>
      </c>
      <c r="S17" s="83" t="s">
        <v>4</v>
      </c>
      <c r="T17" s="81" t="s">
        <v>1</v>
      </c>
      <c r="U17" s="81" t="s">
        <v>2</v>
      </c>
      <c r="V17" s="81" t="s">
        <v>3</v>
      </c>
      <c r="W17" s="84" t="s">
        <v>4</v>
      </c>
    </row>
    <row r="18" spans="1:23" ht="223.5" customHeight="1">
      <c r="B18" s="193" t="s">
        <v>150</v>
      </c>
      <c r="C18" s="194" t="s">
        <v>164</v>
      </c>
      <c r="D18" s="93" t="s">
        <v>151</v>
      </c>
      <c r="E18" s="196" t="s">
        <v>161</v>
      </c>
      <c r="F18" s="198" t="s">
        <v>445</v>
      </c>
      <c r="G18" s="93" t="s">
        <v>162</v>
      </c>
      <c r="H18" s="94" t="s">
        <v>163</v>
      </c>
      <c r="I18" s="95">
        <v>42</v>
      </c>
      <c r="J18" s="96">
        <v>57</v>
      </c>
      <c r="K18" s="97">
        <v>57</v>
      </c>
      <c r="L18" s="98">
        <v>42</v>
      </c>
      <c r="M18" s="99">
        <v>42</v>
      </c>
      <c r="N18" s="99">
        <v>42</v>
      </c>
      <c r="O18" s="99">
        <v>42</v>
      </c>
      <c r="P18" s="100">
        <v>57</v>
      </c>
      <c r="Q18" s="100">
        <v>57</v>
      </c>
      <c r="R18" s="100">
        <v>57</v>
      </c>
      <c r="S18" s="112">
        <v>57</v>
      </c>
      <c r="T18" s="4">
        <v>57</v>
      </c>
      <c r="U18" s="4">
        <v>57</v>
      </c>
      <c r="V18" s="4">
        <v>57</v>
      </c>
      <c r="W18" s="41">
        <v>57</v>
      </c>
    </row>
    <row r="19" spans="1:23" ht="223.5" customHeight="1">
      <c r="B19" s="125"/>
      <c r="C19" s="195"/>
      <c r="D19" s="69" t="s">
        <v>157</v>
      </c>
      <c r="E19" s="197"/>
      <c r="F19" s="199"/>
      <c r="G19" s="69" t="s">
        <v>162</v>
      </c>
      <c r="H19" s="94" t="s">
        <v>163</v>
      </c>
      <c r="I19" s="113">
        <v>0.39500000000000002</v>
      </c>
      <c r="J19" s="114">
        <v>0.39700000000000002</v>
      </c>
      <c r="K19" s="115">
        <v>0.39700000000000002</v>
      </c>
      <c r="L19" s="116">
        <v>0.39500000000000002</v>
      </c>
      <c r="M19" s="116">
        <v>0.39500000000000002</v>
      </c>
      <c r="N19" s="116">
        <v>0.39500000000000002</v>
      </c>
      <c r="O19" s="116">
        <v>0.39500000000000002</v>
      </c>
      <c r="P19" s="117">
        <v>0.39700000000000002</v>
      </c>
      <c r="Q19" s="117">
        <v>0.39700000000000002</v>
      </c>
      <c r="R19" s="117">
        <v>0.39700000000000002</v>
      </c>
      <c r="S19" s="117">
        <v>0.39700000000000002</v>
      </c>
      <c r="T19" s="118">
        <v>0.39700000000000002</v>
      </c>
      <c r="U19" s="118">
        <v>0.39700000000000002</v>
      </c>
      <c r="V19" s="118">
        <v>0.39700000000000002</v>
      </c>
      <c r="W19" s="119">
        <v>0.39700000000000002</v>
      </c>
    </row>
    <row r="20" spans="1:23" ht="255" customHeight="1">
      <c r="B20" s="58" t="s">
        <v>144</v>
      </c>
      <c r="C20" s="59" t="s">
        <v>44</v>
      </c>
      <c r="D20" s="59" t="s">
        <v>319</v>
      </c>
      <c r="E20" s="120">
        <v>5</v>
      </c>
      <c r="F20" s="59" t="s">
        <v>447</v>
      </c>
      <c r="G20" s="59" t="s">
        <v>141</v>
      </c>
      <c r="H20" s="60" t="s">
        <v>167</v>
      </c>
      <c r="I20" s="42">
        <f>I21+I25+I29+I37+I47+I50+I58</f>
        <v>7724</v>
      </c>
      <c r="J20" s="5">
        <f>J21+J25+J29+J37+J47+J50+J58</f>
        <v>7722</v>
      </c>
      <c r="K20" s="43">
        <f t="shared" ref="K20" si="0">K21+K25+K29+K37+K47+K50+K58</f>
        <v>7722</v>
      </c>
      <c r="L20" s="40">
        <f t="shared" ref="L20:W20" si="1">SUM(L21,L25,L29,L37,L47,L50,L58)</f>
        <v>1934</v>
      </c>
      <c r="M20" s="99">
        <f>SUM(M21,M25,M29,M37,M47,M50,M58)</f>
        <v>1930</v>
      </c>
      <c r="N20" s="99">
        <f t="shared" si="1"/>
        <v>1930</v>
      </c>
      <c r="O20" s="99">
        <f t="shared" si="1"/>
        <v>1930</v>
      </c>
      <c r="P20" s="100">
        <f t="shared" si="1"/>
        <v>1931</v>
      </c>
      <c r="Q20" s="100">
        <f t="shared" si="1"/>
        <v>1930</v>
      </c>
      <c r="R20" s="100">
        <f t="shared" si="1"/>
        <v>1930</v>
      </c>
      <c r="S20" s="100">
        <f t="shared" si="1"/>
        <v>1930</v>
      </c>
      <c r="T20" s="4">
        <f t="shared" si="1"/>
        <v>1931</v>
      </c>
      <c r="U20" s="4">
        <f t="shared" si="1"/>
        <v>1930</v>
      </c>
      <c r="V20" s="4">
        <f t="shared" si="1"/>
        <v>1930</v>
      </c>
      <c r="W20" s="41">
        <f t="shared" si="1"/>
        <v>1930</v>
      </c>
    </row>
    <row r="21" spans="1:23" ht="340.5" customHeight="1">
      <c r="A21" s="62"/>
      <c r="B21" s="24" t="s">
        <v>96</v>
      </c>
      <c r="C21" s="29" t="s">
        <v>219</v>
      </c>
      <c r="D21" s="32" t="s">
        <v>320</v>
      </c>
      <c r="E21" s="31">
        <v>5</v>
      </c>
      <c r="F21" s="30" t="s">
        <v>447</v>
      </c>
      <c r="G21" s="30" t="s">
        <v>145</v>
      </c>
      <c r="H21" s="61" t="s">
        <v>167</v>
      </c>
      <c r="I21" s="42">
        <v>48</v>
      </c>
      <c r="J21" s="5">
        <v>48</v>
      </c>
      <c r="K21" s="43">
        <v>48</v>
      </c>
      <c r="L21" s="40">
        <v>12</v>
      </c>
      <c r="M21" s="99">
        <v>12</v>
      </c>
      <c r="N21" s="99">
        <v>12</v>
      </c>
      <c r="O21" s="99">
        <v>12</v>
      </c>
      <c r="P21" s="100">
        <v>12</v>
      </c>
      <c r="Q21" s="100">
        <v>12</v>
      </c>
      <c r="R21" s="100">
        <v>12</v>
      </c>
      <c r="S21" s="100">
        <v>12</v>
      </c>
      <c r="T21" s="4">
        <v>12</v>
      </c>
      <c r="U21" s="4">
        <v>12</v>
      </c>
      <c r="V21" s="4">
        <v>12</v>
      </c>
      <c r="W21" s="41">
        <v>12</v>
      </c>
    </row>
    <row r="22" spans="1:23" ht="211.5" customHeight="1">
      <c r="A22" s="57"/>
      <c r="B22" s="21" t="s">
        <v>28</v>
      </c>
      <c r="C22" s="36" t="s">
        <v>165</v>
      </c>
      <c r="D22" s="36" t="s">
        <v>321</v>
      </c>
      <c r="E22" s="121">
        <v>5</v>
      </c>
      <c r="F22" s="44" t="s">
        <v>447</v>
      </c>
      <c r="G22" s="44" t="s">
        <v>145</v>
      </c>
      <c r="H22" s="45" t="s">
        <v>167</v>
      </c>
      <c r="I22" s="42">
        <f t="shared" ref="I22:I60" si="2">L22+M22+N22+O22</f>
        <v>24</v>
      </c>
      <c r="J22" s="5">
        <f t="shared" ref="J22:J59" si="3">P22+Q22+R22+S22</f>
        <v>24</v>
      </c>
      <c r="K22" s="43">
        <f t="shared" ref="K22:K59" si="4">T22+U22+V22+W22</f>
        <v>24</v>
      </c>
      <c r="L22" s="40">
        <v>6</v>
      </c>
      <c r="M22" s="99">
        <v>6</v>
      </c>
      <c r="N22" s="99">
        <v>6</v>
      </c>
      <c r="O22" s="99">
        <v>6</v>
      </c>
      <c r="P22" s="100">
        <v>6</v>
      </c>
      <c r="Q22" s="100">
        <v>6</v>
      </c>
      <c r="R22" s="100">
        <v>6</v>
      </c>
      <c r="S22" s="100">
        <v>6</v>
      </c>
      <c r="T22" s="4">
        <v>6</v>
      </c>
      <c r="U22" s="4">
        <v>6</v>
      </c>
      <c r="V22" s="4">
        <v>6</v>
      </c>
      <c r="W22" s="41">
        <v>6</v>
      </c>
    </row>
    <row r="23" spans="1:23" ht="211.5" customHeight="1">
      <c r="A23" s="102"/>
      <c r="B23" s="21" t="s">
        <v>28</v>
      </c>
      <c r="C23" s="36" t="s">
        <v>168</v>
      </c>
      <c r="D23" s="36" t="s">
        <v>255</v>
      </c>
      <c r="E23" s="121">
        <v>5</v>
      </c>
      <c r="F23" s="44" t="s">
        <v>447</v>
      </c>
      <c r="G23" s="44" t="s">
        <v>145</v>
      </c>
      <c r="H23" s="45" t="s">
        <v>167</v>
      </c>
      <c r="I23" s="42">
        <f t="shared" si="2"/>
        <v>12</v>
      </c>
      <c r="J23" s="5">
        <f t="shared" si="3"/>
        <v>12</v>
      </c>
      <c r="K23" s="43">
        <f t="shared" si="4"/>
        <v>12</v>
      </c>
      <c r="L23" s="40">
        <v>3</v>
      </c>
      <c r="M23" s="99">
        <v>3</v>
      </c>
      <c r="N23" s="99">
        <v>3</v>
      </c>
      <c r="O23" s="99">
        <v>3</v>
      </c>
      <c r="P23" s="100">
        <v>3</v>
      </c>
      <c r="Q23" s="100">
        <v>3</v>
      </c>
      <c r="R23" s="100">
        <v>3</v>
      </c>
      <c r="S23" s="100">
        <v>3</v>
      </c>
      <c r="T23" s="4">
        <v>3</v>
      </c>
      <c r="U23" s="4">
        <v>3</v>
      </c>
      <c r="V23" s="4">
        <v>3</v>
      </c>
      <c r="W23" s="41">
        <v>3</v>
      </c>
    </row>
    <row r="24" spans="1:23" ht="207" customHeight="1">
      <c r="B24" s="21" t="s">
        <v>99</v>
      </c>
      <c r="C24" s="36" t="s">
        <v>170</v>
      </c>
      <c r="D24" s="36" t="s">
        <v>256</v>
      </c>
      <c r="E24" s="121">
        <v>5</v>
      </c>
      <c r="F24" s="44" t="s">
        <v>447</v>
      </c>
      <c r="G24" s="44" t="s">
        <v>145</v>
      </c>
      <c r="H24" s="45" t="s">
        <v>167</v>
      </c>
      <c r="I24" s="42">
        <f t="shared" si="2"/>
        <v>12</v>
      </c>
      <c r="J24" s="5">
        <f t="shared" si="3"/>
        <v>12</v>
      </c>
      <c r="K24" s="43">
        <f t="shared" si="4"/>
        <v>12</v>
      </c>
      <c r="L24" s="40">
        <v>3</v>
      </c>
      <c r="M24" s="99">
        <v>3</v>
      </c>
      <c r="N24" s="99">
        <v>3</v>
      </c>
      <c r="O24" s="99">
        <v>3</v>
      </c>
      <c r="P24" s="100">
        <v>3</v>
      </c>
      <c r="Q24" s="100">
        <v>3</v>
      </c>
      <c r="R24" s="100">
        <v>3</v>
      </c>
      <c r="S24" s="100">
        <v>3</v>
      </c>
      <c r="T24" s="4">
        <v>3</v>
      </c>
      <c r="U24" s="4">
        <v>3</v>
      </c>
      <c r="V24" s="4">
        <v>3</v>
      </c>
      <c r="W24" s="41">
        <v>3</v>
      </c>
    </row>
    <row r="25" spans="1:23" ht="231" customHeight="1">
      <c r="B25" s="24" t="s">
        <v>94</v>
      </c>
      <c r="C25" s="29" t="s">
        <v>101</v>
      </c>
      <c r="D25" s="32" t="s">
        <v>322</v>
      </c>
      <c r="E25" s="33">
        <v>5</v>
      </c>
      <c r="F25" s="77" t="s">
        <v>447</v>
      </c>
      <c r="G25" s="79" t="s">
        <v>145</v>
      </c>
      <c r="H25" s="77" t="s">
        <v>174</v>
      </c>
      <c r="I25" s="42">
        <v>20</v>
      </c>
      <c r="J25" s="5">
        <v>20</v>
      </c>
      <c r="K25" s="43">
        <v>20</v>
      </c>
      <c r="L25" s="40">
        <f>SUM(L26:L28)</f>
        <v>5</v>
      </c>
      <c r="M25" s="99">
        <f t="shared" ref="M25:W25" si="5">SUM(M26:M28)</f>
        <v>5</v>
      </c>
      <c r="N25" s="99">
        <f t="shared" si="5"/>
        <v>5</v>
      </c>
      <c r="O25" s="99">
        <f t="shared" si="5"/>
        <v>5</v>
      </c>
      <c r="P25" s="100">
        <f t="shared" si="5"/>
        <v>5</v>
      </c>
      <c r="Q25" s="100">
        <f t="shared" si="5"/>
        <v>5</v>
      </c>
      <c r="R25" s="100">
        <f t="shared" si="5"/>
        <v>5</v>
      </c>
      <c r="S25" s="100">
        <f t="shared" si="5"/>
        <v>5</v>
      </c>
      <c r="T25" s="4">
        <f t="shared" si="5"/>
        <v>5</v>
      </c>
      <c r="U25" s="4">
        <f t="shared" si="5"/>
        <v>5</v>
      </c>
      <c r="V25" s="4">
        <f t="shared" si="5"/>
        <v>5</v>
      </c>
      <c r="W25" s="41">
        <f t="shared" si="5"/>
        <v>5</v>
      </c>
    </row>
    <row r="26" spans="1:23" ht="285">
      <c r="B26" s="21" t="s">
        <v>28</v>
      </c>
      <c r="C26" s="36" t="s">
        <v>173</v>
      </c>
      <c r="D26" s="36" t="s">
        <v>323</v>
      </c>
      <c r="E26" s="70">
        <v>5</v>
      </c>
      <c r="F26" s="36" t="s">
        <v>447</v>
      </c>
      <c r="G26" s="44" t="s">
        <v>145</v>
      </c>
      <c r="H26" s="36" t="s">
        <v>174</v>
      </c>
      <c r="I26" s="42">
        <f t="shared" si="2"/>
        <v>12</v>
      </c>
      <c r="J26" s="5">
        <f t="shared" si="3"/>
        <v>12</v>
      </c>
      <c r="K26" s="43">
        <f t="shared" si="4"/>
        <v>12</v>
      </c>
      <c r="L26" s="40">
        <v>3</v>
      </c>
      <c r="M26" s="99">
        <v>3</v>
      </c>
      <c r="N26" s="99">
        <v>3</v>
      </c>
      <c r="O26" s="99">
        <v>3</v>
      </c>
      <c r="P26" s="100">
        <v>3</v>
      </c>
      <c r="Q26" s="100">
        <v>3</v>
      </c>
      <c r="R26" s="100">
        <v>3</v>
      </c>
      <c r="S26" s="100">
        <v>3</v>
      </c>
      <c r="T26" s="4">
        <v>3</v>
      </c>
      <c r="U26" s="4">
        <v>3</v>
      </c>
      <c r="V26" s="4">
        <v>3</v>
      </c>
      <c r="W26" s="41">
        <v>3</v>
      </c>
    </row>
    <row r="27" spans="1:23" ht="299.25">
      <c r="B27" s="21" t="s">
        <v>28</v>
      </c>
      <c r="C27" s="36" t="s">
        <v>176</v>
      </c>
      <c r="D27" s="38" t="s">
        <v>324</v>
      </c>
      <c r="E27" s="70">
        <v>5</v>
      </c>
      <c r="F27" s="36" t="s">
        <v>447</v>
      </c>
      <c r="G27" s="44" t="s">
        <v>145</v>
      </c>
      <c r="H27" s="36" t="s">
        <v>174</v>
      </c>
      <c r="I27" s="42">
        <f t="shared" si="2"/>
        <v>4</v>
      </c>
      <c r="J27" s="5">
        <f t="shared" si="3"/>
        <v>4</v>
      </c>
      <c r="K27" s="43">
        <f t="shared" si="4"/>
        <v>4</v>
      </c>
      <c r="L27" s="40">
        <v>1</v>
      </c>
      <c r="M27" s="99">
        <v>1</v>
      </c>
      <c r="N27" s="99">
        <v>1</v>
      </c>
      <c r="O27" s="99">
        <v>1</v>
      </c>
      <c r="P27" s="100">
        <v>1</v>
      </c>
      <c r="Q27" s="100">
        <v>1</v>
      </c>
      <c r="R27" s="100">
        <v>1</v>
      </c>
      <c r="S27" s="100">
        <v>1</v>
      </c>
      <c r="T27" s="4">
        <v>1</v>
      </c>
      <c r="U27" s="4">
        <v>1</v>
      </c>
      <c r="V27" s="4">
        <v>1</v>
      </c>
      <c r="W27" s="41">
        <v>1</v>
      </c>
    </row>
    <row r="28" spans="1:23" ht="339.75" customHeight="1">
      <c r="B28" s="21" t="s">
        <v>28</v>
      </c>
      <c r="C28" s="36" t="s">
        <v>177</v>
      </c>
      <c r="D28" s="69" t="s">
        <v>325</v>
      </c>
      <c r="E28" s="70">
        <v>5</v>
      </c>
      <c r="F28" s="36" t="s">
        <v>447</v>
      </c>
      <c r="G28" s="44" t="s">
        <v>145</v>
      </c>
      <c r="H28" s="36" t="s">
        <v>174</v>
      </c>
      <c r="I28" s="42">
        <f t="shared" si="2"/>
        <v>4</v>
      </c>
      <c r="J28" s="5">
        <f t="shared" si="3"/>
        <v>4</v>
      </c>
      <c r="K28" s="43">
        <f t="shared" si="4"/>
        <v>4</v>
      </c>
      <c r="L28" s="40">
        <v>1</v>
      </c>
      <c r="M28" s="99">
        <v>1</v>
      </c>
      <c r="N28" s="99">
        <v>1</v>
      </c>
      <c r="O28" s="99">
        <v>1</v>
      </c>
      <c r="P28" s="100">
        <v>1</v>
      </c>
      <c r="Q28" s="100">
        <v>1</v>
      </c>
      <c r="R28" s="100">
        <v>1</v>
      </c>
      <c r="S28" s="100">
        <v>1</v>
      </c>
      <c r="T28" s="4">
        <v>1</v>
      </c>
      <c r="U28" s="4">
        <v>1</v>
      </c>
      <c r="V28" s="4">
        <v>1</v>
      </c>
      <c r="W28" s="41">
        <v>1</v>
      </c>
    </row>
    <row r="29" spans="1:23" ht="366" customHeight="1">
      <c r="B29" s="24" t="s">
        <v>45</v>
      </c>
      <c r="C29" s="29" t="s">
        <v>224</v>
      </c>
      <c r="D29" s="32" t="s">
        <v>326</v>
      </c>
      <c r="E29" s="122">
        <v>5</v>
      </c>
      <c r="F29" s="32" t="s">
        <v>447</v>
      </c>
      <c r="G29" s="30" t="s">
        <v>236</v>
      </c>
      <c r="H29" s="29" t="s">
        <v>181</v>
      </c>
      <c r="I29" s="42">
        <f t="shared" si="2"/>
        <v>808</v>
      </c>
      <c r="J29" s="5">
        <f t="shared" si="3"/>
        <v>808</v>
      </c>
      <c r="K29" s="43">
        <f t="shared" si="4"/>
        <v>808</v>
      </c>
      <c r="L29" s="40">
        <f>SUM(L30:L36)</f>
        <v>202</v>
      </c>
      <c r="M29" s="99">
        <f>SUM(M30:M36)</f>
        <v>202</v>
      </c>
      <c r="N29" s="99">
        <f t="shared" ref="N29:W29" si="6">SUM(N30:N36)</f>
        <v>202</v>
      </c>
      <c r="O29" s="99">
        <f t="shared" si="6"/>
        <v>202</v>
      </c>
      <c r="P29" s="100">
        <f t="shared" si="6"/>
        <v>202</v>
      </c>
      <c r="Q29" s="100">
        <f t="shared" si="6"/>
        <v>202</v>
      </c>
      <c r="R29" s="100">
        <f t="shared" si="6"/>
        <v>202</v>
      </c>
      <c r="S29" s="100">
        <f t="shared" si="6"/>
        <v>202</v>
      </c>
      <c r="T29" s="4">
        <f t="shared" si="6"/>
        <v>202</v>
      </c>
      <c r="U29" s="4">
        <f t="shared" si="6"/>
        <v>202</v>
      </c>
      <c r="V29" s="4">
        <f t="shared" si="6"/>
        <v>202</v>
      </c>
      <c r="W29" s="41">
        <f t="shared" si="6"/>
        <v>202</v>
      </c>
    </row>
    <row r="30" spans="1:23" ht="336" customHeight="1">
      <c r="B30" s="21" t="s">
        <v>28</v>
      </c>
      <c r="C30" s="36" t="s">
        <v>102</v>
      </c>
      <c r="D30" s="36" t="s">
        <v>327</v>
      </c>
      <c r="E30" s="70">
        <v>5</v>
      </c>
      <c r="F30" s="36" t="s">
        <v>448</v>
      </c>
      <c r="G30" s="36" t="s">
        <v>180</v>
      </c>
      <c r="H30" s="36" t="s">
        <v>181</v>
      </c>
      <c r="I30" s="42">
        <f t="shared" si="2"/>
        <v>8</v>
      </c>
      <c r="J30" s="5">
        <f t="shared" si="3"/>
        <v>8</v>
      </c>
      <c r="K30" s="43">
        <f t="shared" si="4"/>
        <v>8</v>
      </c>
      <c r="L30" s="40">
        <v>2</v>
      </c>
      <c r="M30" s="99">
        <v>2</v>
      </c>
      <c r="N30" s="99">
        <v>2</v>
      </c>
      <c r="O30" s="99">
        <v>2</v>
      </c>
      <c r="P30" s="100">
        <v>2</v>
      </c>
      <c r="Q30" s="100">
        <v>2</v>
      </c>
      <c r="R30" s="100">
        <v>2</v>
      </c>
      <c r="S30" s="100">
        <v>2</v>
      </c>
      <c r="T30" s="4">
        <v>2</v>
      </c>
      <c r="U30" s="4">
        <v>2</v>
      </c>
      <c r="V30" s="4">
        <v>2</v>
      </c>
      <c r="W30" s="41">
        <v>2</v>
      </c>
    </row>
    <row r="31" spans="1:23" ht="299.25">
      <c r="B31" s="21" t="s">
        <v>28</v>
      </c>
      <c r="C31" s="63" t="s">
        <v>103</v>
      </c>
      <c r="D31" s="63" t="s">
        <v>454</v>
      </c>
      <c r="E31" s="70">
        <v>5</v>
      </c>
      <c r="F31" s="36" t="s">
        <v>449</v>
      </c>
      <c r="G31" s="63" t="s">
        <v>186</v>
      </c>
      <c r="H31" s="36" t="s">
        <v>181</v>
      </c>
      <c r="I31" s="42">
        <f t="shared" si="2"/>
        <v>24</v>
      </c>
      <c r="J31" s="5">
        <f t="shared" si="3"/>
        <v>24</v>
      </c>
      <c r="K31" s="43">
        <f t="shared" si="4"/>
        <v>24</v>
      </c>
      <c r="L31" s="40">
        <v>6</v>
      </c>
      <c r="M31" s="99">
        <v>6</v>
      </c>
      <c r="N31" s="99">
        <v>6</v>
      </c>
      <c r="O31" s="99">
        <v>6</v>
      </c>
      <c r="P31" s="100">
        <v>6</v>
      </c>
      <c r="Q31" s="100">
        <v>6</v>
      </c>
      <c r="R31" s="100">
        <v>6</v>
      </c>
      <c r="S31" s="100">
        <v>6</v>
      </c>
      <c r="T31" s="4">
        <v>6</v>
      </c>
      <c r="U31" s="4">
        <v>6</v>
      </c>
      <c r="V31" s="4">
        <v>6</v>
      </c>
      <c r="W31" s="41">
        <v>6</v>
      </c>
    </row>
    <row r="32" spans="1:23" ht="327.75">
      <c r="B32" s="21" t="s">
        <v>28</v>
      </c>
      <c r="C32" s="65" t="s">
        <v>148</v>
      </c>
      <c r="D32" s="63" t="s">
        <v>329</v>
      </c>
      <c r="E32" s="70">
        <v>5</v>
      </c>
      <c r="F32" s="63" t="s">
        <v>447</v>
      </c>
      <c r="G32" s="63" t="s">
        <v>249</v>
      </c>
      <c r="H32" s="36" t="s">
        <v>181</v>
      </c>
      <c r="I32" s="42">
        <f t="shared" si="2"/>
        <v>672</v>
      </c>
      <c r="J32" s="5">
        <f t="shared" si="3"/>
        <v>672</v>
      </c>
      <c r="K32" s="43">
        <f t="shared" si="4"/>
        <v>672</v>
      </c>
      <c r="L32" s="40">
        <v>168</v>
      </c>
      <c r="M32" s="99">
        <v>168</v>
      </c>
      <c r="N32" s="99">
        <v>168</v>
      </c>
      <c r="O32" s="99">
        <v>168</v>
      </c>
      <c r="P32" s="100">
        <v>168</v>
      </c>
      <c r="Q32" s="100">
        <v>168</v>
      </c>
      <c r="R32" s="100">
        <v>168</v>
      </c>
      <c r="S32" s="100">
        <v>168</v>
      </c>
      <c r="T32" s="4">
        <v>168</v>
      </c>
      <c r="U32" s="4">
        <v>168</v>
      </c>
      <c r="V32" s="4">
        <v>168</v>
      </c>
      <c r="W32" s="41">
        <v>168</v>
      </c>
    </row>
    <row r="33" spans="2:23" ht="409.6" customHeight="1">
      <c r="B33" s="21" t="s">
        <v>28</v>
      </c>
      <c r="C33" s="65" t="s">
        <v>104</v>
      </c>
      <c r="D33" s="65" t="s">
        <v>330</v>
      </c>
      <c r="E33" s="70">
        <v>8</v>
      </c>
      <c r="F33" s="36" t="s">
        <v>450</v>
      </c>
      <c r="G33" s="65" t="s">
        <v>250</v>
      </c>
      <c r="H33" s="36" t="s">
        <v>181</v>
      </c>
      <c r="I33" s="42">
        <f t="shared" si="2"/>
        <v>24</v>
      </c>
      <c r="J33" s="5">
        <f t="shared" si="3"/>
        <v>24</v>
      </c>
      <c r="K33" s="43">
        <f t="shared" si="4"/>
        <v>24</v>
      </c>
      <c r="L33" s="40">
        <v>6</v>
      </c>
      <c r="M33" s="99">
        <v>6</v>
      </c>
      <c r="N33" s="99">
        <v>6</v>
      </c>
      <c r="O33" s="99">
        <v>6</v>
      </c>
      <c r="P33" s="100">
        <v>6</v>
      </c>
      <c r="Q33" s="100">
        <v>6</v>
      </c>
      <c r="R33" s="100">
        <v>6</v>
      </c>
      <c r="S33" s="100">
        <v>6</v>
      </c>
      <c r="T33" s="4">
        <v>6</v>
      </c>
      <c r="U33" s="4">
        <v>6</v>
      </c>
      <c r="V33" s="4">
        <v>6</v>
      </c>
      <c r="W33" s="41">
        <v>6</v>
      </c>
    </row>
    <row r="34" spans="2:23" ht="391.5" customHeight="1">
      <c r="B34" s="21" t="s">
        <v>28</v>
      </c>
      <c r="C34" s="65" t="s">
        <v>187</v>
      </c>
      <c r="D34" s="63" t="s">
        <v>331</v>
      </c>
      <c r="E34" s="70">
        <v>5</v>
      </c>
      <c r="F34" s="36" t="s">
        <v>447</v>
      </c>
      <c r="G34" s="65" t="s">
        <v>190</v>
      </c>
      <c r="H34" s="36" t="s">
        <v>181</v>
      </c>
      <c r="I34" s="42">
        <f t="shared" si="2"/>
        <v>12</v>
      </c>
      <c r="J34" s="5">
        <f t="shared" si="3"/>
        <v>12</v>
      </c>
      <c r="K34" s="43">
        <f t="shared" si="4"/>
        <v>12</v>
      </c>
      <c r="L34" s="40">
        <v>3</v>
      </c>
      <c r="M34" s="99">
        <v>3</v>
      </c>
      <c r="N34" s="99">
        <v>3</v>
      </c>
      <c r="O34" s="99">
        <v>3</v>
      </c>
      <c r="P34" s="100">
        <v>3</v>
      </c>
      <c r="Q34" s="100">
        <v>3</v>
      </c>
      <c r="R34" s="100">
        <v>3</v>
      </c>
      <c r="S34" s="100">
        <v>3</v>
      </c>
      <c r="T34" s="4">
        <v>3</v>
      </c>
      <c r="U34" s="4">
        <v>3</v>
      </c>
      <c r="V34" s="4">
        <v>3</v>
      </c>
      <c r="W34" s="41">
        <v>3</v>
      </c>
    </row>
    <row r="35" spans="2:23" ht="384.75">
      <c r="B35" s="21" t="s">
        <v>28</v>
      </c>
      <c r="C35" s="65" t="s">
        <v>138</v>
      </c>
      <c r="D35" s="65" t="s">
        <v>332</v>
      </c>
      <c r="E35" s="70">
        <v>8</v>
      </c>
      <c r="F35" s="36" t="s">
        <v>451</v>
      </c>
      <c r="G35" s="65" t="s">
        <v>237</v>
      </c>
      <c r="H35" s="36" t="s">
        <v>181</v>
      </c>
      <c r="I35" s="42">
        <f t="shared" si="2"/>
        <v>48</v>
      </c>
      <c r="J35" s="5">
        <f t="shared" si="3"/>
        <v>48</v>
      </c>
      <c r="K35" s="43">
        <f t="shared" si="4"/>
        <v>48</v>
      </c>
      <c r="L35" s="40">
        <v>12</v>
      </c>
      <c r="M35" s="99">
        <v>12</v>
      </c>
      <c r="N35" s="99">
        <v>12</v>
      </c>
      <c r="O35" s="99">
        <v>12</v>
      </c>
      <c r="P35" s="100">
        <v>12</v>
      </c>
      <c r="Q35" s="100">
        <v>12</v>
      </c>
      <c r="R35" s="100">
        <v>12</v>
      </c>
      <c r="S35" s="100">
        <v>12</v>
      </c>
      <c r="T35" s="4">
        <v>12</v>
      </c>
      <c r="U35" s="4">
        <v>12</v>
      </c>
      <c r="V35" s="4">
        <v>12</v>
      </c>
      <c r="W35" s="41">
        <v>12</v>
      </c>
    </row>
    <row r="36" spans="2:23" ht="213.75">
      <c r="B36" s="21" t="s">
        <v>28</v>
      </c>
      <c r="C36" s="65" t="s">
        <v>139</v>
      </c>
      <c r="D36" s="63" t="s">
        <v>257</v>
      </c>
      <c r="E36" s="70">
        <v>16</v>
      </c>
      <c r="F36" s="63" t="s">
        <v>447</v>
      </c>
      <c r="G36" s="65" t="s">
        <v>260</v>
      </c>
      <c r="H36" s="36" t="s">
        <v>181</v>
      </c>
      <c r="I36" s="42">
        <f t="shared" si="2"/>
        <v>20</v>
      </c>
      <c r="J36" s="5">
        <f t="shared" si="3"/>
        <v>20</v>
      </c>
      <c r="K36" s="43">
        <f t="shared" si="4"/>
        <v>20</v>
      </c>
      <c r="L36" s="40">
        <v>5</v>
      </c>
      <c r="M36" s="99">
        <v>5</v>
      </c>
      <c r="N36" s="99">
        <v>5</v>
      </c>
      <c r="O36" s="99">
        <v>5</v>
      </c>
      <c r="P36" s="100">
        <v>5</v>
      </c>
      <c r="Q36" s="100">
        <v>5</v>
      </c>
      <c r="R36" s="100">
        <v>5</v>
      </c>
      <c r="S36" s="100">
        <v>5</v>
      </c>
      <c r="T36" s="4">
        <v>5</v>
      </c>
      <c r="U36" s="4">
        <v>5</v>
      </c>
      <c r="V36" s="4">
        <v>5</v>
      </c>
      <c r="W36" s="41">
        <v>5</v>
      </c>
    </row>
    <row r="37" spans="2:23" ht="210">
      <c r="B37" s="24" t="s">
        <v>47</v>
      </c>
      <c r="C37" s="29" t="s">
        <v>105</v>
      </c>
      <c r="D37" s="32" t="s">
        <v>333</v>
      </c>
      <c r="E37" s="31">
        <v>3</v>
      </c>
      <c r="F37" s="30" t="s">
        <v>447</v>
      </c>
      <c r="G37" s="29" t="s">
        <v>247</v>
      </c>
      <c r="H37" s="29" t="s">
        <v>198</v>
      </c>
      <c r="I37" s="42">
        <f>SUM(I38:I46)</f>
        <v>4972</v>
      </c>
      <c r="J37" s="5">
        <f t="shared" ref="J37:W37" si="7">SUM(J38:J46)</f>
        <v>4972</v>
      </c>
      <c r="K37" s="43">
        <f t="shared" si="7"/>
        <v>4972</v>
      </c>
      <c r="L37" s="40">
        <f t="shared" si="7"/>
        <v>1243</v>
      </c>
      <c r="M37" s="99">
        <f t="shared" si="7"/>
        <v>1243</v>
      </c>
      <c r="N37" s="99">
        <f t="shared" si="7"/>
        <v>1243</v>
      </c>
      <c r="O37" s="99">
        <f t="shared" si="7"/>
        <v>1243</v>
      </c>
      <c r="P37" s="100">
        <f t="shared" si="7"/>
        <v>1243</v>
      </c>
      <c r="Q37" s="100">
        <f t="shared" si="7"/>
        <v>1243</v>
      </c>
      <c r="R37" s="100">
        <f t="shared" si="7"/>
        <v>1243</v>
      </c>
      <c r="S37" s="100">
        <f t="shared" si="7"/>
        <v>1243</v>
      </c>
      <c r="T37" s="101">
        <f t="shared" si="7"/>
        <v>1243</v>
      </c>
      <c r="U37" s="101">
        <f t="shared" si="7"/>
        <v>1243</v>
      </c>
      <c r="V37" s="101">
        <f t="shared" si="7"/>
        <v>1243</v>
      </c>
      <c r="W37" s="43">
        <f t="shared" si="7"/>
        <v>1243</v>
      </c>
    </row>
    <row r="38" spans="2:23" ht="195" customHeight="1">
      <c r="B38" s="21" t="s">
        <v>28</v>
      </c>
      <c r="C38" s="63" t="s">
        <v>106</v>
      </c>
      <c r="D38" s="63" t="s">
        <v>258</v>
      </c>
      <c r="E38" s="70">
        <v>3</v>
      </c>
      <c r="F38" s="36" t="s">
        <v>452</v>
      </c>
      <c r="G38" s="63" t="s">
        <v>246</v>
      </c>
      <c r="H38" s="36" t="s">
        <v>198</v>
      </c>
      <c r="I38" s="42">
        <f t="shared" si="2"/>
        <v>848</v>
      </c>
      <c r="J38" s="5">
        <f t="shared" si="3"/>
        <v>848</v>
      </c>
      <c r="K38" s="43">
        <f t="shared" si="4"/>
        <v>848</v>
      </c>
      <c r="L38" s="40">
        <v>212</v>
      </c>
      <c r="M38" s="99">
        <v>212</v>
      </c>
      <c r="N38" s="99">
        <v>212</v>
      </c>
      <c r="O38" s="99">
        <v>212</v>
      </c>
      <c r="P38" s="100">
        <v>212</v>
      </c>
      <c r="Q38" s="100">
        <v>212</v>
      </c>
      <c r="R38" s="100">
        <v>212</v>
      </c>
      <c r="S38" s="100">
        <v>212</v>
      </c>
      <c r="T38" s="4">
        <v>212</v>
      </c>
      <c r="U38" s="4">
        <v>212</v>
      </c>
      <c r="V38" s="4">
        <v>212</v>
      </c>
      <c r="W38" s="41">
        <v>212</v>
      </c>
    </row>
    <row r="39" spans="2:23" ht="213.75">
      <c r="B39" s="21" t="s">
        <v>28</v>
      </c>
      <c r="C39" s="63" t="s">
        <v>107</v>
      </c>
      <c r="D39" s="63" t="s">
        <v>334</v>
      </c>
      <c r="E39" s="70">
        <v>3</v>
      </c>
      <c r="F39" s="36" t="s">
        <v>452</v>
      </c>
      <c r="G39" s="63" t="s">
        <v>199</v>
      </c>
      <c r="H39" s="36" t="s">
        <v>198</v>
      </c>
      <c r="I39" s="42">
        <f t="shared" si="2"/>
        <v>424</v>
      </c>
      <c r="J39" s="5">
        <f t="shared" si="3"/>
        <v>424</v>
      </c>
      <c r="K39" s="43">
        <f t="shared" si="4"/>
        <v>424</v>
      </c>
      <c r="L39" s="40">
        <v>106</v>
      </c>
      <c r="M39" s="99">
        <v>106</v>
      </c>
      <c r="N39" s="99">
        <v>106</v>
      </c>
      <c r="O39" s="99">
        <v>106</v>
      </c>
      <c r="P39" s="100">
        <v>106</v>
      </c>
      <c r="Q39" s="100">
        <v>106</v>
      </c>
      <c r="R39" s="100">
        <v>106</v>
      </c>
      <c r="S39" s="100">
        <v>106</v>
      </c>
      <c r="T39" s="4">
        <v>106</v>
      </c>
      <c r="U39" s="4">
        <v>106</v>
      </c>
      <c r="V39" s="4">
        <v>106</v>
      </c>
      <c r="W39" s="41">
        <v>106</v>
      </c>
    </row>
    <row r="40" spans="2:23" ht="242.25">
      <c r="B40" s="21" t="s">
        <v>28</v>
      </c>
      <c r="C40" s="63" t="s">
        <v>108</v>
      </c>
      <c r="D40" s="63" t="s">
        <v>335</v>
      </c>
      <c r="E40" s="70">
        <v>3</v>
      </c>
      <c r="F40" s="36" t="s">
        <v>453</v>
      </c>
      <c r="G40" s="63" t="s">
        <v>261</v>
      </c>
      <c r="H40" s="36" t="s">
        <v>198</v>
      </c>
      <c r="I40" s="42">
        <f t="shared" si="2"/>
        <v>2100</v>
      </c>
      <c r="J40" s="5">
        <f t="shared" si="3"/>
        <v>2100</v>
      </c>
      <c r="K40" s="43">
        <f t="shared" si="4"/>
        <v>2100</v>
      </c>
      <c r="L40" s="40">
        <v>525</v>
      </c>
      <c r="M40" s="99">
        <v>525</v>
      </c>
      <c r="N40" s="99">
        <v>525</v>
      </c>
      <c r="O40" s="99">
        <v>525</v>
      </c>
      <c r="P40" s="100">
        <v>525</v>
      </c>
      <c r="Q40" s="100">
        <v>525</v>
      </c>
      <c r="R40" s="100">
        <v>525</v>
      </c>
      <c r="S40" s="100">
        <v>525</v>
      </c>
      <c r="T40" s="4">
        <v>525</v>
      </c>
      <c r="U40" s="4">
        <v>525</v>
      </c>
      <c r="V40" s="4">
        <v>525</v>
      </c>
      <c r="W40" s="41">
        <v>525</v>
      </c>
    </row>
    <row r="41" spans="2:23" ht="285">
      <c r="B41" s="21" t="s">
        <v>28</v>
      </c>
      <c r="C41" s="63" t="s">
        <v>109</v>
      </c>
      <c r="D41" s="63" t="s">
        <v>336</v>
      </c>
      <c r="E41" s="70">
        <v>3</v>
      </c>
      <c r="F41" s="36" t="s">
        <v>453</v>
      </c>
      <c r="G41" s="63" t="s">
        <v>262</v>
      </c>
      <c r="H41" s="36" t="s">
        <v>198</v>
      </c>
      <c r="I41" s="42">
        <f t="shared" si="2"/>
        <v>1400</v>
      </c>
      <c r="J41" s="5">
        <f t="shared" si="3"/>
        <v>1400</v>
      </c>
      <c r="K41" s="43">
        <f t="shared" si="4"/>
        <v>1400</v>
      </c>
      <c r="L41" s="40">
        <v>350</v>
      </c>
      <c r="M41" s="99">
        <v>350</v>
      </c>
      <c r="N41" s="99">
        <v>350</v>
      </c>
      <c r="O41" s="99">
        <v>350</v>
      </c>
      <c r="P41" s="100">
        <v>350</v>
      </c>
      <c r="Q41" s="100">
        <v>350</v>
      </c>
      <c r="R41" s="100">
        <v>350</v>
      </c>
      <c r="S41" s="100">
        <v>350</v>
      </c>
      <c r="T41" s="4">
        <v>350</v>
      </c>
      <c r="U41" s="4">
        <v>350</v>
      </c>
      <c r="V41" s="4">
        <v>350</v>
      </c>
      <c r="W41" s="41">
        <v>350</v>
      </c>
    </row>
    <row r="42" spans="2:23" ht="285">
      <c r="B42" s="21" t="s">
        <v>28</v>
      </c>
      <c r="C42" s="63" t="s">
        <v>110</v>
      </c>
      <c r="D42" s="63" t="s">
        <v>337</v>
      </c>
      <c r="E42" s="70">
        <v>5</v>
      </c>
      <c r="F42" s="36" t="s">
        <v>455</v>
      </c>
      <c r="G42" s="63" t="s">
        <v>226</v>
      </c>
      <c r="H42" s="36" t="s">
        <v>198</v>
      </c>
      <c r="I42" s="42">
        <f t="shared" si="2"/>
        <v>16</v>
      </c>
      <c r="J42" s="5">
        <f t="shared" si="3"/>
        <v>16</v>
      </c>
      <c r="K42" s="43">
        <f t="shared" si="4"/>
        <v>16</v>
      </c>
      <c r="L42" s="40">
        <v>4</v>
      </c>
      <c r="M42" s="99">
        <v>4</v>
      </c>
      <c r="N42" s="99">
        <v>4</v>
      </c>
      <c r="O42" s="99">
        <v>4</v>
      </c>
      <c r="P42" s="100">
        <v>4</v>
      </c>
      <c r="Q42" s="100">
        <v>4</v>
      </c>
      <c r="R42" s="100">
        <v>4</v>
      </c>
      <c r="S42" s="100">
        <v>4</v>
      </c>
      <c r="T42" s="4">
        <v>4</v>
      </c>
      <c r="U42" s="4">
        <v>4</v>
      </c>
      <c r="V42" s="4">
        <v>4</v>
      </c>
      <c r="W42" s="41">
        <v>4</v>
      </c>
    </row>
    <row r="43" spans="2:23" ht="300" customHeight="1">
      <c r="B43" s="21" t="s">
        <v>28</v>
      </c>
      <c r="C43" s="63" t="s">
        <v>111</v>
      </c>
      <c r="D43" s="63" t="s">
        <v>338</v>
      </c>
      <c r="E43" s="70">
        <v>3</v>
      </c>
      <c r="F43" s="36" t="s">
        <v>456</v>
      </c>
      <c r="G43" s="73" t="s">
        <v>205</v>
      </c>
      <c r="H43" s="36" t="s">
        <v>198</v>
      </c>
      <c r="I43" s="42">
        <f t="shared" si="2"/>
        <v>48</v>
      </c>
      <c r="J43" s="5">
        <f t="shared" si="3"/>
        <v>48</v>
      </c>
      <c r="K43" s="43">
        <f t="shared" si="4"/>
        <v>48</v>
      </c>
      <c r="L43" s="40">
        <v>12</v>
      </c>
      <c r="M43" s="99">
        <v>12</v>
      </c>
      <c r="N43" s="99">
        <v>12</v>
      </c>
      <c r="O43" s="99">
        <v>12</v>
      </c>
      <c r="P43" s="100">
        <v>12</v>
      </c>
      <c r="Q43" s="100">
        <v>12</v>
      </c>
      <c r="R43" s="100">
        <v>12</v>
      </c>
      <c r="S43" s="100">
        <v>12</v>
      </c>
      <c r="T43" s="4">
        <v>12</v>
      </c>
      <c r="U43" s="4">
        <v>12</v>
      </c>
      <c r="V43" s="4">
        <v>12</v>
      </c>
      <c r="W43" s="41">
        <v>12</v>
      </c>
    </row>
    <row r="44" spans="2:23" ht="211.5" customHeight="1">
      <c r="B44" s="21" t="s">
        <v>28</v>
      </c>
      <c r="C44" s="63" t="s">
        <v>112</v>
      </c>
      <c r="D44" s="63" t="s">
        <v>339</v>
      </c>
      <c r="E44" s="70">
        <v>3</v>
      </c>
      <c r="F44" s="36" t="s">
        <v>457</v>
      </c>
      <c r="G44" s="63" t="s">
        <v>238</v>
      </c>
      <c r="H44" s="36" t="s">
        <v>198</v>
      </c>
      <c r="I44" s="42">
        <f t="shared" si="2"/>
        <v>8</v>
      </c>
      <c r="J44" s="5">
        <f t="shared" si="3"/>
        <v>8</v>
      </c>
      <c r="K44" s="43">
        <f t="shared" si="4"/>
        <v>8</v>
      </c>
      <c r="L44" s="40">
        <v>2</v>
      </c>
      <c r="M44" s="99">
        <v>2</v>
      </c>
      <c r="N44" s="99">
        <v>2</v>
      </c>
      <c r="O44" s="99">
        <v>2</v>
      </c>
      <c r="P44" s="100">
        <v>2</v>
      </c>
      <c r="Q44" s="100">
        <v>2</v>
      </c>
      <c r="R44" s="100">
        <v>2</v>
      </c>
      <c r="S44" s="100">
        <v>2</v>
      </c>
      <c r="T44" s="4">
        <v>2</v>
      </c>
      <c r="U44" s="4">
        <v>2</v>
      </c>
      <c r="V44" s="4">
        <v>2</v>
      </c>
      <c r="W44" s="41">
        <v>2</v>
      </c>
    </row>
    <row r="45" spans="2:23" ht="231.75" customHeight="1">
      <c r="B45" s="21" t="s">
        <v>28</v>
      </c>
      <c r="C45" s="63" t="s">
        <v>113</v>
      </c>
      <c r="D45" s="63" t="s">
        <v>340</v>
      </c>
      <c r="E45" s="70">
        <v>3</v>
      </c>
      <c r="F45" s="63" t="s">
        <v>447</v>
      </c>
      <c r="G45" s="73" t="s">
        <v>239</v>
      </c>
      <c r="H45" s="36" t="s">
        <v>198</v>
      </c>
      <c r="I45" s="42">
        <f t="shared" si="2"/>
        <v>8</v>
      </c>
      <c r="J45" s="5">
        <f t="shared" si="3"/>
        <v>8</v>
      </c>
      <c r="K45" s="43">
        <f t="shared" si="4"/>
        <v>8</v>
      </c>
      <c r="L45" s="40">
        <v>2</v>
      </c>
      <c r="M45" s="99">
        <v>2</v>
      </c>
      <c r="N45" s="99">
        <v>2</v>
      </c>
      <c r="O45" s="99">
        <v>2</v>
      </c>
      <c r="P45" s="100">
        <v>2</v>
      </c>
      <c r="Q45" s="100">
        <v>2</v>
      </c>
      <c r="R45" s="100">
        <v>2</v>
      </c>
      <c r="S45" s="100">
        <v>2</v>
      </c>
      <c r="T45" s="4">
        <v>2</v>
      </c>
      <c r="U45" s="4">
        <v>2</v>
      </c>
      <c r="V45" s="4">
        <v>2</v>
      </c>
      <c r="W45" s="41">
        <v>2</v>
      </c>
    </row>
    <row r="46" spans="2:23" ht="194.25" customHeight="1">
      <c r="B46" s="21" t="s">
        <v>28</v>
      </c>
      <c r="C46" s="63" t="s">
        <v>114</v>
      </c>
      <c r="D46" s="63" t="s">
        <v>259</v>
      </c>
      <c r="E46" s="70">
        <v>16</v>
      </c>
      <c r="F46" s="63" t="s">
        <v>447</v>
      </c>
      <c r="G46" s="73" t="s">
        <v>263</v>
      </c>
      <c r="H46" s="36" t="s">
        <v>198</v>
      </c>
      <c r="I46" s="42">
        <f t="shared" si="2"/>
        <v>120</v>
      </c>
      <c r="J46" s="5">
        <f t="shared" si="3"/>
        <v>120</v>
      </c>
      <c r="K46" s="43">
        <f t="shared" si="4"/>
        <v>120</v>
      </c>
      <c r="L46" s="40">
        <v>30</v>
      </c>
      <c r="M46" s="99">
        <v>30</v>
      </c>
      <c r="N46" s="99">
        <v>30</v>
      </c>
      <c r="O46" s="99">
        <v>30</v>
      </c>
      <c r="P46" s="100">
        <v>30</v>
      </c>
      <c r="Q46" s="100">
        <v>30</v>
      </c>
      <c r="R46" s="100">
        <v>30</v>
      </c>
      <c r="S46" s="100">
        <v>30</v>
      </c>
      <c r="T46" s="4">
        <v>30</v>
      </c>
      <c r="U46" s="4">
        <v>30</v>
      </c>
      <c r="V46" s="4">
        <v>30</v>
      </c>
      <c r="W46" s="41">
        <v>30</v>
      </c>
    </row>
    <row r="47" spans="2:23" ht="265.5" customHeight="1">
      <c r="B47" s="24" t="s">
        <v>66</v>
      </c>
      <c r="C47" s="29" t="s">
        <v>115</v>
      </c>
      <c r="D47" s="32" t="s">
        <v>341</v>
      </c>
      <c r="E47" s="31">
        <v>16</v>
      </c>
      <c r="F47" s="30" t="s">
        <v>447</v>
      </c>
      <c r="G47" s="30" t="s">
        <v>264</v>
      </c>
      <c r="H47" s="30" t="s">
        <v>208</v>
      </c>
      <c r="I47" s="42">
        <f t="shared" si="2"/>
        <v>990</v>
      </c>
      <c r="J47" s="5">
        <f t="shared" si="3"/>
        <v>988</v>
      </c>
      <c r="K47" s="43">
        <f t="shared" si="4"/>
        <v>988</v>
      </c>
      <c r="L47" s="40">
        <f t="shared" ref="L47:W47" si="8">+L48+L49</f>
        <v>249</v>
      </c>
      <c r="M47" s="99">
        <f t="shared" si="8"/>
        <v>247</v>
      </c>
      <c r="N47" s="99">
        <f t="shared" si="8"/>
        <v>247</v>
      </c>
      <c r="O47" s="99">
        <f t="shared" si="8"/>
        <v>247</v>
      </c>
      <c r="P47" s="100">
        <f>+P48+P49</f>
        <v>247</v>
      </c>
      <c r="Q47" s="100">
        <f t="shared" si="8"/>
        <v>247</v>
      </c>
      <c r="R47" s="100">
        <f t="shared" si="8"/>
        <v>247</v>
      </c>
      <c r="S47" s="100">
        <f t="shared" si="8"/>
        <v>247</v>
      </c>
      <c r="T47" s="4">
        <f t="shared" si="8"/>
        <v>247</v>
      </c>
      <c r="U47" s="4">
        <f t="shared" si="8"/>
        <v>247</v>
      </c>
      <c r="V47" s="4">
        <f t="shared" si="8"/>
        <v>247</v>
      </c>
      <c r="W47" s="41">
        <f t="shared" si="8"/>
        <v>247</v>
      </c>
    </row>
    <row r="48" spans="2:23" ht="289.5" customHeight="1">
      <c r="B48" s="21" t="s">
        <v>28</v>
      </c>
      <c r="C48" s="63" t="s">
        <v>116</v>
      </c>
      <c r="D48" s="63" t="s">
        <v>342</v>
      </c>
      <c r="E48" s="70">
        <v>5</v>
      </c>
      <c r="F48" s="36" t="s">
        <v>458</v>
      </c>
      <c r="G48" s="73" t="s">
        <v>265</v>
      </c>
      <c r="H48" s="63" t="s">
        <v>207</v>
      </c>
      <c r="I48" s="42">
        <f t="shared" si="2"/>
        <v>940</v>
      </c>
      <c r="J48" s="5">
        <f t="shared" si="3"/>
        <v>940</v>
      </c>
      <c r="K48" s="43">
        <f t="shared" si="4"/>
        <v>940</v>
      </c>
      <c r="L48" s="40">
        <v>235</v>
      </c>
      <c r="M48" s="99">
        <v>235</v>
      </c>
      <c r="N48" s="99">
        <v>235</v>
      </c>
      <c r="O48" s="99">
        <v>235</v>
      </c>
      <c r="P48" s="100">
        <v>235</v>
      </c>
      <c r="Q48" s="100">
        <v>235</v>
      </c>
      <c r="R48" s="100">
        <v>235</v>
      </c>
      <c r="S48" s="100">
        <v>235</v>
      </c>
      <c r="T48" s="4">
        <v>235</v>
      </c>
      <c r="U48" s="4">
        <v>235</v>
      </c>
      <c r="V48" s="4">
        <v>235</v>
      </c>
      <c r="W48" s="41">
        <v>235</v>
      </c>
    </row>
    <row r="49" spans="2:23" ht="333.75" customHeight="1">
      <c r="B49" s="21" t="s">
        <v>28</v>
      </c>
      <c r="C49" s="63" t="s">
        <v>117</v>
      </c>
      <c r="D49" s="63" t="s">
        <v>343</v>
      </c>
      <c r="E49" s="70">
        <v>5</v>
      </c>
      <c r="F49" s="36" t="s">
        <v>458</v>
      </c>
      <c r="G49" s="73" t="s">
        <v>266</v>
      </c>
      <c r="H49" s="63" t="s">
        <v>207</v>
      </c>
      <c r="I49" s="42">
        <f t="shared" si="2"/>
        <v>50</v>
      </c>
      <c r="J49" s="5">
        <f t="shared" si="3"/>
        <v>48</v>
      </c>
      <c r="K49" s="43">
        <f t="shared" si="4"/>
        <v>48</v>
      </c>
      <c r="L49" s="40">
        <v>14</v>
      </c>
      <c r="M49" s="99">
        <v>12</v>
      </c>
      <c r="N49" s="99">
        <v>12</v>
      </c>
      <c r="O49" s="99">
        <v>12</v>
      </c>
      <c r="P49" s="100">
        <v>12</v>
      </c>
      <c r="Q49" s="100">
        <v>12</v>
      </c>
      <c r="R49" s="100">
        <v>12</v>
      </c>
      <c r="S49" s="100">
        <v>12</v>
      </c>
      <c r="T49" s="4">
        <v>12</v>
      </c>
      <c r="U49" s="4">
        <v>12</v>
      </c>
      <c r="V49" s="4">
        <v>12</v>
      </c>
      <c r="W49" s="41">
        <v>12</v>
      </c>
    </row>
    <row r="50" spans="2:23" ht="227.25" customHeight="1">
      <c r="B50" s="24" t="s">
        <v>72</v>
      </c>
      <c r="C50" s="29" t="s">
        <v>118</v>
      </c>
      <c r="D50" s="29" t="s">
        <v>344</v>
      </c>
      <c r="E50" s="123">
        <v>5</v>
      </c>
      <c r="F50" s="78" t="s">
        <v>447</v>
      </c>
      <c r="G50" s="32" t="s">
        <v>267</v>
      </c>
      <c r="H50" s="78" t="s">
        <v>210</v>
      </c>
      <c r="I50" s="42">
        <f>I51+I52+I53+I54+I55+I56+I57</f>
        <v>853</v>
      </c>
      <c r="J50" s="5">
        <f>J51+J52+J53+J54+J55+J56+J57</f>
        <v>853</v>
      </c>
      <c r="K50" s="43">
        <f>K51+K52+K53+K54+K55+K56+K57</f>
        <v>853</v>
      </c>
      <c r="L50" s="40">
        <f>L51+L52+L53+L54+L55+L56+L57</f>
        <v>214</v>
      </c>
      <c r="M50" s="40">
        <f t="shared" ref="M50:W50" si="9">M51+M52+M53+M54+M55+M56+M57</f>
        <v>213</v>
      </c>
      <c r="N50" s="40">
        <f t="shared" si="9"/>
        <v>213</v>
      </c>
      <c r="O50" s="40">
        <f t="shared" si="9"/>
        <v>213</v>
      </c>
      <c r="P50" s="40">
        <f t="shared" si="9"/>
        <v>214</v>
      </c>
      <c r="Q50" s="40">
        <f t="shared" si="9"/>
        <v>213</v>
      </c>
      <c r="R50" s="40">
        <f t="shared" si="9"/>
        <v>213</v>
      </c>
      <c r="S50" s="40">
        <f t="shared" si="9"/>
        <v>213</v>
      </c>
      <c r="T50" s="40">
        <f t="shared" si="9"/>
        <v>214</v>
      </c>
      <c r="U50" s="40">
        <f t="shared" si="9"/>
        <v>213</v>
      </c>
      <c r="V50" s="40">
        <f t="shared" si="9"/>
        <v>213</v>
      </c>
      <c r="W50" s="40">
        <f t="shared" si="9"/>
        <v>213</v>
      </c>
    </row>
    <row r="51" spans="2:23" ht="363" customHeight="1">
      <c r="B51" s="21" t="s">
        <v>28</v>
      </c>
      <c r="C51" s="63" t="s">
        <v>119</v>
      </c>
      <c r="D51" s="63" t="s">
        <v>345</v>
      </c>
      <c r="E51" s="70">
        <v>5</v>
      </c>
      <c r="F51" s="63" t="s">
        <v>459</v>
      </c>
      <c r="G51" s="72" t="s">
        <v>240</v>
      </c>
      <c r="H51" s="63" t="s">
        <v>210</v>
      </c>
      <c r="I51" s="42">
        <f t="shared" si="2"/>
        <v>12</v>
      </c>
      <c r="J51" s="5">
        <f t="shared" si="3"/>
        <v>12</v>
      </c>
      <c r="K51" s="43">
        <f t="shared" si="4"/>
        <v>12</v>
      </c>
      <c r="L51" s="40">
        <v>3</v>
      </c>
      <c r="M51" s="99">
        <v>3</v>
      </c>
      <c r="N51" s="99">
        <v>3</v>
      </c>
      <c r="O51" s="99">
        <v>3</v>
      </c>
      <c r="P51" s="100">
        <v>3</v>
      </c>
      <c r="Q51" s="100">
        <v>3</v>
      </c>
      <c r="R51" s="100">
        <v>3</v>
      </c>
      <c r="S51" s="100">
        <v>3</v>
      </c>
      <c r="T51" s="4">
        <v>3</v>
      </c>
      <c r="U51" s="4">
        <v>3</v>
      </c>
      <c r="V51" s="4">
        <v>3</v>
      </c>
      <c r="W51" s="41">
        <v>3</v>
      </c>
    </row>
    <row r="52" spans="2:23" ht="285">
      <c r="B52" s="21" t="s">
        <v>28</v>
      </c>
      <c r="C52" s="63" t="s">
        <v>120</v>
      </c>
      <c r="D52" s="63" t="s">
        <v>346</v>
      </c>
      <c r="E52" s="70">
        <v>5</v>
      </c>
      <c r="F52" s="63" t="s">
        <v>447</v>
      </c>
      <c r="G52" s="72" t="s">
        <v>241</v>
      </c>
      <c r="H52" s="63" t="s">
        <v>210</v>
      </c>
      <c r="I52" s="42">
        <f t="shared" si="2"/>
        <v>12</v>
      </c>
      <c r="J52" s="5">
        <f t="shared" si="3"/>
        <v>12</v>
      </c>
      <c r="K52" s="43">
        <f t="shared" si="4"/>
        <v>12</v>
      </c>
      <c r="L52" s="40">
        <v>3</v>
      </c>
      <c r="M52" s="99">
        <v>3</v>
      </c>
      <c r="N52" s="99">
        <v>3</v>
      </c>
      <c r="O52" s="99">
        <v>3</v>
      </c>
      <c r="P52" s="100">
        <v>3</v>
      </c>
      <c r="Q52" s="100">
        <v>3</v>
      </c>
      <c r="R52" s="100">
        <v>3</v>
      </c>
      <c r="S52" s="100">
        <v>3</v>
      </c>
      <c r="T52" s="4">
        <v>3</v>
      </c>
      <c r="U52" s="4">
        <v>3</v>
      </c>
      <c r="V52" s="4">
        <v>3</v>
      </c>
      <c r="W52" s="41">
        <v>3</v>
      </c>
    </row>
    <row r="53" spans="2:23" ht="213.75">
      <c r="B53" s="21" t="s">
        <v>28</v>
      </c>
      <c r="C53" s="63" t="s">
        <v>121</v>
      </c>
      <c r="D53" s="63" t="s">
        <v>347</v>
      </c>
      <c r="E53" s="70">
        <v>5</v>
      </c>
      <c r="F53" s="63" t="s">
        <v>447</v>
      </c>
      <c r="G53" s="72" t="s">
        <v>242</v>
      </c>
      <c r="H53" s="63" t="s">
        <v>210</v>
      </c>
      <c r="I53" s="42">
        <f t="shared" si="2"/>
        <v>4</v>
      </c>
      <c r="J53" s="5">
        <f t="shared" si="3"/>
        <v>4</v>
      </c>
      <c r="K53" s="43">
        <f t="shared" si="4"/>
        <v>4</v>
      </c>
      <c r="L53" s="40">
        <v>1</v>
      </c>
      <c r="M53" s="99">
        <v>1</v>
      </c>
      <c r="N53" s="99">
        <v>1</v>
      </c>
      <c r="O53" s="99">
        <v>1</v>
      </c>
      <c r="P53" s="100">
        <v>1</v>
      </c>
      <c r="Q53" s="100">
        <v>1</v>
      </c>
      <c r="R53" s="100">
        <v>1</v>
      </c>
      <c r="S53" s="100">
        <v>1</v>
      </c>
      <c r="T53" s="4">
        <v>1</v>
      </c>
      <c r="U53" s="4">
        <v>1</v>
      </c>
      <c r="V53" s="4">
        <v>1</v>
      </c>
      <c r="W53" s="41">
        <v>1</v>
      </c>
    </row>
    <row r="54" spans="2:23" ht="228">
      <c r="B54" s="21" t="s">
        <v>28</v>
      </c>
      <c r="C54" s="63" t="s">
        <v>122</v>
      </c>
      <c r="D54" s="63" t="s">
        <v>348</v>
      </c>
      <c r="E54" s="70">
        <v>5</v>
      </c>
      <c r="F54" s="63" t="s">
        <v>447</v>
      </c>
      <c r="G54" s="72" t="s">
        <v>243</v>
      </c>
      <c r="H54" s="63" t="s">
        <v>210</v>
      </c>
      <c r="I54" s="42">
        <f t="shared" si="2"/>
        <v>12</v>
      </c>
      <c r="J54" s="5">
        <f t="shared" si="3"/>
        <v>12</v>
      </c>
      <c r="K54" s="43">
        <f t="shared" si="4"/>
        <v>12</v>
      </c>
      <c r="L54" s="40">
        <v>3</v>
      </c>
      <c r="M54" s="99">
        <v>3</v>
      </c>
      <c r="N54" s="99">
        <v>3</v>
      </c>
      <c r="O54" s="99">
        <v>3</v>
      </c>
      <c r="P54" s="100">
        <v>3</v>
      </c>
      <c r="Q54" s="100">
        <v>3</v>
      </c>
      <c r="R54" s="100">
        <v>3</v>
      </c>
      <c r="S54" s="100">
        <v>3</v>
      </c>
      <c r="T54" s="4">
        <v>3</v>
      </c>
      <c r="U54" s="4">
        <v>3</v>
      </c>
      <c r="V54" s="4">
        <v>3</v>
      </c>
      <c r="W54" s="41">
        <v>3</v>
      </c>
    </row>
    <row r="55" spans="2:23" ht="196.5" customHeight="1">
      <c r="B55" s="21" t="s">
        <v>28</v>
      </c>
      <c r="C55" s="63" t="s">
        <v>123</v>
      </c>
      <c r="D55" s="63" t="s">
        <v>349</v>
      </c>
      <c r="E55" s="70">
        <v>5</v>
      </c>
      <c r="F55" s="63" t="s">
        <v>447</v>
      </c>
      <c r="G55" s="72" t="s">
        <v>244</v>
      </c>
      <c r="H55" s="63" t="s">
        <v>210</v>
      </c>
      <c r="I55" s="42">
        <f t="shared" si="2"/>
        <v>12</v>
      </c>
      <c r="J55" s="5">
        <f t="shared" si="3"/>
        <v>12</v>
      </c>
      <c r="K55" s="43">
        <f t="shared" si="4"/>
        <v>12</v>
      </c>
      <c r="L55" s="40">
        <v>3</v>
      </c>
      <c r="M55" s="99">
        <v>3</v>
      </c>
      <c r="N55" s="99">
        <v>3</v>
      </c>
      <c r="O55" s="99">
        <v>3</v>
      </c>
      <c r="P55" s="100">
        <v>3</v>
      </c>
      <c r="Q55" s="100">
        <v>3</v>
      </c>
      <c r="R55" s="100">
        <v>3</v>
      </c>
      <c r="S55" s="100">
        <v>3</v>
      </c>
      <c r="T55" s="4">
        <v>3</v>
      </c>
      <c r="U55" s="4">
        <v>3</v>
      </c>
      <c r="V55" s="4">
        <v>3</v>
      </c>
      <c r="W55" s="41">
        <v>3</v>
      </c>
    </row>
    <row r="56" spans="2:23" ht="226.5" customHeight="1">
      <c r="B56" s="21" t="s">
        <v>28</v>
      </c>
      <c r="C56" s="63" t="s">
        <v>124</v>
      </c>
      <c r="D56" s="63" t="s">
        <v>350</v>
      </c>
      <c r="E56" s="70">
        <v>5</v>
      </c>
      <c r="F56" s="63" t="s">
        <v>447</v>
      </c>
      <c r="G56" s="72" t="s">
        <v>268</v>
      </c>
      <c r="H56" s="63" t="s">
        <v>210</v>
      </c>
      <c r="I56" s="42">
        <f t="shared" si="2"/>
        <v>800</v>
      </c>
      <c r="J56" s="5">
        <f t="shared" si="3"/>
        <v>800</v>
      </c>
      <c r="K56" s="43">
        <f t="shared" si="4"/>
        <v>800</v>
      </c>
      <c r="L56" s="40">
        <v>200</v>
      </c>
      <c r="M56" s="99">
        <v>200</v>
      </c>
      <c r="N56" s="99">
        <v>200</v>
      </c>
      <c r="O56" s="99">
        <v>200</v>
      </c>
      <c r="P56" s="100">
        <v>200</v>
      </c>
      <c r="Q56" s="100">
        <v>200</v>
      </c>
      <c r="R56" s="100">
        <v>200</v>
      </c>
      <c r="S56" s="100">
        <v>200</v>
      </c>
      <c r="T56" s="4">
        <v>200</v>
      </c>
      <c r="U56" s="4">
        <v>200</v>
      </c>
      <c r="V56" s="4">
        <v>200</v>
      </c>
      <c r="W56" s="41">
        <v>200</v>
      </c>
    </row>
    <row r="57" spans="2:23" ht="182.25" customHeight="1">
      <c r="B57" s="21" t="s">
        <v>28</v>
      </c>
      <c r="C57" s="63" t="s">
        <v>125</v>
      </c>
      <c r="D57" s="63" t="s">
        <v>351</v>
      </c>
      <c r="E57" s="70">
        <v>5</v>
      </c>
      <c r="F57" s="63" t="s">
        <v>447</v>
      </c>
      <c r="G57" s="72" t="s">
        <v>231</v>
      </c>
      <c r="H57" s="63" t="s">
        <v>210</v>
      </c>
      <c r="I57" s="42">
        <f t="shared" si="2"/>
        <v>1</v>
      </c>
      <c r="J57" s="5">
        <f t="shared" si="3"/>
        <v>1</v>
      </c>
      <c r="K57" s="43">
        <f t="shared" si="4"/>
        <v>1</v>
      </c>
      <c r="L57" s="40">
        <v>1</v>
      </c>
      <c r="M57" s="99">
        <v>0</v>
      </c>
      <c r="N57" s="99">
        <v>0</v>
      </c>
      <c r="O57" s="99">
        <v>0</v>
      </c>
      <c r="P57" s="100">
        <v>1</v>
      </c>
      <c r="Q57" s="100">
        <v>0</v>
      </c>
      <c r="R57" s="100">
        <v>0</v>
      </c>
      <c r="S57" s="100">
        <v>0</v>
      </c>
      <c r="T57" s="4">
        <v>1</v>
      </c>
      <c r="U57" s="4">
        <v>0</v>
      </c>
      <c r="V57" s="4">
        <v>0</v>
      </c>
      <c r="W57" s="41">
        <v>0</v>
      </c>
    </row>
    <row r="58" spans="2:23" ht="307.5" customHeight="1">
      <c r="B58" s="24" t="s">
        <v>89</v>
      </c>
      <c r="C58" s="29" t="s">
        <v>132</v>
      </c>
      <c r="D58" s="29" t="s">
        <v>352</v>
      </c>
      <c r="E58" s="123">
        <v>5</v>
      </c>
      <c r="F58" s="78" t="s">
        <v>447</v>
      </c>
      <c r="G58" s="32" t="s">
        <v>269</v>
      </c>
      <c r="H58" s="78" t="s">
        <v>146</v>
      </c>
      <c r="I58" s="42">
        <f t="shared" si="2"/>
        <v>33</v>
      </c>
      <c r="J58" s="5">
        <v>33</v>
      </c>
      <c r="K58" s="43">
        <v>33</v>
      </c>
      <c r="L58" s="40">
        <v>9</v>
      </c>
      <c r="M58" s="99">
        <v>8</v>
      </c>
      <c r="N58" s="99">
        <v>8</v>
      </c>
      <c r="O58" s="99">
        <v>8</v>
      </c>
      <c r="P58" s="100">
        <v>8</v>
      </c>
      <c r="Q58" s="100">
        <v>8</v>
      </c>
      <c r="R58" s="100">
        <v>8</v>
      </c>
      <c r="S58" s="100">
        <v>8</v>
      </c>
      <c r="T58" s="4">
        <v>8</v>
      </c>
      <c r="U58" s="4">
        <v>8</v>
      </c>
      <c r="V58" s="4">
        <v>8</v>
      </c>
      <c r="W58" s="41">
        <v>8</v>
      </c>
    </row>
    <row r="59" spans="2:23" ht="228">
      <c r="B59" s="21" t="s">
        <v>28</v>
      </c>
      <c r="C59" s="63" t="s">
        <v>133</v>
      </c>
      <c r="D59" s="63" t="s">
        <v>353</v>
      </c>
      <c r="E59" s="70">
        <v>5</v>
      </c>
      <c r="F59" s="63" t="s">
        <v>447</v>
      </c>
      <c r="G59" s="73" t="s">
        <v>245</v>
      </c>
      <c r="H59" s="36" t="s">
        <v>146</v>
      </c>
      <c r="I59" s="42">
        <f t="shared" si="2"/>
        <v>32</v>
      </c>
      <c r="J59" s="5">
        <f t="shared" si="3"/>
        <v>32</v>
      </c>
      <c r="K59" s="43">
        <f t="shared" si="4"/>
        <v>32</v>
      </c>
      <c r="L59" s="40">
        <v>8</v>
      </c>
      <c r="M59" s="99">
        <v>8</v>
      </c>
      <c r="N59" s="99">
        <v>8</v>
      </c>
      <c r="O59" s="99">
        <v>8</v>
      </c>
      <c r="P59" s="100">
        <v>8</v>
      </c>
      <c r="Q59" s="100">
        <v>8</v>
      </c>
      <c r="R59" s="100">
        <v>8</v>
      </c>
      <c r="S59" s="100">
        <v>8</v>
      </c>
      <c r="T59" s="4">
        <v>8</v>
      </c>
      <c r="U59" s="4">
        <v>8</v>
      </c>
      <c r="V59" s="4">
        <v>8</v>
      </c>
      <c r="W59" s="41">
        <v>8</v>
      </c>
    </row>
    <row r="60" spans="2:23" ht="321" customHeight="1" thickBot="1">
      <c r="B60" s="85" t="s">
        <v>28</v>
      </c>
      <c r="C60" s="86" t="s">
        <v>134</v>
      </c>
      <c r="D60" s="86" t="s">
        <v>354</v>
      </c>
      <c r="E60" s="105">
        <v>5</v>
      </c>
      <c r="F60" s="86" t="s">
        <v>447</v>
      </c>
      <c r="G60" s="87" t="s">
        <v>147</v>
      </c>
      <c r="H60" s="86" t="s">
        <v>146</v>
      </c>
      <c r="I60" s="46">
        <f t="shared" si="2"/>
        <v>1</v>
      </c>
      <c r="J60" s="23">
        <v>1</v>
      </c>
      <c r="K60" s="43">
        <v>1</v>
      </c>
      <c r="L60" s="40">
        <v>1</v>
      </c>
      <c r="M60" s="99">
        <v>0</v>
      </c>
      <c r="N60" s="99">
        <v>0</v>
      </c>
      <c r="O60" s="99">
        <v>0</v>
      </c>
      <c r="P60" s="100">
        <v>1</v>
      </c>
      <c r="Q60" s="100">
        <v>0</v>
      </c>
      <c r="R60" s="100">
        <v>0</v>
      </c>
      <c r="S60" s="100">
        <v>0</v>
      </c>
      <c r="T60" s="6">
        <v>1</v>
      </c>
      <c r="U60" s="6">
        <v>0</v>
      </c>
      <c r="V60" s="6">
        <v>0</v>
      </c>
      <c r="W60" s="47">
        <v>0</v>
      </c>
    </row>
    <row r="62" spans="2:23">
      <c r="D62" s="2"/>
      <c r="E62" s="16"/>
      <c r="F62" s="16"/>
      <c r="G62" s="16"/>
      <c r="H62" s="16"/>
      <c r="I62" s="16"/>
      <c r="J62" s="2"/>
      <c r="K62" s="16"/>
      <c r="L62" s="16"/>
      <c r="M62" s="16"/>
      <c r="N62" s="16"/>
      <c r="O62" s="16"/>
      <c r="P62" s="16"/>
    </row>
    <row r="63" spans="2:23">
      <c r="D63" s="2"/>
      <c r="E63" s="16"/>
      <c r="F63" s="16"/>
      <c r="G63" s="16"/>
      <c r="H63" s="16"/>
      <c r="I63" s="16"/>
      <c r="J63" s="2"/>
      <c r="K63" s="16"/>
      <c r="L63" s="16"/>
      <c r="M63" s="16"/>
      <c r="N63" s="16"/>
      <c r="O63" s="16"/>
      <c r="P63" s="16"/>
    </row>
    <row r="64" spans="2:23">
      <c r="D64" s="2"/>
      <c r="E64" s="16"/>
      <c r="F64" s="16"/>
      <c r="G64" s="16"/>
      <c r="H64" s="16"/>
      <c r="I64" s="16"/>
      <c r="J64" s="2"/>
      <c r="K64" s="16"/>
      <c r="L64" s="16"/>
      <c r="M64" s="16"/>
      <c r="N64" s="16"/>
      <c r="O64" s="16"/>
      <c r="P64" s="16"/>
    </row>
    <row r="65" spans="4:16">
      <c r="D65" s="2"/>
      <c r="E65" s="16"/>
      <c r="F65" s="16"/>
      <c r="G65" s="16"/>
      <c r="H65" s="16"/>
      <c r="I65" s="16"/>
      <c r="J65" s="2"/>
      <c r="K65" s="16"/>
      <c r="L65" s="16"/>
      <c r="M65" s="16"/>
      <c r="N65" s="16"/>
      <c r="O65" s="16"/>
      <c r="P65" s="16"/>
    </row>
    <row r="66" spans="4:16">
      <c r="D66" s="2"/>
      <c r="E66" s="16"/>
      <c r="F66" s="16"/>
      <c r="G66" s="16"/>
      <c r="H66" s="16"/>
      <c r="I66" s="16"/>
      <c r="J66" s="2"/>
      <c r="K66" s="16" t="s">
        <v>0</v>
      </c>
      <c r="L66" s="16"/>
      <c r="M66" s="16"/>
      <c r="N66" s="16"/>
      <c r="O66" s="16"/>
      <c r="P66" s="16"/>
    </row>
    <row r="67" spans="4:16">
      <c r="D67" s="2"/>
      <c r="E67" s="16"/>
      <c r="F67" s="16"/>
      <c r="G67" s="16"/>
      <c r="H67" s="16"/>
      <c r="I67" s="16"/>
      <c r="J67" s="2"/>
      <c r="K67" s="16"/>
      <c r="L67" s="16"/>
      <c r="M67" s="16"/>
      <c r="N67" s="16"/>
      <c r="O67" s="16"/>
      <c r="P67" s="16"/>
    </row>
    <row r="68" spans="4:16">
      <c r="D68" s="2"/>
      <c r="E68" s="16"/>
      <c r="F68" s="16"/>
      <c r="G68" s="16"/>
      <c r="H68" s="16"/>
      <c r="I68" s="16"/>
      <c r="J68" s="2"/>
      <c r="K68" s="16"/>
      <c r="L68" s="16"/>
      <c r="M68" s="16"/>
      <c r="N68" s="16"/>
      <c r="O68" s="16"/>
      <c r="P68" s="16"/>
    </row>
  </sheetData>
  <mergeCells count="24">
    <mergeCell ref="D16:D17"/>
    <mergeCell ref="E16:E17"/>
    <mergeCell ref="G16:G17"/>
    <mergeCell ref="B18:B19"/>
    <mergeCell ref="C18:C19"/>
    <mergeCell ref="E18:E19"/>
    <mergeCell ref="F18:F19"/>
    <mergeCell ref="F16:F17"/>
    <mergeCell ref="I14:W14"/>
    <mergeCell ref="I15:K15"/>
    <mergeCell ref="L15:W15"/>
    <mergeCell ref="E5:N5"/>
    <mergeCell ref="T16:W16"/>
    <mergeCell ref="H16:H17"/>
    <mergeCell ref="I16:I17"/>
    <mergeCell ref="J16:J17"/>
    <mergeCell ref="K16:K17"/>
    <mergeCell ref="L16:O16"/>
    <mergeCell ref="P16:S16"/>
    <mergeCell ref="E6:N6"/>
    <mergeCell ref="B9:W13"/>
    <mergeCell ref="B14:H15"/>
    <mergeCell ref="B16:B17"/>
    <mergeCell ref="C16:C17"/>
  </mergeCells>
  <pageMargins left="0.23622047244094491" right="0.23622047244094491" top="0.74803149606299213" bottom="0.74803149606299213" header="0.31496062992125984" footer="0.31496062992125984"/>
  <pageSetup paperSize="5"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MIR 2022 EJE 2</vt:lpstr>
      <vt:lpstr>METAS Y ODS</vt:lpstr>
      <vt:lpstr>'METAS Y ODS'!Área_de_impresión</vt:lpstr>
      <vt:lpstr>'MIR 2022 EJE 2'!Área_de_impresión</vt:lpstr>
      <vt:lpstr>'MIR 2022 EJE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User</cp:lastModifiedBy>
  <cp:lastPrinted>2023-02-24T19:41:56Z</cp:lastPrinted>
  <dcterms:created xsi:type="dcterms:W3CDTF">2020-03-26T23:05:53Z</dcterms:created>
  <dcterms:modified xsi:type="dcterms:W3CDTF">2023-04-25T17:15:00Z</dcterms:modified>
</cp:coreProperties>
</file>