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ir. Planeacion\Desktop\AVANCES Trimestrales\2023\1er Trimestre 2023\1.22 ANTICORRUPCION\"/>
    </mc:Choice>
  </mc:AlternateContent>
  <xr:revisionPtr revIDLastSave="0" documentId="13_ncr:1_{D54E5766-285C-49BA-8D3E-77D7ED862895}" xr6:coauthVersionLast="47" xr6:coauthVersionMax="47" xr10:uidLastSave="{00000000-0000-0000-0000-000000000000}"/>
  <bookViews>
    <workbookView xWindow="-108" yWindow="-108" windowWidth="23256" windowHeight="12576" xr2:uid="{00000000-000D-0000-FFFF-FFFF00000000}"/>
  </bookViews>
  <sheets>
    <sheet name="SEGUIMIENTO 1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3" l="1"/>
  <c r="P25" i="3"/>
  <c r="G18" i="3" l="1"/>
  <c r="G19" i="3"/>
  <c r="G20" i="3"/>
  <c r="G21" i="3"/>
  <c r="G22" i="3"/>
  <c r="G23" i="3"/>
  <c r="G24" i="3"/>
  <c r="G25" i="3"/>
  <c r="G26" i="3"/>
  <c r="G27" i="3"/>
  <c r="G28" i="3"/>
  <c r="G29" i="3"/>
  <c r="G30" i="3"/>
  <c r="G17" i="3"/>
  <c r="P28" i="3" l="1"/>
  <c r="P17" i="3"/>
  <c r="P18" i="3"/>
  <c r="P19" i="3"/>
  <c r="P20" i="3"/>
  <c r="P21" i="3"/>
  <c r="P22" i="3"/>
  <c r="P23" i="3"/>
  <c r="P24" i="3"/>
  <c r="P26" i="3"/>
  <c r="P27" i="3"/>
  <c r="P29" i="3"/>
  <c r="P30" i="3"/>
  <c r="P31" i="3"/>
  <c r="P32" i="3"/>
  <c r="P33" i="3"/>
  <c r="P34" i="3"/>
  <c r="P35" i="3"/>
  <c r="P36" i="3"/>
  <c r="P37" i="3"/>
  <c r="P38" i="3"/>
  <c r="P39" i="3" l="1"/>
  <c r="P15" i="3"/>
  <c r="P14" i="3"/>
  <c r="P13" i="3"/>
</calcChain>
</file>

<file path=xl/sharedStrings.xml><?xml version="1.0" encoding="utf-8"?>
<sst xmlns="http://schemas.openxmlformats.org/spreadsheetml/2006/main" count="188" uniqueCount="135">
  <si>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</si>
  <si>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</si>
  <si>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</si>
  <si>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</si>
  <si>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</si>
  <si>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</si>
  <si>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</si>
  <si>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</si>
  <si>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</si>
  <si>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</si>
  <si>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</si>
  <si>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</si>
  <si>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</si>
  <si>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</si>
  <si>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</si>
  <si>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</si>
  <si>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</si>
  <si>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</si>
  <si>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</si>
  <si>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</si>
  <si>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</si>
  <si>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</si>
  <si>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</si>
  <si>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</si>
  <si>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</si>
  <si>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</si>
  <si>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</si>
  <si>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</si>
  <si>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</si>
  <si>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</si>
  <si>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</si>
  <si>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JUSTIFICACION TRIMESTRAL DE AVANCE DE RESULTADOS 2023</t>
  </si>
  <si>
    <t>ANUAL</t>
  </si>
  <si>
    <t>Componente
( Dir. De la Función Pública de la Contraloría Municipal )</t>
  </si>
  <si>
    <t>Actividad
(Dirección de Substanciación )</t>
  </si>
  <si>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</si>
  <si>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</si>
  <si>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</si>
  <si>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</si>
  <si>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t xml:space="preserve">TVQDR: </t>
    </r>
    <r>
      <rPr>
        <sz val="11"/>
        <rFont val="Arial Nova Cond"/>
        <family val="2"/>
      </rPr>
      <t>Tasa de Variación de quejas y/o denuncias ciudadanas recibidas</t>
    </r>
  </si>
  <si>
    <t>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</si>
  <si>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</si>
  <si>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</si>
  <si>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</si>
  <si>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Entrega-Recepción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</si>
  <si>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</si>
  <si>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</si>
  <si>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</si>
  <si>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</si>
  <si>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</si>
  <si>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</si>
  <si>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</si>
  <si>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t>CONTRALORÍA MUNICIPAL</t>
  </si>
  <si>
    <r>
      <t xml:space="preserve">Justificacion Trimestral: </t>
    </r>
    <r>
      <rPr>
        <sz val="11"/>
        <color theme="1"/>
        <rFont val="Arial"/>
        <family val="2"/>
      </rPr>
      <t>No se alcanzó la meta debido a la falta de personal de servicio social para la instalación de modulos de encuestas.</t>
    </r>
  </si>
  <si>
    <r>
      <t xml:space="preserve">Justificacion Trimestral: </t>
    </r>
    <r>
      <rPr>
        <sz val="11"/>
        <color theme="1"/>
        <rFont val="Arial"/>
        <family val="2"/>
      </rPr>
      <t>Se cumplió la meta ya que se contaron con los recursos necesarios para llevarlos a cabo.</t>
    </r>
  </si>
  <si>
    <r>
      <t xml:space="preserve">Justificacion Trimestral: </t>
    </r>
    <r>
      <rPr>
        <sz val="11"/>
        <color theme="1"/>
        <rFont val="Arial"/>
        <family val="2"/>
      </rPr>
      <t xml:space="preserve">No se alacanzó la meta ay qu depende de la progamación y autorización de obras por parte del ayuntamiento. </t>
    </r>
  </si>
  <si>
    <r>
      <t xml:space="preserve">Justificacion Trimestral: </t>
    </r>
    <r>
      <rPr>
        <sz val="11"/>
        <color theme="1"/>
        <rFont val="Arial"/>
        <family val="2"/>
      </rPr>
      <t>Se superó la meta programada debido a que los ciudadanos asistieron a presentar quejas y denuncias correspondientes.</t>
    </r>
  </si>
  <si>
    <r>
      <t xml:space="preserve">Justificacion Trimestral: </t>
    </r>
    <r>
      <rPr>
        <sz val="11"/>
        <color theme="1"/>
        <rFont val="Arial"/>
        <family val="2"/>
      </rPr>
      <t>No se alcanzó la meta debido a intancias del proceso que permiten retarazar la ejecutoria.</t>
    </r>
  </si>
  <si>
    <r>
      <t xml:space="preserve">Justificacion Trimestral: </t>
    </r>
    <r>
      <rPr>
        <sz val="11"/>
        <color theme="1"/>
        <rFont val="Arial"/>
        <family val="2"/>
      </rPr>
      <t>No se alcanzó la meta programada debido a que no fueron solicitadas las contancias como se tenia proyectado.</t>
    </r>
  </si>
  <si>
    <r>
      <t xml:space="preserve">Justificacion Trimestral: </t>
    </r>
    <r>
      <rPr>
        <sz val="11"/>
        <color theme="1"/>
        <rFont val="Arial"/>
        <family val="2"/>
      </rPr>
      <t>Se rebasó la meta debido a que se realizaron diversos registros de inicio. Modificación y conclusión de personal en diferentes dependencias municipales.</t>
    </r>
  </si>
  <si>
    <r>
      <t xml:space="preserve">Justificacion Trimestral: </t>
    </r>
    <r>
      <rPr>
        <sz val="11"/>
        <color theme="1"/>
        <rFont val="Arial"/>
        <family val="2"/>
      </rPr>
      <t>No se alcanzo la meta de lo proyectada a razón de que no se recibieron las solicitudes proyectadas en ese rubro.</t>
    </r>
  </si>
  <si>
    <r>
      <t xml:space="preserve">Justificacion Trimestral: </t>
    </r>
    <r>
      <rPr>
        <sz val="11"/>
        <color theme="1"/>
        <rFont val="Arial"/>
        <family val="2"/>
      </rPr>
      <t>Se cumplio cumplio la meta conforme a lo proyectado por la dirección.</t>
    </r>
  </si>
  <si>
    <r>
      <t xml:space="preserve">Justificacion Trimestral: </t>
    </r>
    <r>
      <rPr>
        <sz val="11"/>
        <color theme="1"/>
        <rFont val="Arial"/>
        <family val="2"/>
      </rPr>
      <t>Debido a la disponibilidad de recursos financieros, materiales y humanos se llevaon a cabo las actividades.</t>
    </r>
  </si>
  <si>
    <r>
      <rPr>
        <b/>
        <sz val="11"/>
        <color theme="1"/>
        <rFont val="Arial"/>
        <family val="2"/>
      </rPr>
      <t xml:space="preserve">1.05.1 </t>
    </r>
    <r>
      <rPr>
        <sz val="11"/>
        <color theme="1"/>
        <rFont val="Arial"/>
        <family val="2"/>
      </rPr>
      <t>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r>
  </si>
  <si>
    <t>Propósito</t>
  </si>
  <si>
    <r>
      <rPr>
        <b/>
        <sz val="11"/>
        <rFont val="Arial"/>
        <family val="2"/>
      </rPr>
      <t xml:space="preserve">1.22.1.1 </t>
    </r>
    <r>
      <rPr>
        <sz val="11"/>
        <rFont val="Arial"/>
        <family val="2"/>
      </rPr>
      <t xml:space="preserve">Las dependencias y entidades municipales implementan acciones que contribuyen a mejorar el Sistema Político Municipal </t>
    </r>
  </si>
  <si>
    <r>
      <rPr>
        <b/>
        <sz val="11"/>
        <color theme="1"/>
        <rFont val="Arial"/>
        <family val="2"/>
      </rPr>
      <t xml:space="preserve">PSPEF: </t>
    </r>
    <r>
      <rPr>
        <sz val="11"/>
        <color theme="1"/>
        <rFont val="Arial"/>
        <family val="2"/>
      </rPr>
      <t>Puntaje Obtenido en Sistema Politico Estable y Funcional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</si>
  <si>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</si>
  <si>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r>
      <rPr>
        <b/>
        <sz val="11"/>
        <color theme="1"/>
        <rFont val="Arial"/>
        <family val="2"/>
      </rPr>
      <t>1.22.1.1.1</t>
    </r>
    <r>
      <rPr>
        <sz val="11"/>
        <color theme="1"/>
        <rFont val="Arial"/>
        <family val="2"/>
      </rPr>
      <t xml:space="preserve"> Actividades de Combate a la Corrupción implementadas</t>
    </r>
  </si>
  <si>
    <r>
      <rPr>
        <b/>
        <sz val="11"/>
        <color theme="1"/>
        <rFont val="Arial"/>
        <family val="2"/>
      </rPr>
      <t>PACCI:</t>
    </r>
    <r>
      <rPr>
        <sz val="11"/>
        <color theme="1"/>
        <rFont val="Arial"/>
        <family val="2"/>
      </rPr>
      <t xml:space="preserve"> Porcentaje de Actividades de Combate a la Corrupción implementadas</t>
    </r>
  </si>
  <si>
    <t>Actividad
( Dir. De la Función Pública de la Contraloría Municipal )</t>
  </si>
  <si>
    <r>
      <rPr>
        <b/>
        <sz val="11"/>
        <rFont val="Arial Nova Cond"/>
        <family val="2"/>
      </rPr>
      <t>1.22.1.1.1.1</t>
    </r>
    <r>
      <rPr>
        <sz val="11"/>
        <rFont val="Arial Nova Cond"/>
        <family val="2"/>
      </rPr>
      <t xml:space="preserve"> Implementación, evaluación y seguimiento al programa especial anticorrupción</t>
    </r>
  </si>
  <si>
    <r>
      <rPr>
        <b/>
        <sz val="11"/>
        <color theme="1"/>
        <rFont val="Arial"/>
        <family val="2"/>
      </rPr>
      <t xml:space="preserve">PESPEAI : </t>
    </r>
    <r>
      <rPr>
        <sz val="11"/>
        <color theme="1"/>
        <rFont val="Arial"/>
        <family val="2"/>
      </rPr>
      <t>Porcentaje de Evaluación y Seguimiento al Programa Especial Anticorrupción Implementado</t>
    </r>
  </si>
  <si>
    <r>
      <rPr>
        <b/>
        <sz val="11"/>
        <rFont val="Arial Nova Cond"/>
        <family val="2"/>
      </rPr>
      <t>1.22.1.1.2</t>
    </r>
    <r>
      <rPr>
        <sz val="11"/>
        <rFont val="Arial Nova Cond"/>
        <family val="2"/>
      </rPr>
      <t xml:space="preserve"> Seguimiento a actividades de Combate a la Corrupción implementadas</t>
    </r>
  </si>
  <si>
    <r>
      <rPr>
        <b/>
        <sz val="11"/>
        <rFont val="Arial Nova Cond"/>
        <family val="2"/>
      </rPr>
      <t>1.22.1.1.1.3</t>
    </r>
    <r>
      <rPr>
        <sz val="11"/>
        <rFont val="Arial Nova Cond"/>
        <family val="2"/>
      </rPr>
      <t xml:space="preserve"> Intervención en el proceso de Entrega y Recepción de los servidores públicos, conforme a la normatividad vigente.</t>
    </r>
  </si>
  <si>
    <r>
      <rPr>
        <b/>
        <sz val="11"/>
        <color theme="1"/>
        <rFont val="Arial"/>
        <family val="2"/>
      </rPr>
      <t xml:space="preserve">PAERC: </t>
    </r>
    <r>
      <rPr>
        <sz val="11"/>
        <color theme="1"/>
        <rFont val="Arial"/>
        <family val="2"/>
      </rPr>
      <t xml:space="preserve">Porcentaje de Actas de Entrega y Recepción Concluidas     </t>
    </r>
  </si>
  <si>
    <r>
      <rPr>
        <b/>
        <sz val="11"/>
        <rFont val="Arial Nova Cond"/>
        <family val="2"/>
      </rPr>
      <t>1.22.1.1.1.4</t>
    </r>
    <r>
      <rPr>
        <sz val="11"/>
        <rFont val="Arial Nova Cond"/>
        <family val="2"/>
      </rPr>
      <t xml:space="preserve"> Recepción, Control y Resguardo de las Declaraciones de Situación Patrimonial y de Interés de todos los servidores públicos  de la Administración Pública Municipal.</t>
    </r>
  </si>
  <si>
    <r>
      <rPr>
        <b/>
        <sz val="11"/>
        <color theme="1"/>
        <rFont val="Arial"/>
        <family val="2"/>
      </rPr>
      <t xml:space="preserve">PCDPISO:  </t>
    </r>
    <r>
      <rPr>
        <sz val="11"/>
        <color theme="1"/>
        <rFont val="Arial"/>
        <family val="2"/>
      </rPr>
      <t>Porcentaje de Cumplimiento en Declaraciones Patrimoniales y de Interés  de sujetos obligado</t>
    </r>
    <r>
      <rPr>
        <b/>
        <sz val="11"/>
        <color theme="1"/>
        <rFont val="Arial"/>
        <family val="2"/>
      </rPr>
      <t>s</t>
    </r>
    <r>
      <rPr>
        <sz val="11"/>
        <color theme="1"/>
        <rFont val="Arial"/>
        <family val="2"/>
      </rPr>
      <t xml:space="preserve">                             </t>
    </r>
  </si>
  <si>
    <r>
      <rPr>
        <b/>
        <sz val="11"/>
        <rFont val="Arial Nova Cond"/>
        <family val="2"/>
      </rPr>
      <t xml:space="preserve">1.22.1.1.1.5 </t>
    </r>
    <r>
      <rPr>
        <sz val="11"/>
        <rFont val="Arial Nova Cond"/>
        <family val="2"/>
      </rPr>
      <t xml:space="preserve"> Registro y Control en el  Sistema Municipal de Inspectores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</si>
  <si>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Inspectoes</t>
    </r>
  </si>
  <si>
    <r>
      <rPr>
        <b/>
        <sz val="11"/>
        <color theme="1"/>
        <rFont val="Arial"/>
        <family val="2"/>
      </rPr>
      <t>1.22.1.1.1.6</t>
    </r>
    <r>
      <rPr>
        <sz val="11"/>
        <color theme="1"/>
        <rFont val="Arial"/>
        <family val="2"/>
      </rPr>
      <t xml:space="preserve"> Monitoreo de la satisfacción ciudadana sobre servicios recibidos mediante la Contraloría Itinerante</t>
    </r>
  </si>
  <si>
    <r>
      <rPr>
        <b/>
        <sz val="11"/>
        <color theme="1"/>
        <rFont val="Arial"/>
        <family val="2"/>
      </rPr>
      <t xml:space="preserve">PEADSUTYS:  </t>
    </r>
    <r>
      <rPr>
        <sz val="11"/>
        <color theme="1"/>
        <rFont val="Arial"/>
        <family val="2"/>
      </rPr>
      <t>Porcentaje de evaluaciones aplicadas para detectar la satisfacción de los usuarios en Trámites y Servicios.</t>
    </r>
  </si>
  <si>
    <r>
      <rPr>
        <b/>
        <sz val="11"/>
        <color theme="1"/>
        <rFont val="Arial"/>
        <family val="2"/>
      </rPr>
      <t>1.22.1.1.1.7</t>
    </r>
    <r>
      <rPr>
        <sz val="11"/>
        <color theme="1"/>
        <rFont val="Arial"/>
        <family val="2"/>
      </rPr>
      <t xml:space="preserve">  Eficientar Trámites y Servicios mediante el Programa Municipal de Acreditación "Calidad y Servicio con CUENTAS CLARAS", Auditorías Administrativas de "5 S's" y el Protocolo de Atención Ciudadana para Trámites y Servicios</t>
    </r>
  </si>
  <si>
    <r>
      <rPr>
        <b/>
        <sz val="11"/>
        <color theme="1"/>
        <rFont val="Arial"/>
        <family val="2"/>
      </rPr>
      <t xml:space="preserve">PEPMACSCC: </t>
    </r>
    <r>
      <rPr>
        <sz val="11"/>
        <color theme="1"/>
        <rFont val="Arial"/>
        <family val="2"/>
      </rPr>
      <t>Porcentaje de Evaluaciones del Programa Municipal de Acreditación "Calidad y Servicio con CUENTAS CLARAS".(PMACSCC)</t>
    </r>
    <r>
      <rPr>
        <b/>
        <sz val="11"/>
        <color theme="1"/>
        <rFont val="Arial"/>
        <family val="2"/>
      </rPr>
      <t xml:space="preserve">
</t>
    </r>
    <r>
      <rPr>
        <sz val="11"/>
        <color theme="1"/>
        <rFont val="Arial"/>
        <family val="2"/>
      </rPr>
      <t xml:space="preserve">
</t>
    </r>
  </si>
  <si>
    <r>
      <rPr>
        <b/>
        <sz val="11"/>
        <color rgb="FF000000"/>
        <rFont val="Arial"/>
        <family val="2"/>
      </rPr>
      <t>1.22.1.1.1.8</t>
    </r>
    <r>
      <rPr>
        <sz val="11"/>
        <color rgb="FF000000"/>
        <rFont val="Arial"/>
        <family val="2"/>
      </rPr>
      <t xml:space="preserve">  Supervisión y Auditoría a Programas y/o recursos asignados para estímulos económicos y programas sociales.</t>
    </r>
  </si>
  <si>
    <r>
      <rPr>
        <b/>
        <sz val="11"/>
        <color theme="1"/>
        <rFont val="Arial"/>
        <family val="2"/>
      </rPr>
      <t>1.22.1.1.1.9</t>
    </r>
    <r>
      <rPr>
        <sz val="11"/>
        <color theme="1"/>
        <rFont val="Arial"/>
        <family val="2"/>
      </rPr>
      <t xml:space="preserve">  Supervisión de la integración de Comités de Contraloría Social, que sean requeridos para el seguimiento de la Obra Pública Municipal.</t>
    </r>
  </si>
  <si>
    <t>Actividad
( Dir. De Investigación en Materia de Responsabilidades Administrativas  )</t>
  </si>
  <si>
    <r>
      <rPr>
        <b/>
        <sz val="11"/>
        <color theme="1"/>
        <rFont val="Arial"/>
        <family val="2"/>
      </rPr>
      <t>1.22.1.1.1.10</t>
    </r>
    <r>
      <rPr>
        <sz val="11"/>
        <color theme="1"/>
        <rFont val="Arial"/>
        <family val="2"/>
      </rPr>
      <t xml:space="preserve"> Integración de expedientes respecto a las quejas y/o denuncias presentadas por la ciudadanía</t>
    </r>
  </si>
  <si>
    <r>
      <rPr>
        <b/>
        <sz val="11"/>
        <color theme="1"/>
        <rFont val="Arial"/>
        <family val="2"/>
      </rPr>
      <t xml:space="preserve">UNIDAD DE MEDIDA DEL INDICADOR: </t>
    </r>
    <r>
      <rPr>
        <sz val="11"/>
        <color theme="1"/>
        <rFont val="Arial"/>
        <family val="2"/>
      </rPr>
      <t xml:space="preserve">
Tasa de variación
</t>
    </r>
    <r>
      <rPr>
        <b/>
        <sz val="11"/>
        <color theme="1"/>
        <rFont val="Arial"/>
        <family val="2"/>
      </rPr>
      <t xml:space="preserve">UNIDAD DE MEDIDA DE LAS VARIABLES: </t>
    </r>
    <r>
      <rPr>
        <sz val="11"/>
        <color theme="1"/>
        <rFont val="Arial"/>
        <family val="2"/>
      </rPr>
      <t xml:space="preserve">
Quejas y/o Denuncias</t>
    </r>
  </si>
  <si>
    <r>
      <rPr>
        <b/>
        <sz val="11"/>
        <color theme="1"/>
        <rFont val="Arial"/>
        <family val="2"/>
      </rPr>
      <t xml:space="preserve">1.22.1.1.1.11 </t>
    </r>
    <r>
      <rPr>
        <sz val="11"/>
        <color theme="1"/>
        <rFont val="Arial"/>
        <family val="2"/>
      </rPr>
      <t>Atención a la ciudadanía en Materia de Responsabilidad Administrativa por los Servidores Públicos y/o particulares.</t>
    </r>
  </si>
  <si>
    <r>
      <rPr>
        <b/>
        <sz val="11"/>
        <rFont val="Arial Nova Cond"/>
        <family val="2"/>
      </rPr>
      <t>PPA:</t>
    </r>
    <r>
      <rPr>
        <sz val="11"/>
        <rFont val="Arial Nova Cond"/>
        <family val="2"/>
      </rPr>
      <t xml:space="preserve"> Porcentaje de personas atendidas por la contraloría municipal.</t>
    </r>
  </si>
  <si>
    <r>
      <rPr>
        <b/>
        <sz val="11"/>
        <color theme="1"/>
        <rFont val="Arial"/>
        <family val="2"/>
      </rPr>
      <t>1.22.1.1.1.12</t>
    </r>
    <r>
      <rPr>
        <sz val="11"/>
        <color theme="1"/>
        <rFont val="Arial"/>
        <family val="2"/>
      </rPr>
      <t xml:space="preserve"> Emisión de resoluciones de Responsabilidad Administrativa</t>
    </r>
  </si>
  <si>
    <r>
      <rPr>
        <b/>
        <sz val="11"/>
        <color theme="1"/>
        <rFont val="Arial"/>
        <family val="2"/>
      </rPr>
      <t xml:space="preserve">PSISPP: </t>
    </r>
    <r>
      <rPr>
        <sz val="11"/>
        <color theme="1"/>
        <rFont val="Arial"/>
        <family val="2"/>
      </rPr>
      <t>Porcentaje de sanciones impuestas a servidores públicos y/o particulares</t>
    </r>
  </si>
  <si>
    <r>
      <rPr>
        <b/>
        <sz val="11"/>
        <color rgb="FF000000"/>
        <rFont val="Arial"/>
        <family val="2"/>
      </rPr>
      <t>1.22.1.1.1.13</t>
    </r>
    <r>
      <rPr>
        <sz val="11"/>
        <color rgb="FF000000"/>
        <rFont val="Arial"/>
        <family val="2"/>
      </rPr>
      <t xml:space="preserve"> Emisión de constancias de No Inhabilitación.</t>
    </r>
  </si>
  <si>
    <r>
      <rPr>
        <b/>
        <sz val="11"/>
        <rFont val="Arial Nova Cond"/>
        <family val="2"/>
      </rPr>
      <t xml:space="preserve">PCNIE: </t>
    </r>
    <r>
      <rPr>
        <sz val="11"/>
        <rFont val="Arial Nova Cond"/>
        <family val="2"/>
      </rPr>
      <t>Porcentaje de Constancias de No Inhabilitación Emitidas</t>
    </r>
  </si>
  <si>
    <t>Actividad
(ICCAL)</t>
  </si>
  <si>
    <r>
      <rPr>
        <b/>
        <sz val="11"/>
        <color rgb="FF000000"/>
        <rFont val="Arial"/>
        <family val="2"/>
      </rPr>
      <t>1.22.1.1.1.14</t>
    </r>
    <r>
      <rPr>
        <sz val="11"/>
        <color rgb="FF000000"/>
        <rFont val="Arial"/>
        <family val="2"/>
      </rPr>
      <t xml:space="preserve"> Impartición de  Cursos de Capacitación Integral Institucional</t>
    </r>
  </si>
  <si>
    <r>
      <rPr>
        <b/>
        <sz val="11"/>
        <color rgb="FF000000"/>
        <rFont val="Arial"/>
        <family val="2"/>
      </rPr>
      <t xml:space="preserve">PPCI: </t>
    </r>
    <r>
      <rPr>
        <sz val="11"/>
        <color rgb="FF000000"/>
        <rFont val="Arial"/>
        <family val="2"/>
      </rPr>
      <t>Porcentaje de Cursos de Capacitación Integral Institucional impartidos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</si>
  <si>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Cursos de Capacitación Integral Institucional.</t>
    </r>
  </si>
  <si>
    <r>
      <rPr>
        <b/>
        <sz val="11"/>
        <color rgb="FF000000"/>
        <rFont val="Arial"/>
        <family val="2"/>
      </rPr>
      <t>1.22.1.1.1.15</t>
    </r>
    <r>
      <rPr>
        <sz val="11"/>
        <color rgb="FF000000"/>
        <rFont val="Arial"/>
        <family val="2"/>
      </rPr>
      <t xml:space="preserve"> Evaluación al desempeño laboral hacia servidores(as) públicos(as).</t>
    </r>
  </si>
  <si>
    <r>
      <rPr>
        <b/>
        <sz val="11"/>
        <color theme="1"/>
        <rFont val="Arial"/>
        <family val="2"/>
      </rPr>
      <t xml:space="preserve">PSPE: </t>
    </r>
    <r>
      <rPr>
        <sz val="11"/>
        <color theme="1"/>
        <rFont val="Arial"/>
        <family val="2"/>
      </rPr>
      <t>Porcentaje de servidores(as) públicos(as) evaluados(as)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</si>
  <si>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Servidores(as) públicos(as) </t>
    </r>
  </si>
  <si>
    <t>Actividad 
(Direccion de Mejora Regulatoria )</t>
  </si>
  <si>
    <r>
      <rPr>
        <b/>
        <sz val="11"/>
        <color rgb="FF000000"/>
        <rFont val="Arial"/>
        <family val="2"/>
      </rPr>
      <t>1.22.1.1.1.16</t>
    </r>
    <r>
      <rPr>
        <sz val="11"/>
        <color rgb="FF000000"/>
        <rFont val="Arial"/>
        <family val="2"/>
      </rPr>
      <t xml:space="preserve"> Atención de solicitudes de la Herramienta Protesta Ciudadana.</t>
    </r>
  </si>
  <si>
    <r>
      <rPr>
        <b/>
        <sz val="11"/>
        <color theme="1"/>
        <rFont val="Arial"/>
        <family val="2"/>
      </rPr>
      <t xml:space="preserve">PSAPC: </t>
    </r>
    <r>
      <rPr>
        <sz val="11"/>
        <color theme="1"/>
        <rFont val="Arial"/>
        <family val="2"/>
      </rPr>
      <t>Porcentaje de solicitudes atendidas a través de la Herramienta Protesta Ciudadana.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</si>
  <si>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la Herramienta Protesta Ciudadana.</t>
    </r>
  </si>
  <si>
    <t>Actividad
(Dirección de Desarrollo Administrativo e Innovación )</t>
  </si>
  <si>
    <r>
      <rPr>
        <b/>
        <sz val="11"/>
        <color rgb="FF000000"/>
        <rFont val="Arial"/>
        <family val="2"/>
      </rPr>
      <t>1.22.1.1.1.17</t>
    </r>
    <r>
      <rPr>
        <sz val="11"/>
        <color rgb="FF000000"/>
        <rFont val="Arial"/>
        <family val="2"/>
      </rPr>
      <t xml:space="preserve"> Actualización de Manuales Administrativos para las unidades y dependencias municipales </t>
    </r>
  </si>
  <si>
    <r>
      <rPr>
        <b/>
        <sz val="11"/>
        <color theme="1"/>
        <rFont val="Arial"/>
        <family val="2"/>
      </rPr>
      <t>PMADA:</t>
    </r>
    <r>
      <rPr>
        <sz val="11"/>
        <color theme="1"/>
        <rFont val="Arial"/>
        <family val="2"/>
      </rPr>
      <t xml:space="preserve"> Porcentaje de Manuales Administrativos Diseñados y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</si>
  <si>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Manuales Administrativos.</t>
    </r>
  </si>
  <si>
    <t>Actividad
 ( Unidad de Transparencia )</t>
  </si>
  <si>
    <r>
      <rPr>
        <b/>
        <sz val="11"/>
        <color rgb="FF000000"/>
        <rFont val="Arial"/>
        <family val="2"/>
      </rPr>
      <t>1.22.1.1.1.18</t>
    </r>
    <r>
      <rPr>
        <sz val="11"/>
        <color rgb="FF000000"/>
        <rFont val="Arial"/>
        <family val="2"/>
      </rPr>
      <t xml:space="preserve"> Recepción de solicitudes de acceso a la información pública</t>
    </r>
  </si>
  <si>
    <r>
      <rPr>
        <b/>
        <sz val="11"/>
        <color theme="1"/>
        <rFont val="Arial"/>
        <family val="2"/>
      </rPr>
      <t xml:space="preserve">PSAIPR: </t>
    </r>
    <r>
      <rPr>
        <sz val="11"/>
        <color theme="1"/>
        <rFont val="Arial"/>
        <family val="2"/>
      </rPr>
      <t>Porcentaje de Solicitudes de Acceso a la Información Pública Recibidas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</si>
  <si>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Solictudes</t>
    </r>
  </si>
  <si>
    <r>
      <rPr>
        <b/>
        <sz val="11"/>
        <color rgb="FF000000"/>
        <rFont val="Arial"/>
        <family val="2"/>
      </rPr>
      <t>1.22.1.1.1.19</t>
    </r>
    <r>
      <rPr>
        <sz val="11"/>
        <color rgb="FF000000"/>
        <rFont val="Arial"/>
        <family val="2"/>
      </rPr>
      <t xml:space="preserve"> Solventación de Denuncias en el Sistema de Portales de Transparencia</t>
    </r>
  </si>
  <si>
    <r>
      <rPr>
        <b/>
        <sz val="11"/>
        <color rgb="FF000000"/>
        <rFont val="Arial"/>
        <family val="2"/>
      </rPr>
      <t xml:space="preserve">PDSPT: </t>
    </r>
    <r>
      <rPr>
        <sz val="11"/>
        <color rgb="FF000000"/>
        <rFont val="Arial"/>
        <family val="2"/>
      </rPr>
      <t xml:space="preserve">Porcentaje de Denuncias Solventadas en los Portales de Transparencia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</si>
  <si>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Denuncias Solventadas </t>
    </r>
  </si>
  <si>
    <r>
      <rPr>
        <b/>
        <sz val="11"/>
        <color rgb="FF000000"/>
        <rFont val="Arial"/>
        <family val="2"/>
      </rPr>
      <t>1.22.1.1.1.20</t>
    </r>
    <r>
      <rPr>
        <sz val="11"/>
        <color rgb="FF000000"/>
        <rFont val="Arial"/>
        <family val="2"/>
      </rPr>
      <t xml:space="preserve"> Solventación de las denuncias por el tratamiento indebido de Datos Personales</t>
    </r>
  </si>
  <si>
    <r>
      <rPr>
        <b/>
        <sz val="11"/>
        <color rgb="FF000000"/>
        <rFont val="Arial"/>
        <family val="2"/>
      </rPr>
      <t xml:space="preserve">PDSTI: </t>
    </r>
    <r>
      <rPr>
        <sz val="11"/>
        <color rgb="FF000000"/>
        <rFont val="Arial"/>
        <family val="2"/>
      </rPr>
      <t xml:space="preserve">Porcentaje de Denuncias Solventadas por Tratamiento Indebido </t>
    </r>
  </si>
  <si>
    <r>
      <rPr>
        <b/>
        <sz val="11"/>
        <color rgb="FF000000"/>
        <rFont val="Arial"/>
        <family val="2"/>
      </rPr>
      <t xml:space="preserve">1.22.1.1.1.21  </t>
    </r>
    <r>
      <rPr>
        <sz val="11"/>
        <color rgb="FF000000"/>
        <rFont val="Arial"/>
        <family val="2"/>
      </rPr>
      <t>Atención a las solicitudes de Derecho A.R.C.O.P.</t>
    </r>
  </si>
  <si>
    <r>
      <rPr>
        <b/>
        <sz val="11"/>
        <color rgb="FF000000"/>
        <rFont val="Arial"/>
        <family val="2"/>
      </rPr>
      <t xml:space="preserve">PASDA: </t>
    </r>
    <r>
      <rPr>
        <sz val="11"/>
        <color rgb="FF000000"/>
        <rFont val="Arial"/>
        <family val="2"/>
      </rPr>
      <t>Porcentaje de Atención a Solicitudes de Derecho A.R.C.O.P.</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</si>
  <si>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Solicitudes Derechos A.R.C.O.P.</t>
    </r>
  </si>
  <si>
    <t>CLAVE Y NOMBRE DEL PPA: O-PPA 1.22 Programa Especial Anticorrupción</t>
  </si>
  <si>
    <r>
      <t xml:space="preserve">Justificacion Trimestral: </t>
    </r>
    <r>
      <rPr>
        <sz val="11"/>
        <color theme="1"/>
        <rFont val="Arial"/>
        <family val="2"/>
      </rPr>
      <t>Se rebasó la meta debido a la migración de información al nuevo sistema de registro de personal en permiso o vacaciones en las diversas dependencias municipales.</t>
    </r>
  </si>
  <si>
    <r>
      <t>Justificacion Trimestral:</t>
    </r>
    <r>
      <rPr>
        <sz val="11"/>
        <color theme="1"/>
        <rFont val="Arial"/>
        <family val="2"/>
      </rPr>
      <t xml:space="preserve"> No se tenia proyectado realizar actividad este trimestre.</t>
    </r>
  </si>
  <si>
    <r>
      <t xml:space="preserve">Justificacion Trimestral: </t>
    </r>
    <r>
      <rPr>
        <sz val="11"/>
        <color theme="1"/>
        <rFont val="Arial"/>
        <family val="2"/>
      </rPr>
      <t xml:space="preserve"> No se alacanzo la meta debido a que las personas que asisten a esta contaloría es variable y no depende de la dirección.</t>
    </r>
  </si>
  <si>
    <r>
      <rPr>
        <b/>
        <sz val="11"/>
        <color theme="1"/>
        <rFont val="Arial"/>
        <family val="2"/>
      </rPr>
      <t>Meta Trimestral:</t>
    </r>
    <r>
      <rPr>
        <sz val="11"/>
        <color theme="1"/>
        <rFont val="Arial"/>
        <family val="2"/>
      </rPr>
      <t xml:space="preserve"> El Instituto Mexicano para la Competitividad A. C. IMCO actualiza y publica los índices y subíndices con la periodicidad bienal esperada.
El Indicador obtuvo una puntuación de 55 en 2021, el último dato proporcionado por el IMCO.</t>
    </r>
  </si>
  <si>
    <r>
      <t xml:space="preserve">Meta trimestral: </t>
    </r>
    <r>
      <rPr>
        <sz val="11"/>
        <color theme="1"/>
        <rFont val="Arial"/>
        <family val="2"/>
      </rPr>
      <t xml:space="preserve">Se impartieron 63 cursos de capacitación a los servidores públicos de los 40 que estaban programados, obteniendo un porcentaje de cumplimiento de 157.50%, esto debido a que se impartieron cursos a los servidores públicos que tienen atención directa con el ciudadano, así como cursos obligatorios de transparencia y de violencia de género.
</t>
    </r>
  </si>
  <si>
    <r>
      <t xml:space="preserve">Meta trimestral: </t>
    </r>
    <r>
      <rPr>
        <sz val="11"/>
        <color theme="1"/>
        <rFont val="Arial"/>
        <family val="2"/>
      </rPr>
      <t>Se aplicaron 361 evaluaciones a los servidores públicos de los 360 que se tenian programados, superando la meta con un 100.28%, Se logró la meta en la evaluación de las y los servidores públicos municipales de las dependencias de la Delegación de Bonfil, Secretaria de Obras Públicas, SIPINNA y la Dirección de Asuntos Religiosos.</t>
    </r>
  </si>
  <si>
    <r>
      <t xml:space="preserve">Meta Trimestral: </t>
    </r>
    <r>
      <rPr>
        <sz val="11"/>
        <color theme="1"/>
        <rFont val="Arial"/>
        <family val="2"/>
      </rPr>
      <t>Se llevó a cabo una reunión con la dirección de sistemas y la Dirección de sistemas y la dirección de Mejora Regulatoria, con el objetivo de dar seguimiento a la reactivación de la herramienta "Protesta Ciudadana" en el portal www.cancun.gob.mx se acordo que se realizaran las acciones correspondientes para tratar que a más tardar el 17 de abril del año en curso se puede reactivar dicha herramienta, para que los ciudadanos, puedan hacer uso y presentar sugerencias, quejas o incorfomidades sobre los tramites y servicios que brinda el Municipio de Benito  Juárez.  por ello no se realizo avance  y se obtiene el 0%  en esta actividad de enero a marzo 2023.</t>
    </r>
  </si>
  <si>
    <r>
      <t xml:space="preserve">Meta Trimestral: </t>
    </r>
    <r>
      <rPr>
        <sz val="11"/>
        <color theme="1"/>
        <rFont val="Arial"/>
        <family val="2"/>
      </rPr>
      <t xml:space="preserve">Se lleva a cabo la revisión y validación de cinco manuales quedando un 75% de la meta planeada para este trimestre en razón de que no recibimos proyectos de manuales suficientes para cubrir esta meta además de que no se han validado los REMTyS por parte de la dirección de mejora regulatoria quien funge como la autoridad competente lo cual impide la validación de los manuales de procedimientos que contienen los trámites y servicios validados de las dependencias.      </t>
    </r>
    <r>
      <rPr>
        <b/>
        <sz val="11"/>
        <color theme="1"/>
        <rFont val="Arial"/>
        <family val="2"/>
      </rPr>
      <t xml:space="preserve">                                                       </t>
    </r>
  </si>
  <si>
    <r>
      <t xml:space="preserve">Justificacion Trimestral: </t>
    </r>
    <r>
      <rPr>
        <sz val="11"/>
        <color theme="1"/>
        <rFont val="Arial"/>
        <family val="2"/>
      </rPr>
      <t xml:space="preserve">La Unidad de Transparencia depende de la ciudadanía para dar la atencón a la solicitudes de información, a pesar de que se ha hecho difusión del Derecho de Acceso a la Información, esto no ha sido suficiente para lograr la meta planteada. </t>
    </r>
  </si>
  <si>
    <r>
      <t xml:space="preserve">Justificacion Trimestral: </t>
    </r>
    <r>
      <rPr>
        <sz val="11"/>
        <color theme="1"/>
        <rFont val="Arial"/>
        <family val="2"/>
      </rPr>
      <t>No se alcanzó el estimado durante el primer trimestre toda vez que no se tiene un control acerca de las denuncias que los usuarios pudieran hacer en contra de las inconsistencias/falta en la información (a su consideración) dentro de  la plataforma</t>
    </r>
  </si>
  <si>
    <r>
      <t xml:space="preserve">Justificacion Trimestral: </t>
    </r>
    <r>
      <rPr>
        <sz val="11"/>
        <color theme="1"/>
        <rFont val="Arial"/>
        <family val="2"/>
      </rPr>
      <t>Se cumplió con el objetivo</t>
    </r>
  </si>
  <si>
    <r>
      <t xml:space="preserve">Justificacion Trimestral: </t>
    </r>
    <r>
      <rPr>
        <sz val="11"/>
        <color theme="1"/>
        <rFont val="Arial"/>
        <family val="2"/>
      </rPr>
      <t>No se alcanzó el estimado durante el primer trimestre toda vez que a pesar de estar a disposición de la ciudadanía, hubo diversos acercamientos por parte de los ciudadanos pero se les dió orientación para presentar su solicitud de Derechos A.R.C.O. ante la autoridad responsable/competente.</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</si>
</sst>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1"/>
      <name val="Arial Nova Cond"/>
      <family val="2"/>
    </font>
    <font>
      <sz val="11"/>
      <name val="Arial Nova Cond"/>
      <family val="2"/>
    </font>
    <font>
      <sz val="11"/>
      <color theme="0"/>
      <name val="Arial"/>
      <family val="2"/>
    </font>
    <font>
      <sz val="11"/>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F2F2F2"/>
        <bgColor rgb="FF000000"/>
      </patternFill>
    </fill>
  </fills>
  <borders count="79">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style="dashed">
        <color theme="1"/>
      </left>
      <right style="medium">
        <color indexed="64"/>
      </right>
      <top style="dashed">
        <color theme="1"/>
      </top>
      <bottom style="dashed">
        <color theme="1"/>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theme="1"/>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style="medium">
        <color indexed="64"/>
      </right>
      <top style="dashed">
        <color theme="1"/>
      </top>
      <bottom/>
      <diagonal/>
    </border>
    <border>
      <left style="thin">
        <color indexed="64"/>
      </left>
      <right style="thin">
        <color indexed="64"/>
      </right>
      <top style="thin">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9" fontId="5" fillId="0" borderId="0" applyFont="0" applyFill="0" applyBorder="0" applyAlignment="0" applyProtection="0"/>
  </cellStyleXfs>
  <cellXfs count="151">
    <xf numFmtId="0" fontId="0" fillId="0" borderId="0" xfId="0"/>
    <xf numFmtId="3" fontId="2" fillId="2" borderId="1"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9" xfId="0" applyFont="1" applyFill="1" applyBorder="1" applyAlignment="1">
      <alignment horizontal="center" vertical="center" wrapText="1"/>
    </xf>
    <xf numFmtId="2" fontId="2" fillId="2" borderId="15" xfId="1" applyNumberFormat="1" applyFont="1" applyFill="1" applyBorder="1" applyAlignment="1">
      <alignment horizontal="center" vertical="center" wrapText="1"/>
    </xf>
    <xf numFmtId="2" fontId="2" fillId="2" borderId="16" xfId="1"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2" fontId="4" fillId="7" borderId="15" xfId="1" applyNumberFormat="1" applyFont="1" applyFill="1" applyBorder="1" applyAlignment="1">
      <alignment horizontal="center" vertical="center" wrapText="1"/>
    </xf>
    <xf numFmtId="0" fontId="2" fillId="7" borderId="21" xfId="0" applyFont="1" applyFill="1" applyBorder="1" applyAlignment="1">
      <alignment vertical="center" wrapText="1"/>
    </xf>
    <xf numFmtId="0" fontId="2" fillId="7" borderId="22" xfId="0" applyFont="1" applyFill="1" applyBorder="1" applyAlignment="1">
      <alignment vertical="center" wrapText="1"/>
    </xf>
    <xf numFmtId="0" fontId="11" fillId="7" borderId="27" xfId="0" applyFont="1" applyFill="1" applyBorder="1" applyAlignment="1">
      <alignment horizontal="justify" vertical="center" wrapText="1"/>
    </xf>
    <xf numFmtId="0" fontId="1" fillId="7" borderId="27" xfId="0" applyFont="1" applyFill="1" applyBorder="1" applyAlignment="1">
      <alignment horizontal="left" vertical="center" wrapText="1"/>
    </xf>
    <xf numFmtId="0" fontId="1" fillId="7" borderId="28" xfId="0" applyFont="1" applyFill="1" applyBorder="1" applyAlignment="1">
      <alignment horizontal="left" vertical="center" wrapText="1"/>
    </xf>
    <xf numFmtId="0" fontId="11" fillId="7" borderId="29" xfId="0" applyFont="1" applyFill="1" applyBorder="1" applyAlignment="1">
      <alignment horizontal="justify" vertical="center" wrapText="1"/>
    </xf>
    <xf numFmtId="0" fontId="0" fillId="8" borderId="0" xfId="0" applyFill="1"/>
    <xf numFmtId="0" fontId="0" fillId="9" borderId="0" xfId="0" applyFill="1"/>
    <xf numFmtId="10" fontId="0" fillId="5" borderId="33" xfId="0" applyNumberForma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35" xfId="0" applyNumberFormat="1" applyFont="1" applyFill="1" applyBorder="1" applyAlignment="1">
      <alignment horizontal="center" vertical="center" wrapText="1"/>
    </xf>
    <xf numFmtId="10" fontId="0" fillId="5" borderId="36" xfId="0" applyNumberFormat="1" applyFill="1" applyBorder="1" applyAlignment="1">
      <alignment horizontal="center" vertical="center" wrapText="1"/>
    </xf>
    <xf numFmtId="4" fontId="2" fillId="2" borderId="35" xfId="0" applyNumberFormat="1" applyFont="1" applyFill="1" applyBorder="1" applyAlignment="1">
      <alignment horizontal="center" vertical="center" wrapText="1"/>
    </xf>
    <xf numFmtId="0" fontId="2" fillId="7" borderId="39" xfId="0" applyFont="1" applyFill="1" applyBorder="1" applyAlignment="1">
      <alignment vertical="center" wrapText="1"/>
    </xf>
    <xf numFmtId="3" fontId="2" fillId="2" borderId="40"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41"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0" fontId="0" fillId="5" borderId="42" xfId="0" applyNumberForma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10" fontId="0" fillId="10" borderId="43" xfId="0" applyNumberFormat="1" applyFill="1" applyBorder="1" applyAlignment="1">
      <alignment horizontal="center" vertical="center" wrapText="1"/>
    </xf>
    <xf numFmtId="10" fontId="0" fillId="10" borderId="33" xfId="0" applyNumberFormat="1" applyFill="1" applyBorder="1" applyAlignment="1">
      <alignment horizontal="center" vertical="center" wrapText="1"/>
    </xf>
    <xf numFmtId="10" fontId="0" fillId="10" borderId="34" xfId="0" applyNumberFormat="1" applyFill="1" applyBorder="1" applyAlignment="1">
      <alignment horizontal="center" vertical="center" wrapText="1"/>
    </xf>
    <xf numFmtId="0" fontId="0" fillId="0" borderId="0" xfId="0" applyAlignment="1">
      <alignment horizontal="center"/>
    </xf>
    <xf numFmtId="0" fontId="4" fillId="7" borderId="46" xfId="0" applyFont="1" applyFill="1" applyBorder="1" applyAlignment="1">
      <alignment horizontal="center" vertical="center" wrapText="1"/>
    </xf>
    <xf numFmtId="2" fontId="4" fillId="7" borderId="46" xfId="1" applyNumberFormat="1" applyFont="1" applyFill="1" applyBorder="1" applyAlignment="1">
      <alignment horizontal="center" vertical="center" wrapText="1"/>
    </xf>
    <xf numFmtId="0" fontId="2" fillId="7" borderId="49" xfId="0" applyFont="1" applyFill="1" applyBorder="1" applyAlignment="1">
      <alignment horizontal="center" vertical="center" wrapText="1"/>
    </xf>
    <xf numFmtId="0" fontId="2" fillId="7" borderId="50" xfId="0" applyFont="1" applyFill="1" applyBorder="1" applyAlignment="1">
      <alignment vertical="center" wrapText="1"/>
    </xf>
    <xf numFmtId="0" fontId="13" fillId="6" borderId="45" xfId="0" applyFont="1" applyFill="1" applyBorder="1" applyAlignment="1">
      <alignment horizontal="center" vertical="center" wrapText="1"/>
    </xf>
    <xf numFmtId="4" fontId="2" fillId="7" borderId="58"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7" borderId="2" xfId="0" applyNumberFormat="1" applyFont="1" applyFill="1" applyBorder="1" applyAlignment="1">
      <alignment horizontal="center" vertical="center" wrapText="1"/>
    </xf>
    <xf numFmtId="4" fontId="2" fillId="2" borderId="59" xfId="0" applyNumberFormat="1" applyFont="1" applyFill="1" applyBorder="1" applyAlignment="1">
      <alignment horizontal="center" vertical="center" wrapText="1"/>
    </xf>
    <xf numFmtId="4" fontId="2" fillId="2" borderId="60" xfId="0" applyNumberFormat="1" applyFont="1" applyFill="1" applyBorder="1" applyAlignment="1">
      <alignment horizontal="center" vertical="center" wrapText="1"/>
    </xf>
    <xf numFmtId="4" fontId="2" fillId="2" borderId="61" xfId="0" applyNumberFormat="1" applyFont="1" applyFill="1" applyBorder="1" applyAlignment="1">
      <alignment horizontal="center" vertical="center" wrapText="1"/>
    </xf>
    <xf numFmtId="10" fontId="0" fillId="5" borderId="62" xfId="0" applyNumberFormat="1" applyFill="1" applyBorder="1" applyAlignment="1">
      <alignment horizontal="center" vertical="center" wrapText="1"/>
    </xf>
    <xf numFmtId="10" fontId="0" fillId="5" borderId="63" xfId="0" applyNumberFormat="1" applyFill="1" applyBorder="1" applyAlignment="1">
      <alignment horizontal="center" vertical="center" wrapText="1"/>
    </xf>
    <xf numFmtId="10" fontId="0" fillId="5" borderId="64" xfId="0" applyNumberFormat="1" applyFill="1" applyBorder="1" applyAlignment="1">
      <alignment horizontal="center" vertical="center" wrapText="1"/>
    </xf>
    <xf numFmtId="2" fontId="0" fillId="5" borderId="62" xfId="0" applyNumberFormat="1" applyFill="1" applyBorder="1" applyAlignment="1">
      <alignment horizontal="center" vertical="center" wrapText="1"/>
    </xf>
    <xf numFmtId="2" fontId="0" fillId="5" borderId="63" xfId="0" applyNumberFormat="1" applyFill="1" applyBorder="1" applyAlignment="1">
      <alignment horizontal="center" vertical="center" wrapText="1"/>
    </xf>
    <xf numFmtId="0" fontId="1" fillId="2" borderId="24"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3" xfId="0" applyFont="1" applyFill="1" applyBorder="1" applyAlignment="1">
      <alignment horizontal="center" vertical="center" wrapText="1"/>
    </xf>
    <xf numFmtId="10" fontId="17" fillId="4" borderId="63" xfId="0" applyNumberFormat="1" applyFont="1" applyFill="1" applyBorder="1" applyAlignment="1">
      <alignment horizontal="center" vertical="center"/>
    </xf>
    <xf numFmtId="10" fontId="0" fillId="10" borderId="72" xfId="0" applyNumberFormat="1" applyFill="1" applyBorder="1" applyAlignment="1">
      <alignment horizontal="center" vertical="center" wrapText="1"/>
    </xf>
    <xf numFmtId="10" fontId="0" fillId="10" borderId="38" xfId="0" applyNumberFormat="1" applyFill="1" applyBorder="1" applyAlignment="1">
      <alignment horizontal="center" vertical="center" wrapText="1"/>
    </xf>
    <xf numFmtId="10" fontId="0" fillId="10" borderId="73" xfId="0" applyNumberFormat="1" applyFill="1" applyBorder="1" applyAlignment="1">
      <alignment horizontal="center" vertical="center" wrapText="1"/>
    </xf>
    <xf numFmtId="3" fontId="2" fillId="2" borderId="68" xfId="0" applyNumberFormat="1" applyFont="1" applyFill="1" applyBorder="1" applyAlignment="1">
      <alignment horizontal="center" vertical="center" wrapText="1"/>
    </xf>
    <xf numFmtId="3" fontId="2" fillId="2" borderId="67" xfId="0" applyNumberFormat="1" applyFont="1" applyFill="1" applyBorder="1" applyAlignment="1">
      <alignment horizontal="center" vertical="center" wrapText="1"/>
    </xf>
    <xf numFmtId="3" fontId="2" fillId="2" borderId="69" xfId="0" applyNumberFormat="1" applyFont="1" applyFill="1" applyBorder="1" applyAlignment="1">
      <alignment horizontal="center" vertical="center" wrapText="1"/>
    </xf>
    <xf numFmtId="10" fontId="0" fillId="10" borderId="70" xfId="0" applyNumberFormat="1" applyFill="1" applyBorder="1" applyAlignment="1">
      <alignment horizontal="center" vertical="center" wrapText="1"/>
    </xf>
    <xf numFmtId="10" fontId="0" fillId="10" borderId="74" xfId="0" applyNumberFormat="1" applyFill="1" applyBorder="1" applyAlignment="1">
      <alignment horizontal="center" vertical="center" wrapText="1"/>
    </xf>
    <xf numFmtId="10" fontId="0" fillId="10" borderId="75" xfId="0" applyNumberFormat="1" applyFill="1" applyBorder="1" applyAlignment="1">
      <alignment horizontal="center" vertical="center" wrapText="1"/>
    </xf>
    <xf numFmtId="0" fontId="1" fillId="2" borderId="13" xfId="0" applyFont="1" applyFill="1" applyBorder="1" applyAlignment="1">
      <alignment horizontal="center" vertical="center" wrapText="1"/>
    </xf>
    <xf numFmtId="3" fontId="2" fillId="7" borderId="44" xfId="0" applyNumberFormat="1" applyFont="1" applyFill="1" applyBorder="1" applyAlignment="1">
      <alignment horizontal="center" vertical="center" wrapText="1"/>
    </xf>
    <xf numFmtId="3" fontId="2" fillId="7" borderId="47" xfId="0" applyNumberFormat="1" applyFont="1" applyFill="1" applyBorder="1" applyAlignment="1">
      <alignment horizontal="center" vertical="center" wrapText="1"/>
    </xf>
    <xf numFmtId="3" fontId="2" fillId="7" borderId="1" xfId="0" applyNumberFormat="1" applyFont="1" applyFill="1" applyBorder="1" applyAlignment="1">
      <alignment horizontal="center" vertical="center" wrapText="1"/>
    </xf>
    <xf numFmtId="0" fontId="0" fillId="0" borderId="0" xfId="0" applyAlignment="1">
      <alignment horizontal="center" vertical="center"/>
    </xf>
    <xf numFmtId="0" fontId="15" fillId="0" borderId="0" xfId="0" applyFont="1" applyAlignment="1">
      <alignment vertical="center"/>
    </xf>
    <xf numFmtId="3" fontId="1" fillId="2" borderId="66" xfId="0" applyNumberFormat="1" applyFont="1" applyFill="1" applyBorder="1" applyAlignment="1">
      <alignment horizontal="center" vertical="center" wrapText="1"/>
    </xf>
    <xf numFmtId="0" fontId="2" fillId="7" borderId="20" xfId="0" applyFont="1" applyFill="1" applyBorder="1" applyAlignment="1">
      <alignment horizontal="justify" vertical="top" wrapText="1"/>
    </xf>
    <xf numFmtId="1" fontId="0" fillId="7" borderId="78" xfId="0" applyNumberFormat="1" applyFill="1" applyBorder="1" applyAlignment="1">
      <alignment horizontal="center" vertical="center"/>
    </xf>
    <xf numFmtId="10" fontId="0" fillId="5" borderId="37"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0" fontId="2" fillId="7" borderId="77" xfId="0" applyFont="1" applyFill="1" applyBorder="1" applyAlignment="1">
      <alignment horizontal="left" vertical="center" wrapText="1"/>
    </xf>
    <xf numFmtId="0" fontId="2" fillId="7" borderId="15" xfId="0" applyFont="1" applyFill="1" applyBorder="1" applyAlignment="1">
      <alignment horizontal="left" vertical="center" wrapText="1"/>
    </xf>
    <xf numFmtId="0" fontId="20" fillId="4" borderId="15" xfId="0" applyFont="1" applyFill="1" applyBorder="1" applyAlignment="1">
      <alignment horizontal="justify" vertical="center" wrapText="1"/>
    </xf>
    <xf numFmtId="0" fontId="18" fillId="11" borderId="14" xfId="0" applyFont="1" applyFill="1" applyBorder="1" applyAlignment="1">
      <alignment horizontal="center" vertical="center" wrapText="1"/>
    </xf>
    <xf numFmtId="0" fontId="19" fillId="11" borderId="15" xfId="0" applyFont="1" applyFill="1" applyBorder="1" applyAlignment="1">
      <alignment horizontal="left" vertical="center" wrapText="1"/>
    </xf>
    <xf numFmtId="0" fontId="1" fillId="7" borderId="14" xfId="0" applyFont="1" applyFill="1" applyBorder="1" applyAlignment="1">
      <alignment horizontal="center" vertical="center" wrapText="1"/>
    </xf>
    <xf numFmtId="0" fontId="21" fillId="11" borderId="15" xfId="0" applyFont="1" applyFill="1" applyBorder="1" applyAlignment="1">
      <alignment horizontal="left" vertical="center" wrapText="1"/>
    </xf>
    <xf numFmtId="0" fontId="2" fillId="7" borderId="15" xfId="0" applyFont="1" applyFill="1" applyBorder="1" applyAlignment="1">
      <alignment horizontal="justify" vertical="center" wrapText="1"/>
    </xf>
    <xf numFmtId="0" fontId="21" fillId="11" borderId="15" xfId="0" applyFont="1" applyFill="1" applyBorder="1" applyAlignment="1">
      <alignment horizontal="justify" vertical="center" wrapText="1"/>
    </xf>
    <xf numFmtId="0" fontId="1" fillId="7" borderId="7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9" fillId="11" borderId="15"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11" borderId="77" xfId="0" applyFont="1" applyFill="1" applyBorder="1" applyAlignment="1">
      <alignment horizontal="center" vertical="center" wrapText="1"/>
    </xf>
    <xf numFmtId="0" fontId="2" fillId="11" borderId="15" xfId="0" applyFont="1" applyFill="1" applyBorder="1" applyAlignment="1">
      <alignment horizontal="left" vertical="center" wrapText="1"/>
    </xf>
    <xf numFmtId="0" fontId="1" fillId="2" borderId="40" xfId="0" applyFont="1" applyFill="1" applyBorder="1" applyAlignment="1">
      <alignment horizontal="center" vertical="center" wrapText="1"/>
    </xf>
    <xf numFmtId="0" fontId="21" fillId="11" borderId="77" xfId="0" applyFont="1" applyFill="1" applyBorder="1" applyAlignment="1">
      <alignment horizontal="justify" vertical="center" wrapText="1"/>
    </xf>
    <xf numFmtId="3" fontId="2" fillId="2" borderId="15" xfId="0" applyNumberFormat="1" applyFont="1" applyFill="1" applyBorder="1" applyAlignment="1">
      <alignment horizontal="left" vertical="center" wrapText="1"/>
    </xf>
    <xf numFmtId="0" fontId="18" fillId="7" borderId="15" xfId="0" applyFont="1" applyFill="1" applyBorder="1" applyAlignment="1">
      <alignment horizontal="left" vertical="center" wrapText="1"/>
    </xf>
    <xf numFmtId="0" fontId="4" fillId="4" borderId="15" xfId="0" applyFont="1" applyFill="1" applyBorder="1" applyAlignment="1">
      <alignment horizontal="justify" vertical="center" wrapText="1"/>
    </xf>
    <xf numFmtId="0" fontId="7"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 fillId="4" borderId="15" xfId="0" applyFont="1" applyFill="1" applyBorder="1" applyAlignment="1">
      <alignment horizontal="justify" vertical="center" wrapText="1"/>
    </xf>
    <xf numFmtId="1" fontId="0" fillId="7" borderId="78"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0" fontId="2" fillId="4" borderId="27" xfId="0" applyFont="1" applyFill="1" applyBorder="1" applyAlignment="1">
      <alignment horizontal="left" vertical="center" wrapText="1"/>
    </xf>
    <xf numFmtId="0" fontId="1" fillId="7" borderId="71" xfId="0" applyFont="1" applyFill="1" applyBorder="1" applyAlignment="1">
      <alignment vertical="center" wrapText="1"/>
    </xf>
    <xf numFmtId="0" fontId="3" fillId="7" borderId="4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3" fillId="6" borderId="51" xfId="0" applyFont="1" applyFill="1" applyBorder="1" applyAlignment="1">
      <alignment horizontal="center" vertical="center" wrapText="1"/>
    </xf>
    <xf numFmtId="0" fontId="13" fillId="6" borderId="52"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56" xfId="0" applyFont="1" applyFill="1" applyBorder="1" applyAlignment="1">
      <alignment horizontal="center" vertical="center" wrapText="1"/>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9" fillId="4" borderId="23"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2" fillId="7" borderId="20" xfId="0" applyFont="1" applyFill="1" applyBorder="1" applyAlignment="1">
      <alignment horizontal="justify" vertical="center" wrapText="1"/>
    </xf>
    <xf numFmtId="0" fontId="2" fillId="7" borderId="2" xfId="0" applyFont="1" applyFill="1" applyBorder="1" applyAlignment="1">
      <alignment horizontal="justify" vertical="center" wrapText="1"/>
    </xf>
    <xf numFmtId="0" fontId="0" fillId="0" borderId="0" xfId="0" applyAlignment="1">
      <alignment horizontal="center"/>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0" xfId="0" applyFont="1" applyFill="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0" fillId="0" borderId="0" xfId="0" applyAlignment="1">
      <alignment horizontal="justify" vertical="center" wrapText="1"/>
    </xf>
  </cellXfs>
  <cellStyles count="2">
    <cellStyle name="Normal" xfId="0" builtinId="0"/>
    <cellStyle name="Porcentaje" xfId="1" builtinId="5"/>
  </cellStyles>
  <dxfs count="19">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EFCE"/>
      <color rgb="FFFFEB9C"/>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1181872</xdr:colOff>
      <xdr:row>8</xdr:row>
      <xdr:rowOff>123753</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75962" cy="2260074"/>
        </a:xfrm>
        <a:prstGeom prst="rect">
          <a:avLst/>
        </a:prstGeom>
      </xdr:spPr>
    </xdr:pic>
    <xdr:clientData/>
  </xdr:twoCellAnchor>
  <xdr:twoCellAnchor editAs="oneCell">
    <xdr:from>
      <xdr:col>2</xdr:col>
      <xdr:colOff>1976437</xdr:colOff>
      <xdr:row>0</xdr:row>
      <xdr:rowOff>166687</xdr:rowOff>
    </xdr:from>
    <xdr:to>
      <xdr:col>3</xdr:col>
      <xdr:colOff>1293814</xdr:colOff>
      <xdr:row>8</xdr:row>
      <xdr:rowOff>112641</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editAs="oneCell">
    <xdr:from>
      <xdr:col>20</xdr:col>
      <xdr:colOff>333375</xdr:colOff>
      <xdr:row>0</xdr:row>
      <xdr:rowOff>175648</xdr:rowOff>
    </xdr:from>
    <xdr:to>
      <xdr:col>22</xdr:col>
      <xdr:colOff>3828183</xdr:colOff>
      <xdr:row>7</xdr:row>
      <xdr:rowOff>154481</xdr:rowOff>
    </xdr:to>
    <xdr:pic>
      <xdr:nvPicPr>
        <xdr:cNvPr id="5" name="Imagen 4">
          <a:extLst>
            <a:ext uri="{FF2B5EF4-FFF2-40B4-BE49-F238E27FC236}">
              <a16:creationId xmlns:a16="http://schemas.microsoft.com/office/drawing/2014/main" id="{53436B61-6B32-4F27-8547-1F5B9D0C4579}"/>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7146250" y="175648"/>
          <a:ext cx="5972175" cy="1979083"/>
        </a:xfrm>
        <a:prstGeom prst="rect">
          <a:avLst/>
        </a:prstGeom>
      </xdr:spPr>
    </xdr:pic>
    <xdr:clientData/>
  </xdr:twoCellAnchor>
  <xdr:oneCellAnchor>
    <xdr:from>
      <xdr:col>1</xdr:col>
      <xdr:colOff>554181</xdr:colOff>
      <xdr:row>42</xdr:row>
      <xdr:rowOff>51954</xdr:rowOff>
    </xdr:from>
    <xdr:ext cx="9001125" cy="2222500"/>
    <xdr:sp macro="" textlink="">
      <xdr:nvSpPr>
        <xdr:cNvPr id="2" name="CuadroTexto 1">
          <a:extLst>
            <a:ext uri="{FF2B5EF4-FFF2-40B4-BE49-F238E27FC236}">
              <a16:creationId xmlns:a16="http://schemas.microsoft.com/office/drawing/2014/main" id="{675AA17E-BFFA-4B2C-92BF-5C0886BA8EFB}"/>
            </a:ext>
          </a:extLst>
        </xdr:cNvPr>
        <xdr:cNvSpPr txBox="1"/>
      </xdr:nvSpPr>
      <xdr:spPr>
        <a:xfrm>
          <a:off x="1316181" y="63852136"/>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10</xdr:col>
      <xdr:colOff>380999</xdr:colOff>
      <xdr:row>43</xdr:row>
      <xdr:rowOff>155864</xdr:rowOff>
    </xdr:from>
    <xdr:ext cx="7762875" cy="1873249"/>
    <xdr:sp macro="" textlink="">
      <xdr:nvSpPr>
        <xdr:cNvPr id="6" name="CuadroTexto 5">
          <a:extLst>
            <a:ext uri="{FF2B5EF4-FFF2-40B4-BE49-F238E27FC236}">
              <a16:creationId xmlns:a16="http://schemas.microsoft.com/office/drawing/2014/main" id="{7DE44257-D84D-481A-A719-EF39D664D37E}"/>
            </a:ext>
          </a:extLst>
        </xdr:cNvPr>
        <xdr:cNvSpPr txBox="1"/>
      </xdr:nvSpPr>
      <xdr:spPr>
        <a:xfrm>
          <a:off x="15811499" y="64146546"/>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18</xdr:col>
      <xdr:colOff>727363</xdr:colOff>
      <xdr:row>43</xdr:row>
      <xdr:rowOff>138546</xdr:rowOff>
    </xdr:from>
    <xdr:ext cx="7762875" cy="1873249"/>
    <xdr:sp macro="" textlink="">
      <xdr:nvSpPr>
        <xdr:cNvPr id="7" name="CuadroTexto 6">
          <a:extLst>
            <a:ext uri="{FF2B5EF4-FFF2-40B4-BE49-F238E27FC236}">
              <a16:creationId xmlns:a16="http://schemas.microsoft.com/office/drawing/2014/main" id="{7BC061F0-AEA8-4A58-8F91-FB99F307E90C}"/>
            </a:ext>
          </a:extLst>
        </xdr:cNvPr>
        <xdr:cNvSpPr txBox="1"/>
      </xdr:nvSpPr>
      <xdr:spPr>
        <a:xfrm>
          <a:off x="25163318" y="6412922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47"/>
  <sheetViews>
    <sheetView tabSelected="1" zoomScale="55" zoomScaleNormal="55" zoomScaleSheetLayoutView="55" zoomScalePageLayoutView="40" workbookViewId="0">
      <selection activeCell="W42" sqref="W42"/>
    </sheetView>
  </sheetViews>
  <sheetFormatPr baseColWidth="10" defaultColWidth="11.44140625" defaultRowHeight="14.4" x14ac:dyDescent="0.3"/>
  <cols>
    <col min="2" max="2" width="27.33203125" customWidth="1"/>
    <col min="3" max="3" width="41.88671875" customWidth="1"/>
    <col min="4" max="4" width="38.33203125" customWidth="1"/>
    <col min="5" max="5" width="29.88671875" customWidth="1"/>
    <col min="6" max="6" width="33.33203125" customWidth="1"/>
    <col min="7" max="8" width="17.6640625" customWidth="1"/>
    <col min="9" max="19" width="16.88671875" customWidth="1"/>
    <col min="20" max="22" width="19.33203125" customWidth="1"/>
    <col min="23" max="23" width="64.6640625" customWidth="1"/>
  </cols>
  <sheetData>
    <row r="1" spans="2:23" ht="15" thickBot="1" x14ac:dyDescent="0.35"/>
    <row r="2" spans="2:23" ht="28.2" x14ac:dyDescent="0.3">
      <c r="E2" s="139" t="s">
        <v>0</v>
      </c>
      <c r="F2" s="140"/>
      <c r="G2" s="140"/>
      <c r="H2" s="140"/>
      <c r="I2" s="140"/>
      <c r="J2" s="140"/>
      <c r="K2" s="140"/>
      <c r="L2" s="140"/>
      <c r="M2" s="140"/>
      <c r="N2" s="140"/>
      <c r="O2" s="140"/>
      <c r="P2" s="140"/>
      <c r="Q2" s="140"/>
      <c r="R2" s="140"/>
      <c r="S2" s="140"/>
    </row>
    <row r="3" spans="2:23" ht="28.2" x14ac:dyDescent="0.3">
      <c r="E3" s="141" t="s">
        <v>1</v>
      </c>
      <c r="F3" s="142"/>
      <c r="G3" s="142"/>
      <c r="H3" s="142"/>
      <c r="I3" s="142"/>
      <c r="J3" s="142"/>
      <c r="K3" s="142"/>
      <c r="L3" s="142"/>
      <c r="M3" s="142"/>
      <c r="N3" s="142"/>
      <c r="O3" s="142"/>
      <c r="P3" s="142"/>
      <c r="Q3" s="142"/>
      <c r="R3" s="142"/>
      <c r="S3" s="142"/>
    </row>
    <row r="4" spans="2:23" ht="28.2" x14ac:dyDescent="0.3">
      <c r="E4" s="141" t="s">
        <v>122</v>
      </c>
      <c r="F4" s="142"/>
      <c r="G4" s="142"/>
      <c r="H4" s="142"/>
      <c r="I4" s="142"/>
      <c r="J4" s="142"/>
      <c r="K4" s="142"/>
      <c r="L4" s="142"/>
      <c r="M4" s="142"/>
      <c r="N4" s="142"/>
      <c r="O4" s="142"/>
      <c r="P4" s="142"/>
      <c r="Q4" s="142"/>
      <c r="R4" s="142"/>
      <c r="S4" s="142"/>
    </row>
    <row r="5" spans="2:23" ht="28.8" thickBot="1" x14ac:dyDescent="0.35">
      <c r="E5" s="145" t="s">
        <v>52</v>
      </c>
      <c r="F5" s="146"/>
      <c r="G5" s="146"/>
      <c r="H5" s="146"/>
      <c r="I5" s="146"/>
      <c r="J5" s="146"/>
      <c r="K5" s="146"/>
      <c r="L5" s="146"/>
      <c r="M5" s="146"/>
      <c r="N5" s="146"/>
      <c r="O5" s="146"/>
      <c r="P5" s="146"/>
      <c r="Q5" s="146"/>
      <c r="R5" s="146"/>
      <c r="S5" s="146"/>
    </row>
    <row r="9" spans="2:23" ht="15" thickBot="1" x14ac:dyDescent="0.35"/>
    <row r="10" spans="2:23" ht="21.6" thickBot="1" x14ac:dyDescent="0.35">
      <c r="G10" s="147" t="s">
        <v>2</v>
      </c>
      <c r="H10" s="148"/>
      <c r="I10" s="148"/>
      <c r="J10" s="148"/>
      <c r="K10" s="148"/>
      <c r="L10" s="148"/>
      <c r="M10" s="148"/>
      <c r="N10" s="148"/>
      <c r="O10" s="148"/>
      <c r="P10" s="148"/>
      <c r="Q10" s="148"/>
      <c r="R10" s="148"/>
      <c r="S10" s="148"/>
      <c r="T10" s="148"/>
      <c r="U10" s="148"/>
      <c r="V10" s="149"/>
    </row>
    <row r="11" spans="2:23" ht="18" thickBot="1" x14ac:dyDescent="0.35">
      <c r="B11" s="122" t="s">
        <v>3</v>
      </c>
      <c r="C11" s="124" t="s">
        <v>4</v>
      </c>
      <c r="D11" s="126" t="s">
        <v>5</v>
      </c>
      <c r="E11" s="127"/>
      <c r="F11" s="128"/>
      <c r="G11" s="129" t="s">
        <v>6</v>
      </c>
      <c r="H11" s="129"/>
      <c r="I11" s="129"/>
      <c r="J11" s="129"/>
      <c r="K11" s="130"/>
      <c r="L11" s="143" t="s">
        <v>7</v>
      </c>
      <c r="M11" s="143"/>
      <c r="N11" s="143"/>
      <c r="O11" s="144"/>
      <c r="P11" s="119" t="s">
        <v>8</v>
      </c>
      <c r="Q11" s="120"/>
      <c r="R11" s="120"/>
      <c r="S11" s="121"/>
      <c r="T11" s="120" t="s">
        <v>9</v>
      </c>
      <c r="U11" s="120"/>
      <c r="V11" s="120"/>
      <c r="W11" s="131" t="s">
        <v>31</v>
      </c>
    </row>
    <row r="12" spans="2:23" ht="126.75" customHeight="1" thickBot="1" x14ac:dyDescent="0.35">
      <c r="B12" s="123"/>
      <c r="C12" s="125"/>
      <c r="D12" s="43" t="s">
        <v>10</v>
      </c>
      <c r="E12" s="43" t="s">
        <v>11</v>
      </c>
      <c r="F12" s="43" t="s">
        <v>12</v>
      </c>
      <c r="G12" s="55" t="s">
        <v>32</v>
      </c>
      <c r="H12" s="56" t="s">
        <v>13</v>
      </c>
      <c r="I12" s="57" t="s">
        <v>14</v>
      </c>
      <c r="J12" s="58" t="s">
        <v>15</v>
      </c>
      <c r="K12" s="59" t="s">
        <v>16</v>
      </c>
      <c r="L12" s="60" t="s">
        <v>13</v>
      </c>
      <c r="M12" s="57" t="s">
        <v>14</v>
      </c>
      <c r="N12" s="58" t="s">
        <v>15</v>
      </c>
      <c r="O12" s="59" t="s">
        <v>16</v>
      </c>
      <c r="P12" s="61" t="s">
        <v>13</v>
      </c>
      <c r="Q12" s="62" t="s">
        <v>14</v>
      </c>
      <c r="R12" s="63" t="s">
        <v>15</v>
      </c>
      <c r="S12" s="64" t="s">
        <v>16</v>
      </c>
      <c r="T12" s="62" t="s">
        <v>14</v>
      </c>
      <c r="U12" s="63" t="s">
        <v>15</v>
      </c>
      <c r="V12" s="64" t="s">
        <v>16</v>
      </c>
      <c r="W12" s="132"/>
    </row>
    <row r="13" spans="2:23" ht="132" customHeight="1" x14ac:dyDescent="0.3">
      <c r="B13" s="116" t="s">
        <v>17</v>
      </c>
      <c r="C13" s="136" t="s">
        <v>63</v>
      </c>
      <c r="D13" s="84" t="s">
        <v>18</v>
      </c>
      <c r="E13" s="41" t="s">
        <v>19</v>
      </c>
      <c r="F13" s="42" t="s">
        <v>20</v>
      </c>
      <c r="G13" s="65">
        <v>37.01</v>
      </c>
      <c r="H13" s="44">
        <v>37.01</v>
      </c>
      <c r="I13" s="45">
        <v>37.01</v>
      </c>
      <c r="J13" s="46">
        <v>37.01</v>
      </c>
      <c r="K13" s="47">
        <v>37.01</v>
      </c>
      <c r="L13" s="48">
        <v>34.700000000000003</v>
      </c>
      <c r="M13" s="45"/>
      <c r="N13" s="45"/>
      <c r="O13" s="49"/>
      <c r="P13" s="50">
        <f>IFERROR(L13/H13,"100%")</f>
        <v>0.93758443663874647</v>
      </c>
      <c r="Q13" s="51"/>
      <c r="R13" s="51"/>
      <c r="S13" s="52"/>
      <c r="T13" s="53"/>
      <c r="U13" s="54"/>
      <c r="V13" s="54"/>
      <c r="W13" s="16" t="s">
        <v>21</v>
      </c>
    </row>
    <row r="14" spans="2:23" ht="82.8" x14ac:dyDescent="0.3">
      <c r="B14" s="117"/>
      <c r="C14" s="136"/>
      <c r="D14" s="11" t="s">
        <v>22</v>
      </c>
      <c r="E14" s="3" t="s">
        <v>19</v>
      </c>
      <c r="F14" s="26" t="s">
        <v>20</v>
      </c>
      <c r="G14" s="66">
        <v>70.5</v>
      </c>
      <c r="H14" s="39">
        <v>70.5</v>
      </c>
      <c r="I14" s="7">
        <v>70.5</v>
      </c>
      <c r="J14" s="8">
        <v>70.5</v>
      </c>
      <c r="K14" s="9">
        <v>70.5</v>
      </c>
      <c r="L14" s="23">
        <v>59</v>
      </c>
      <c r="M14" s="1"/>
      <c r="N14" s="1"/>
      <c r="O14" s="2"/>
      <c r="P14" s="24">
        <f>IFERROR(L14/H14,"100%")</f>
        <v>0.83687943262411346</v>
      </c>
      <c r="Q14" s="19"/>
      <c r="R14" s="19"/>
      <c r="S14" s="32"/>
      <c r="T14" s="24"/>
      <c r="U14" s="19"/>
      <c r="V14" s="19"/>
      <c r="W14" s="13" t="s">
        <v>23</v>
      </c>
    </row>
    <row r="15" spans="2:23" ht="114" customHeight="1" x14ac:dyDescent="0.3">
      <c r="B15" s="118"/>
      <c r="C15" s="137"/>
      <c r="D15" s="12" t="s">
        <v>24</v>
      </c>
      <c r="E15" s="4" t="s">
        <v>19</v>
      </c>
      <c r="F15" s="26" t="s">
        <v>25</v>
      </c>
      <c r="G15" s="66">
        <v>5.8</v>
      </c>
      <c r="H15" s="40">
        <v>5.8</v>
      </c>
      <c r="I15" s="5">
        <v>5.8</v>
      </c>
      <c r="J15" s="10">
        <v>5.8</v>
      </c>
      <c r="K15" s="6">
        <v>5.8</v>
      </c>
      <c r="L15" s="25">
        <v>5</v>
      </c>
      <c r="M15" s="1"/>
      <c r="N15" s="1"/>
      <c r="O15" s="2"/>
      <c r="P15" s="24">
        <f>IFERROR(L15/H15,"100%")</f>
        <v>0.86206896551724144</v>
      </c>
      <c r="Q15" s="19"/>
      <c r="R15" s="19"/>
      <c r="S15" s="32"/>
      <c r="T15" s="24"/>
      <c r="U15" s="19"/>
      <c r="V15" s="19"/>
      <c r="W15" s="13" t="s">
        <v>26</v>
      </c>
    </row>
    <row r="16" spans="2:23" ht="171" customHeight="1" x14ac:dyDescent="0.3">
      <c r="B16" s="109" t="s">
        <v>64</v>
      </c>
      <c r="C16" s="108" t="s">
        <v>65</v>
      </c>
      <c r="D16" s="111" t="s">
        <v>66</v>
      </c>
      <c r="E16" s="110" t="s">
        <v>19</v>
      </c>
      <c r="F16" s="91" t="s">
        <v>67</v>
      </c>
      <c r="G16" s="77">
        <v>55</v>
      </c>
      <c r="H16" s="78">
        <v>55</v>
      </c>
      <c r="I16" s="1">
        <v>55</v>
      </c>
      <c r="J16" s="80">
        <v>55</v>
      </c>
      <c r="K16" s="20">
        <v>55</v>
      </c>
      <c r="L16" s="27">
        <v>55</v>
      </c>
      <c r="M16" s="33"/>
      <c r="N16" s="33"/>
      <c r="O16" s="34"/>
      <c r="P16" s="24">
        <f>IFERROR(L16/H16,"100%")</f>
        <v>1</v>
      </c>
      <c r="Q16" s="36"/>
      <c r="R16" s="36"/>
      <c r="S16" s="37"/>
      <c r="T16" s="35"/>
      <c r="U16" s="36"/>
      <c r="V16" s="37"/>
      <c r="W16" s="114" t="s">
        <v>126</v>
      </c>
    </row>
    <row r="17" spans="2:23" ht="114.75" customHeight="1" x14ac:dyDescent="0.3">
      <c r="B17" s="104" t="s">
        <v>33</v>
      </c>
      <c r="C17" s="99" t="s">
        <v>68</v>
      </c>
      <c r="D17" s="106" t="s">
        <v>69</v>
      </c>
      <c r="E17" s="87" t="s">
        <v>40</v>
      </c>
      <c r="F17" s="99" t="s">
        <v>41</v>
      </c>
      <c r="G17" s="83">
        <f>SUM(H17:K17)</f>
        <v>15583</v>
      </c>
      <c r="H17" s="78">
        <v>1875</v>
      </c>
      <c r="I17" s="1">
        <v>9622</v>
      </c>
      <c r="J17" s="80">
        <v>2101</v>
      </c>
      <c r="K17" s="20">
        <v>1985</v>
      </c>
      <c r="L17" s="27">
        <v>1728</v>
      </c>
      <c r="M17" s="1"/>
      <c r="N17" s="1"/>
      <c r="O17" s="2"/>
      <c r="P17" s="24">
        <f t="shared" ref="P17:P38" si="0">IFERROR(L17/H17,"100%")</f>
        <v>0.92159999999999997</v>
      </c>
      <c r="Q17" s="36"/>
      <c r="R17" s="36"/>
      <c r="S17" s="37"/>
      <c r="T17" s="35"/>
      <c r="U17" s="36"/>
      <c r="V17" s="37"/>
      <c r="W17" s="14" t="s">
        <v>62</v>
      </c>
    </row>
    <row r="18" spans="2:23" ht="96.6" x14ac:dyDescent="0.3">
      <c r="B18" s="92" t="s">
        <v>70</v>
      </c>
      <c r="C18" s="93" t="s">
        <v>71</v>
      </c>
      <c r="D18" s="90" t="s">
        <v>72</v>
      </c>
      <c r="E18" s="100" t="s">
        <v>40</v>
      </c>
      <c r="F18" s="103" t="s">
        <v>42</v>
      </c>
      <c r="G18" s="83">
        <f t="shared" ref="G18:G30" si="1">SUM(H18:K18)</f>
        <v>7</v>
      </c>
      <c r="H18" s="78">
        <v>2</v>
      </c>
      <c r="I18" s="1">
        <v>1</v>
      </c>
      <c r="J18" s="80">
        <v>2</v>
      </c>
      <c r="K18" s="20">
        <v>2</v>
      </c>
      <c r="L18" s="27">
        <v>2</v>
      </c>
      <c r="M18" s="1"/>
      <c r="N18" s="1"/>
      <c r="O18" s="2"/>
      <c r="P18" s="24">
        <f t="shared" si="0"/>
        <v>1</v>
      </c>
      <c r="Q18" s="36"/>
      <c r="R18" s="36"/>
      <c r="S18" s="37"/>
      <c r="T18" s="35"/>
      <c r="U18" s="36"/>
      <c r="V18" s="37"/>
      <c r="W18" s="14" t="s">
        <v>54</v>
      </c>
    </row>
    <row r="19" spans="2:23" ht="110.4" x14ac:dyDescent="0.3">
      <c r="B19" s="92" t="s">
        <v>70</v>
      </c>
      <c r="C19" s="93" t="s">
        <v>73</v>
      </c>
      <c r="D19" s="103" t="s">
        <v>35</v>
      </c>
      <c r="E19" s="100" t="s">
        <v>40</v>
      </c>
      <c r="F19" s="103" t="s">
        <v>43</v>
      </c>
      <c r="G19" s="83">
        <f t="shared" si="1"/>
        <v>5</v>
      </c>
      <c r="H19" s="78">
        <v>2</v>
      </c>
      <c r="I19" s="1">
        <v>1</v>
      </c>
      <c r="J19" s="80">
        <v>0</v>
      </c>
      <c r="K19" s="20">
        <v>2</v>
      </c>
      <c r="L19" s="27">
        <v>2</v>
      </c>
      <c r="M19" s="1"/>
      <c r="N19" s="1"/>
      <c r="O19" s="2"/>
      <c r="P19" s="24">
        <f t="shared" si="0"/>
        <v>1</v>
      </c>
      <c r="Q19" s="36"/>
      <c r="R19" s="36"/>
      <c r="S19" s="37"/>
      <c r="T19" s="35"/>
      <c r="U19" s="36"/>
      <c r="V19" s="37"/>
      <c r="W19" s="14" t="s">
        <v>61</v>
      </c>
    </row>
    <row r="20" spans="2:23" ht="96.6" x14ac:dyDescent="0.3">
      <c r="B20" s="92" t="s">
        <v>70</v>
      </c>
      <c r="C20" s="93" t="s">
        <v>74</v>
      </c>
      <c r="D20" s="96" t="s">
        <v>75</v>
      </c>
      <c r="E20" s="100" t="s">
        <v>40</v>
      </c>
      <c r="F20" s="93" t="s">
        <v>44</v>
      </c>
      <c r="G20" s="83">
        <f t="shared" si="1"/>
        <v>83</v>
      </c>
      <c r="H20" s="85">
        <v>25</v>
      </c>
      <c r="I20" s="1">
        <v>20</v>
      </c>
      <c r="J20" s="85">
        <v>13</v>
      </c>
      <c r="K20" s="20">
        <v>25</v>
      </c>
      <c r="L20" s="27">
        <v>24</v>
      </c>
      <c r="M20" s="1"/>
      <c r="N20" s="1"/>
      <c r="O20" s="2"/>
      <c r="P20" s="24">
        <f t="shared" si="0"/>
        <v>0.96</v>
      </c>
      <c r="Q20" s="36"/>
      <c r="R20" s="36"/>
      <c r="S20" s="37"/>
      <c r="T20" s="35"/>
      <c r="U20" s="36"/>
      <c r="V20" s="37"/>
      <c r="W20" s="14" t="s">
        <v>60</v>
      </c>
    </row>
    <row r="21" spans="2:23" ht="96.6" x14ac:dyDescent="0.3">
      <c r="B21" s="94" t="s">
        <v>70</v>
      </c>
      <c r="C21" s="93" t="s">
        <v>76</v>
      </c>
      <c r="D21" s="90" t="s">
        <v>77</v>
      </c>
      <c r="E21" s="3" t="s">
        <v>40</v>
      </c>
      <c r="F21" s="103" t="s">
        <v>45</v>
      </c>
      <c r="G21" s="83">
        <f t="shared" si="1"/>
        <v>9100</v>
      </c>
      <c r="H21" s="78">
        <v>290</v>
      </c>
      <c r="I21" s="1">
        <v>8240</v>
      </c>
      <c r="J21" s="80">
        <v>320</v>
      </c>
      <c r="K21" s="20">
        <v>250</v>
      </c>
      <c r="L21" s="27">
        <v>417</v>
      </c>
      <c r="M21" s="1"/>
      <c r="N21" s="1"/>
      <c r="O21" s="2"/>
      <c r="P21" s="24">
        <f t="shared" si="0"/>
        <v>1.4379310344827587</v>
      </c>
      <c r="Q21" s="36"/>
      <c r="R21" s="36"/>
      <c r="S21" s="37"/>
      <c r="T21" s="35"/>
      <c r="U21" s="36"/>
      <c r="V21" s="37"/>
      <c r="W21" s="14" t="s">
        <v>59</v>
      </c>
    </row>
    <row r="22" spans="2:23" ht="110.4" x14ac:dyDescent="0.3">
      <c r="B22" s="94" t="s">
        <v>70</v>
      </c>
      <c r="C22" s="93" t="s">
        <v>78</v>
      </c>
      <c r="D22" s="103" t="s">
        <v>36</v>
      </c>
      <c r="E22" s="3" t="s">
        <v>40</v>
      </c>
      <c r="F22" s="103" t="s">
        <v>79</v>
      </c>
      <c r="G22" s="83">
        <f t="shared" si="1"/>
        <v>1340</v>
      </c>
      <c r="H22" s="85">
        <v>300</v>
      </c>
      <c r="I22" s="1">
        <v>350</v>
      </c>
      <c r="J22" s="85">
        <v>240</v>
      </c>
      <c r="K22" s="20">
        <v>450</v>
      </c>
      <c r="L22" s="27">
        <v>542</v>
      </c>
      <c r="M22" s="1"/>
      <c r="N22" s="1"/>
      <c r="O22" s="2"/>
      <c r="P22" s="24">
        <f t="shared" si="0"/>
        <v>1.8066666666666666</v>
      </c>
      <c r="Q22" s="36"/>
      <c r="R22" s="36"/>
      <c r="S22" s="37"/>
      <c r="T22" s="35"/>
      <c r="U22" s="36"/>
      <c r="V22" s="37"/>
      <c r="W22" s="14" t="s">
        <v>123</v>
      </c>
    </row>
    <row r="23" spans="2:23" ht="110.4" x14ac:dyDescent="0.3">
      <c r="B23" s="94" t="s">
        <v>70</v>
      </c>
      <c r="C23" s="90" t="s">
        <v>80</v>
      </c>
      <c r="D23" s="103" t="s">
        <v>81</v>
      </c>
      <c r="E23" s="3" t="s">
        <v>40</v>
      </c>
      <c r="F23" s="103" t="s">
        <v>46</v>
      </c>
      <c r="G23" s="83">
        <f t="shared" si="1"/>
        <v>5000</v>
      </c>
      <c r="H23" s="112">
        <v>1250</v>
      </c>
      <c r="I23" s="1">
        <v>1000</v>
      </c>
      <c r="J23" s="112">
        <v>1500</v>
      </c>
      <c r="K23" s="20">
        <v>1250</v>
      </c>
      <c r="L23" s="27">
        <v>739</v>
      </c>
      <c r="M23" s="1"/>
      <c r="N23" s="1"/>
      <c r="O23" s="2"/>
      <c r="P23" s="24">
        <f t="shared" si="0"/>
        <v>0.59119999999999995</v>
      </c>
      <c r="Q23" s="36"/>
      <c r="R23" s="36"/>
      <c r="S23" s="37"/>
      <c r="T23" s="35"/>
      <c r="U23" s="36"/>
      <c r="V23" s="37"/>
      <c r="W23" s="14" t="s">
        <v>53</v>
      </c>
    </row>
    <row r="24" spans="2:23" ht="110.4" x14ac:dyDescent="0.3">
      <c r="B24" s="94" t="s">
        <v>70</v>
      </c>
      <c r="C24" s="90" t="s">
        <v>82</v>
      </c>
      <c r="D24" s="103" t="s">
        <v>83</v>
      </c>
      <c r="E24" s="3" t="s">
        <v>40</v>
      </c>
      <c r="F24" s="103" t="s">
        <v>47</v>
      </c>
      <c r="G24" s="83">
        <f t="shared" si="1"/>
        <v>6</v>
      </c>
      <c r="H24" s="85">
        <v>2</v>
      </c>
      <c r="I24" s="1">
        <v>1</v>
      </c>
      <c r="J24" s="85">
        <v>2</v>
      </c>
      <c r="K24" s="20">
        <v>1</v>
      </c>
      <c r="L24" s="27">
        <v>2</v>
      </c>
      <c r="M24" s="1"/>
      <c r="N24" s="1"/>
      <c r="O24" s="2"/>
      <c r="P24" s="24">
        <f t="shared" si="0"/>
        <v>1</v>
      </c>
      <c r="Q24" s="36"/>
      <c r="R24" s="36"/>
      <c r="S24" s="37"/>
      <c r="T24" s="35"/>
      <c r="U24" s="36"/>
      <c r="V24" s="37"/>
      <c r="W24" s="14" t="s">
        <v>54</v>
      </c>
    </row>
    <row r="25" spans="2:23" ht="117" customHeight="1" x14ac:dyDescent="0.3">
      <c r="B25" s="94" t="s">
        <v>70</v>
      </c>
      <c r="C25" s="95" t="s">
        <v>84</v>
      </c>
      <c r="D25" s="103" t="s">
        <v>37</v>
      </c>
      <c r="E25" s="3" t="s">
        <v>40</v>
      </c>
      <c r="F25" s="103" t="s">
        <v>47</v>
      </c>
      <c r="G25" s="83">
        <f t="shared" si="1"/>
        <v>2</v>
      </c>
      <c r="H25" s="112">
        <v>0</v>
      </c>
      <c r="I25" s="1">
        <v>1</v>
      </c>
      <c r="J25" s="112">
        <v>0</v>
      </c>
      <c r="K25" s="20">
        <v>1</v>
      </c>
      <c r="L25" s="27">
        <v>0</v>
      </c>
      <c r="M25" s="1"/>
      <c r="N25" s="1"/>
      <c r="O25" s="2"/>
      <c r="P25" s="24" t="str">
        <f t="shared" si="0"/>
        <v>100%</v>
      </c>
      <c r="Q25" s="36"/>
      <c r="R25" s="36"/>
      <c r="S25" s="37"/>
      <c r="T25" s="35"/>
      <c r="U25" s="36"/>
      <c r="V25" s="37"/>
      <c r="W25" s="14" t="s">
        <v>124</v>
      </c>
    </row>
    <row r="26" spans="2:23" ht="110.4" x14ac:dyDescent="0.3">
      <c r="B26" s="94" t="s">
        <v>70</v>
      </c>
      <c r="C26" s="96" t="s">
        <v>85</v>
      </c>
      <c r="D26" s="103" t="s">
        <v>38</v>
      </c>
      <c r="E26" s="3" t="s">
        <v>40</v>
      </c>
      <c r="F26" s="103" t="s">
        <v>48</v>
      </c>
      <c r="G26" s="83">
        <f t="shared" si="1"/>
        <v>40</v>
      </c>
      <c r="H26" s="78">
        <v>4</v>
      </c>
      <c r="I26" s="1">
        <v>8</v>
      </c>
      <c r="J26" s="80">
        <v>24</v>
      </c>
      <c r="K26" s="20">
        <v>4</v>
      </c>
      <c r="L26" s="27">
        <v>0</v>
      </c>
      <c r="M26" s="1"/>
      <c r="N26" s="1"/>
      <c r="O26" s="2"/>
      <c r="P26" s="24">
        <f t="shared" si="0"/>
        <v>0</v>
      </c>
      <c r="Q26" s="36"/>
      <c r="R26" s="36"/>
      <c r="S26" s="37"/>
      <c r="T26" s="35"/>
      <c r="U26" s="36"/>
      <c r="V26" s="37"/>
      <c r="W26" s="14" t="s">
        <v>55</v>
      </c>
    </row>
    <row r="27" spans="2:23" ht="102.75" customHeight="1" x14ac:dyDescent="0.3">
      <c r="B27" s="94" t="s">
        <v>86</v>
      </c>
      <c r="C27" s="96" t="s">
        <v>87</v>
      </c>
      <c r="D27" s="107" t="s">
        <v>39</v>
      </c>
      <c r="E27" s="3" t="s">
        <v>40</v>
      </c>
      <c r="F27" s="90" t="s">
        <v>88</v>
      </c>
      <c r="G27" s="83">
        <f t="shared" si="1"/>
        <v>200</v>
      </c>
      <c r="H27" s="112">
        <v>50</v>
      </c>
      <c r="I27" s="1">
        <v>50</v>
      </c>
      <c r="J27" s="112">
        <v>50</v>
      </c>
      <c r="K27" s="20">
        <v>50</v>
      </c>
      <c r="L27" s="27">
        <v>51</v>
      </c>
      <c r="M27" s="1"/>
      <c r="N27" s="1"/>
      <c r="O27" s="2"/>
      <c r="P27" s="24">
        <f t="shared" si="0"/>
        <v>1.02</v>
      </c>
      <c r="Q27" s="36"/>
      <c r="R27" s="36"/>
      <c r="S27" s="37"/>
      <c r="T27" s="35"/>
      <c r="U27" s="36"/>
      <c r="V27" s="37"/>
      <c r="W27" s="14" t="s">
        <v>56</v>
      </c>
    </row>
    <row r="28" spans="2:23" ht="96.6" x14ac:dyDescent="0.3">
      <c r="B28" s="94" t="s">
        <v>86</v>
      </c>
      <c r="C28" s="96" t="s">
        <v>89</v>
      </c>
      <c r="D28" s="93" t="s">
        <v>90</v>
      </c>
      <c r="E28" s="3" t="s">
        <v>40</v>
      </c>
      <c r="F28" s="90" t="s">
        <v>49</v>
      </c>
      <c r="G28" s="83">
        <f t="shared" si="1"/>
        <v>300</v>
      </c>
      <c r="H28" s="85">
        <v>75</v>
      </c>
      <c r="I28" s="1">
        <v>75</v>
      </c>
      <c r="J28" s="85">
        <v>75</v>
      </c>
      <c r="K28" s="20">
        <v>75</v>
      </c>
      <c r="L28" s="27">
        <v>29</v>
      </c>
      <c r="M28" s="1"/>
      <c r="N28" s="1"/>
      <c r="O28" s="2"/>
      <c r="P28" s="24">
        <f>IFERROR(L28/H28,"100%")</f>
        <v>0.38666666666666666</v>
      </c>
      <c r="Q28" s="36"/>
      <c r="R28" s="36"/>
      <c r="S28" s="37"/>
      <c r="T28" s="35"/>
      <c r="U28" s="36"/>
      <c r="V28" s="37"/>
      <c r="W28" s="14" t="s">
        <v>125</v>
      </c>
    </row>
    <row r="29" spans="2:23" ht="102.75" customHeight="1" x14ac:dyDescent="0.3">
      <c r="B29" s="94" t="s">
        <v>34</v>
      </c>
      <c r="C29" s="96" t="s">
        <v>91</v>
      </c>
      <c r="D29" s="90" t="s">
        <v>92</v>
      </c>
      <c r="E29" s="3" t="s">
        <v>40</v>
      </c>
      <c r="F29" s="90" t="s">
        <v>50</v>
      </c>
      <c r="G29" s="83">
        <f t="shared" si="1"/>
        <v>38</v>
      </c>
      <c r="H29" s="85">
        <v>12</v>
      </c>
      <c r="I29" s="1">
        <v>10</v>
      </c>
      <c r="J29" s="85">
        <v>9</v>
      </c>
      <c r="K29" s="20">
        <v>7</v>
      </c>
      <c r="L29" s="72">
        <v>4</v>
      </c>
      <c r="M29" s="71"/>
      <c r="N29" s="71"/>
      <c r="O29" s="73"/>
      <c r="P29" s="24">
        <f t="shared" si="0"/>
        <v>0.33333333333333331</v>
      </c>
      <c r="Q29" s="74"/>
      <c r="R29" s="74"/>
      <c r="S29" s="76"/>
      <c r="T29" s="75"/>
      <c r="U29" s="74"/>
      <c r="V29" s="76"/>
      <c r="W29" s="14" t="s">
        <v>57</v>
      </c>
    </row>
    <row r="30" spans="2:23" ht="83.25" customHeight="1" x14ac:dyDescent="0.3">
      <c r="B30" s="94" t="s">
        <v>34</v>
      </c>
      <c r="C30" s="97" t="s">
        <v>93</v>
      </c>
      <c r="D30" s="93" t="s">
        <v>94</v>
      </c>
      <c r="E30" s="101" t="s">
        <v>40</v>
      </c>
      <c r="F30" s="90" t="s">
        <v>51</v>
      </c>
      <c r="G30" s="83">
        <f t="shared" si="1"/>
        <v>2900</v>
      </c>
      <c r="H30" s="112">
        <v>1270</v>
      </c>
      <c r="I30" s="1">
        <v>545</v>
      </c>
      <c r="J30" s="112">
        <v>565</v>
      </c>
      <c r="K30" s="20">
        <v>520</v>
      </c>
      <c r="L30" s="72">
        <v>511</v>
      </c>
      <c r="M30" s="71"/>
      <c r="N30" s="71"/>
      <c r="O30" s="73"/>
      <c r="P30" s="24">
        <f t="shared" si="0"/>
        <v>0.40236220472440942</v>
      </c>
      <c r="Q30" s="74"/>
      <c r="R30" s="74"/>
      <c r="S30" s="76"/>
      <c r="T30" s="75"/>
      <c r="U30" s="74"/>
      <c r="V30" s="76"/>
      <c r="W30" s="115" t="s">
        <v>58</v>
      </c>
    </row>
    <row r="31" spans="2:23" ht="112.5" customHeight="1" x14ac:dyDescent="0.3">
      <c r="B31" s="94" t="s">
        <v>95</v>
      </c>
      <c r="C31" s="97" t="s">
        <v>96</v>
      </c>
      <c r="D31" s="97" t="s">
        <v>97</v>
      </c>
      <c r="E31" s="101" t="s">
        <v>40</v>
      </c>
      <c r="F31" s="90" t="s">
        <v>98</v>
      </c>
      <c r="G31" s="83">
        <v>180</v>
      </c>
      <c r="H31" s="80">
        <v>40</v>
      </c>
      <c r="I31" s="1">
        <v>50</v>
      </c>
      <c r="J31" s="80">
        <v>50</v>
      </c>
      <c r="K31" s="1">
        <v>40</v>
      </c>
      <c r="L31" s="72">
        <v>63</v>
      </c>
      <c r="M31" s="71"/>
      <c r="N31" s="71"/>
      <c r="O31" s="73"/>
      <c r="P31" s="24">
        <f t="shared" si="0"/>
        <v>1.575</v>
      </c>
      <c r="Q31" s="74"/>
      <c r="R31" s="74"/>
      <c r="S31" s="76"/>
      <c r="T31" s="75"/>
      <c r="U31" s="74"/>
      <c r="V31" s="76"/>
      <c r="W31" s="115" t="s">
        <v>127</v>
      </c>
    </row>
    <row r="32" spans="2:23" ht="129.6" customHeight="1" x14ac:dyDescent="0.3">
      <c r="B32" s="94" t="s">
        <v>95</v>
      </c>
      <c r="C32" s="97" t="s">
        <v>99</v>
      </c>
      <c r="D32" s="90" t="s">
        <v>100</v>
      </c>
      <c r="E32" s="101" t="s">
        <v>40</v>
      </c>
      <c r="F32" s="90" t="s">
        <v>101</v>
      </c>
      <c r="G32" s="83">
        <v>1200</v>
      </c>
      <c r="H32" s="78">
        <v>360</v>
      </c>
      <c r="I32" s="1">
        <v>120</v>
      </c>
      <c r="J32" s="80">
        <v>360</v>
      </c>
      <c r="K32" s="20">
        <v>360</v>
      </c>
      <c r="L32" s="72">
        <v>361</v>
      </c>
      <c r="M32" s="71"/>
      <c r="N32" s="71"/>
      <c r="O32" s="73"/>
      <c r="P32" s="24">
        <f t="shared" si="0"/>
        <v>1.0027777777777778</v>
      </c>
      <c r="Q32" s="74"/>
      <c r="R32" s="74"/>
      <c r="S32" s="76"/>
      <c r="T32" s="75"/>
      <c r="U32" s="74"/>
      <c r="V32" s="76"/>
      <c r="W32" s="14" t="s">
        <v>128</v>
      </c>
    </row>
    <row r="33" spans="2:23" ht="151.80000000000001" x14ac:dyDescent="0.3">
      <c r="B33" s="94" t="s">
        <v>102</v>
      </c>
      <c r="C33" s="97" t="s">
        <v>103</v>
      </c>
      <c r="D33" s="90" t="s">
        <v>104</v>
      </c>
      <c r="E33" s="101" t="s">
        <v>40</v>
      </c>
      <c r="F33" s="90" t="s">
        <v>105</v>
      </c>
      <c r="G33" s="83">
        <v>120</v>
      </c>
      <c r="H33" s="78">
        <v>30</v>
      </c>
      <c r="I33" s="1">
        <v>30</v>
      </c>
      <c r="J33" s="80">
        <v>30</v>
      </c>
      <c r="K33" s="20">
        <v>30</v>
      </c>
      <c r="L33" s="27">
        <v>0</v>
      </c>
      <c r="M33" s="1"/>
      <c r="N33" s="1"/>
      <c r="O33" s="2"/>
      <c r="P33" s="24">
        <f t="shared" si="0"/>
        <v>0</v>
      </c>
      <c r="Q33" s="36"/>
      <c r="R33" s="36"/>
      <c r="S33" s="37"/>
      <c r="T33" s="35"/>
      <c r="U33" s="36"/>
      <c r="V33" s="37"/>
      <c r="W33" s="14" t="s">
        <v>129</v>
      </c>
    </row>
    <row r="34" spans="2:23" ht="126.75" customHeight="1" x14ac:dyDescent="0.3">
      <c r="B34" s="94" t="s">
        <v>106</v>
      </c>
      <c r="C34" s="97" t="s">
        <v>107</v>
      </c>
      <c r="D34" s="90" t="s">
        <v>108</v>
      </c>
      <c r="E34" s="101" t="s">
        <v>40</v>
      </c>
      <c r="F34" s="90" t="s">
        <v>109</v>
      </c>
      <c r="G34" s="83">
        <v>36</v>
      </c>
      <c r="H34" s="78">
        <v>8</v>
      </c>
      <c r="I34" s="1">
        <v>8</v>
      </c>
      <c r="J34" s="80">
        <v>12</v>
      </c>
      <c r="K34" s="20">
        <v>8</v>
      </c>
      <c r="L34" s="27">
        <v>6</v>
      </c>
      <c r="M34" s="1"/>
      <c r="N34" s="1"/>
      <c r="O34" s="2"/>
      <c r="P34" s="24">
        <f t="shared" si="0"/>
        <v>0.75</v>
      </c>
      <c r="Q34" s="36"/>
      <c r="R34" s="36"/>
      <c r="S34" s="37"/>
      <c r="T34" s="35"/>
      <c r="U34" s="36"/>
      <c r="V34" s="37"/>
      <c r="W34" s="14" t="s">
        <v>130</v>
      </c>
    </row>
    <row r="35" spans="2:23" ht="120" customHeight="1" x14ac:dyDescent="0.3">
      <c r="B35" s="94" t="s">
        <v>110</v>
      </c>
      <c r="C35" s="97" t="s">
        <v>111</v>
      </c>
      <c r="D35" s="96" t="s">
        <v>112</v>
      </c>
      <c r="E35" s="101" t="s">
        <v>40</v>
      </c>
      <c r="F35" s="96" t="s">
        <v>113</v>
      </c>
      <c r="G35" s="83">
        <v>447</v>
      </c>
      <c r="H35" s="78">
        <v>112</v>
      </c>
      <c r="I35" s="1">
        <v>111</v>
      </c>
      <c r="J35" s="80">
        <v>112</v>
      </c>
      <c r="K35" s="20">
        <v>112</v>
      </c>
      <c r="L35" s="27">
        <v>108</v>
      </c>
      <c r="M35" s="1"/>
      <c r="N35" s="1"/>
      <c r="O35" s="2"/>
      <c r="P35" s="24">
        <f t="shared" si="0"/>
        <v>0.9642857142857143</v>
      </c>
      <c r="Q35" s="36"/>
      <c r="R35" s="36"/>
      <c r="S35" s="37"/>
      <c r="T35" s="35"/>
      <c r="U35" s="36"/>
      <c r="V35" s="37"/>
      <c r="W35" s="14" t="s">
        <v>131</v>
      </c>
    </row>
    <row r="36" spans="2:23" ht="96.6" x14ac:dyDescent="0.3">
      <c r="B36" s="94" t="s">
        <v>110</v>
      </c>
      <c r="C36" s="97" t="s">
        <v>114</v>
      </c>
      <c r="D36" s="97" t="s">
        <v>115</v>
      </c>
      <c r="E36" s="101" t="s">
        <v>40</v>
      </c>
      <c r="F36" s="90" t="s">
        <v>116</v>
      </c>
      <c r="G36" s="83">
        <v>33</v>
      </c>
      <c r="H36" s="78">
        <v>8</v>
      </c>
      <c r="I36" s="1">
        <v>9</v>
      </c>
      <c r="J36" s="80">
        <v>8</v>
      </c>
      <c r="K36" s="20">
        <v>8</v>
      </c>
      <c r="L36" s="27">
        <v>5</v>
      </c>
      <c r="M36" s="1"/>
      <c r="N36" s="1"/>
      <c r="O36" s="2"/>
      <c r="P36" s="24">
        <f t="shared" si="0"/>
        <v>0.625</v>
      </c>
      <c r="Q36" s="36"/>
      <c r="R36" s="36"/>
      <c r="S36" s="37"/>
      <c r="T36" s="35"/>
      <c r="U36" s="36"/>
      <c r="V36" s="37"/>
      <c r="W36" s="14" t="s">
        <v>132</v>
      </c>
    </row>
    <row r="37" spans="2:23" ht="96.6" x14ac:dyDescent="0.3">
      <c r="B37" s="94" t="s">
        <v>110</v>
      </c>
      <c r="C37" s="97" t="s">
        <v>117</v>
      </c>
      <c r="D37" s="97" t="s">
        <v>118</v>
      </c>
      <c r="E37" s="101" t="s">
        <v>40</v>
      </c>
      <c r="F37" s="90" t="s">
        <v>116</v>
      </c>
      <c r="G37" s="83">
        <v>3</v>
      </c>
      <c r="H37" s="78">
        <v>0</v>
      </c>
      <c r="I37" s="1">
        <v>1</v>
      </c>
      <c r="J37" s="80">
        <v>1</v>
      </c>
      <c r="K37" s="20">
        <v>1</v>
      </c>
      <c r="L37" s="27">
        <v>0</v>
      </c>
      <c r="M37" s="1"/>
      <c r="N37" s="1"/>
      <c r="O37" s="2"/>
      <c r="P37" s="24" t="str">
        <f t="shared" si="0"/>
        <v>100%</v>
      </c>
      <c r="Q37" s="36"/>
      <c r="R37" s="36"/>
      <c r="S37" s="37"/>
      <c r="T37" s="35"/>
      <c r="U37" s="36"/>
      <c r="V37" s="37"/>
      <c r="W37" s="14" t="s">
        <v>133</v>
      </c>
    </row>
    <row r="38" spans="2:23" ht="106.2" customHeight="1" thickBot="1" x14ac:dyDescent="0.35">
      <c r="B38" s="98" t="s">
        <v>110</v>
      </c>
      <c r="C38" s="105" t="s">
        <v>119</v>
      </c>
      <c r="D38" s="105" t="s">
        <v>120</v>
      </c>
      <c r="E38" s="102" t="s">
        <v>40</v>
      </c>
      <c r="F38" s="89" t="s">
        <v>121</v>
      </c>
      <c r="G38" s="113">
        <v>17</v>
      </c>
      <c r="H38" s="79">
        <v>4</v>
      </c>
      <c r="I38" s="21">
        <v>5</v>
      </c>
      <c r="J38" s="88">
        <v>4</v>
      </c>
      <c r="K38" s="31">
        <v>4</v>
      </c>
      <c r="L38" s="30">
        <v>1</v>
      </c>
      <c r="M38" s="21"/>
      <c r="N38" s="21"/>
      <c r="O38" s="22"/>
      <c r="P38" s="86">
        <f t="shared" si="0"/>
        <v>0.25</v>
      </c>
      <c r="Q38" s="69"/>
      <c r="R38" s="69"/>
      <c r="S38" s="70"/>
      <c r="T38" s="68"/>
      <c r="U38" s="69"/>
      <c r="V38" s="70"/>
      <c r="W38" s="15" t="s">
        <v>134</v>
      </c>
    </row>
    <row r="39" spans="2:23" ht="18.75" customHeight="1" x14ac:dyDescent="0.3">
      <c r="C39" s="138"/>
      <c r="D39" s="138"/>
      <c r="E39" s="138"/>
      <c r="F39" s="138"/>
      <c r="G39" s="38"/>
      <c r="P39" s="67">
        <f>AVERAGE(P17:P38)</f>
        <v>0.80134116989686643</v>
      </c>
      <c r="Q39" s="67"/>
      <c r="R39" s="67"/>
      <c r="S39" s="67"/>
      <c r="T39" s="67"/>
      <c r="U39" s="67"/>
      <c r="V39" s="67"/>
    </row>
    <row r="40" spans="2:23" ht="15" customHeight="1" x14ac:dyDescent="0.3"/>
    <row r="41" spans="2:23" ht="15" customHeight="1" x14ac:dyDescent="0.3"/>
    <row r="42" spans="2:23" ht="15" customHeight="1" x14ac:dyDescent="0.3"/>
    <row r="43" spans="2:23" ht="15" customHeight="1" x14ac:dyDescent="0.3"/>
    <row r="46" spans="2:23" x14ac:dyDescent="0.3">
      <c r="F46" s="81"/>
      <c r="G46" s="81"/>
    </row>
    <row r="47" spans="2:23" ht="15.6" x14ac:dyDescent="0.3">
      <c r="C47" s="133"/>
      <c r="D47" s="133"/>
      <c r="E47" s="133"/>
      <c r="F47" s="82"/>
      <c r="G47" s="82"/>
      <c r="L47" s="134"/>
      <c r="M47" s="135"/>
      <c r="N47" s="135"/>
      <c r="O47" s="135"/>
      <c r="P47" s="135"/>
      <c r="Q47" s="135"/>
      <c r="U47" s="133"/>
      <c r="V47" s="133"/>
      <c r="W47" s="133"/>
    </row>
  </sheetData>
  <mergeCells count="19">
    <mergeCell ref="E2:S2"/>
    <mergeCell ref="E3:S3"/>
    <mergeCell ref="E4:S4"/>
    <mergeCell ref="L11:O11"/>
    <mergeCell ref="E5:S5"/>
    <mergeCell ref="G10:V10"/>
    <mergeCell ref="W11:W12"/>
    <mergeCell ref="C47:E47"/>
    <mergeCell ref="L47:Q47"/>
    <mergeCell ref="U47:W47"/>
    <mergeCell ref="C13:C15"/>
    <mergeCell ref="C39:F39"/>
    <mergeCell ref="B13:B15"/>
    <mergeCell ref="P11:S11"/>
    <mergeCell ref="T11:V11"/>
    <mergeCell ref="B11:B12"/>
    <mergeCell ref="C11:C12"/>
    <mergeCell ref="D11:F11"/>
    <mergeCell ref="G11:K11"/>
  </mergeCells>
  <conditionalFormatting sqref="C26">
    <cfRule type="duplicateValues" dxfId="18" priority="4"/>
    <cfRule type="duplicateValues" dxfId="17" priority="5"/>
  </conditionalFormatting>
  <conditionalFormatting sqref="H13:K13">
    <cfRule type="containsBlanks" dxfId="16" priority="104">
      <formula>LEN(TRIM(H13))=0</formula>
    </cfRule>
  </conditionalFormatting>
  <conditionalFormatting sqref="H16:K19 I20:I30 K20:K30 H21 J21 H26 J26 H31:K38">
    <cfRule type="containsBlanks" dxfId="15" priority="27">
      <formula>LEN(TRIM(H16))=0</formula>
    </cfRule>
  </conditionalFormatting>
  <conditionalFormatting sqref="L15:O38">
    <cfRule type="containsBlanks" dxfId="14" priority="28">
      <formula>LEN(TRIM(L15))=0</formula>
    </cfRule>
  </conditionalFormatting>
  <conditionalFormatting sqref="L13:V14">
    <cfRule type="containsBlanks" dxfId="13" priority="68">
      <formula>LEN(TRIM(L13))=0</formula>
    </cfRule>
  </conditionalFormatting>
  <conditionalFormatting sqref="P15:S15 T15:V38 P16:P38">
    <cfRule type="containsBlanks" dxfId="12" priority="60">
      <formula>LEN(TRIM(P15))=0</formula>
    </cfRule>
    <cfRule type="cellIs" dxfId="11" priority="61" stopIfTrue="1" operator="equal">
      <formula>"100%"</formula>
    </cfRule>
    <cfRule type="cellIs" dxfId="10" priority="62" stopIfTrue="1" operator="lessThan">
      <formula>0.5</formula>
    </cfRule>
    <cfRule type="cellIs" dxfId="9" priority="63" stopIfTrue="1" operator="between">
      <formula>0.5</formula>
      <formula>0.7</formula>
    </cfRule>
    <cfRule type="cellIs" dxfId="8" priority="64" stopIfTrue="1" operator="between">
      <formula>0.7</formula>
      <formula>1.2</formula>
    </cfRule>
    <cfRule type="cellIs" dxfId="7" priority="65" stopIfTrue="1" operator="greaterThanOrEqual">
      <formula>1.2</formula>
    </cfRule>
    <cfRule type="containsBlanks" dxfId="6" priority="66" stopIfTrue="1">
      <formula>LEN(TRIM(P15))=0</formula>
    </cfRule>
  </conditionalFormatting>
  <conditionalFormatting sqref="P13:V14">
    <cfRule type="cellIs" dxfId="5" priority="69" stopIfTrue="1" operator="equal">
      <formula>"100%"</formula>
    </cfRule>
    <cfRule type="cellIs" dxfId="4" priority="70" stopIfTrue="1" operator="lessThan">
      <formula>0.5</formula>
    </cfRule>
    <cfRule type="cellIs" dxfId="3" priority="71" stopIfTrue="1" operator="between">
      <formula>0.5</formula>
      <formula>0.7</formula>
    </cfRule>
    <cfRule type="cellIs" dxfId="2" priority="72" stopIfTrue="1" operator="between">
      <formula>0.7</formula>
      <formula>1.2</formula>
    </cfRule>
    <cfRule type="cellIs" dxfId="1" priority="73" stopIfTrue="1" operator="greaterThanOrEqual">
      <formula>1.2</formula>
    </cfRule>
    <cfRule type="containsBlanks" dxfId="0" priority="74" stopIfTrue="1">
      <formula>LEN(TRIM(P13))=0</formula>
    </cfRule>
  </conditionalFormatting>
  <pageMargins left="0.7" right="0.7" top="0.75" bottom="0.75" header="0.3" footer="0.3"/>
  <pageSetup paperSize="309" scale="29" fitToHeight="0" orientation="landscape" r:id="rId1"/>
  <rowBreaks count="3" manualBreakCount="3">
    <brk id="19" max="16383" man="1"/>
    <brk id="33" max="16383" man="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29" t="s">
        <v>30</v>
      </c>
    </row>
    <row r="3" spans="1:2" ht="120" customHeight="1" x14ac:dyDescent="0.3">
      <c r="A3" s="150" t="s">
        <v>29</v>
      </c>
      <c r="B3" s="150"/>
    </row>
    <row r="5" spans="1:2" ht="43.2" x14ac:dyDescent="0.3">
      <c r="A5" s="17"/>
      <c r="B5" s="28" t="s">
        <v>27</v>
      </c>
    </row>
    <row r="6" spans="1:2" ht="57.6" x14ac:dyDescent="0.3">
      <c r="A6" s="18"/>
      <c r="B6" s="28" t="s">
        <v>28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Alma</cp:lastModifiedBy>
  <cp:revision/>
  <cp:lastPrinted>2023-04-17T16:39:59Z</cp:lastPrinted>
  <dcterms:created xsi:type="dcterms:W3CDTF">2020-03-29T15:30:51Z</dcterms:created>
  <dcterms:modified xsi:type="dcterms:W3CDTF">2023-04-25T20:05:33Z</dcterms:modified>
  <cp:category/>
  <cp:contentStatus/>
</cp:coreProperties>
</file>