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defaultThemeVersion="166925"/>
  <mc:AlternateContent xmlns:mc="http://schemas.openxmlformats.org/markup-compatibility/2006">
    <mc:Choice Requires="x15">
      <x15ac:absPath xmlns:x15ac="http://schemas.microsoft.com/office/spreadsheetml/2010/11/ac" url="C:\Users\Dell\Dropbox\PC (2)\Desktop\IMCA 2023\PLANEACIÓN\1ER TRIMESTRE IMCA\1.-Formato de Seguimiento IMCA 1Tr23\"/>
    </mc:Choice>
  </mc:AlternateContent>
  <xr:revisionPtr revIDLastSave="0" documentId="13_ncr:1_{1BB250D2-2A06-4D95-886E-EE05345F8597}" xr6:coauthVersionLast="43" xr6:coauthVersionMax="43" xr10:uidLastSave="{00000000-0000-0000-0000-000000000000}"/>
  <bookViews>
    <workbookView xWindow="-120" yWindow="-120" windowWidth="29040" windowHeight="15840" xr2:uid="{00000000-000D-0000-FFFF-FFFF00000000}"/>
  </bookViews>
  <sheets>
    <sheet name="SEGUIMIENTO E4 2023" sheetId="1" r:id="rId1"/>
    <sheet name="Instrucciones" sheetId="2" r:id="rId2"/>
  </sheets>
  <definedNames>
    <definedName name="ADFASDF">#REF!</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P24" i="1" l="1"/>
  <c r="O39" i="1" l="1"/>
  <c r="P23" i="1"/>
  <c r="P21" i="1"/>
  <c r="P20" i="1"/>
  <c r="P19" i="1"/>
  <c r="P18" i="1"/>
  <c r="P17" i="1"/>
  <c r="P16" i="1"/>
  <c r="P15" i="1"/>
  <c r="P14" i="1"/>
  <c r="G23" i="1"/>
  <c r="G22" i="1"/>
  <c r="G21" i="1"/>
  <c r="G20" i="1"/>
  <c r="G19" i="1"/>
  <c r="G18" i="1"/>
  <c r="G17" i="1"/>
  <c r="G16" i="1"/>
  <c r="G14" i="1"/>
  <c r="G15" i="1"/>
  <c r="P22" i="1" l="1"/>
  <c r="S39" i="1" l="1"/>
  <c r="V24" i="1"/>
  <c r="U24" i="1"/>
  <c r="T24" i="1"/>
  <c r="S24" i="1"/>
  <c r="R24" i="1"/>
  <c r="Q24" i="1"/>
  <c r="Q13" i="1"/>
  <c r="R13" i="1"/>
  <c r="S13" i="1"/>
  <c r="T13" i="1"/>
  <c r="U13" i="1"/>
  <c r="V13" i="1"/>
  <c r="P13" i="1"/>
</calcChain>
</file>

<file path=xl/sharedStrings.xml><?xml version="1.0" encoding="utf-8"?>
<sst xmlns="http://schemas.openxmlformats.org/spreadsheetml/2006/main" count="131" uniqueCount="90">
  <si>
    <t>Nivel.
(unidad administrativa responsable)</t>
  </si>
  <si>
    <t>Resumen narrativo u objetivos.
Clave: Número del Eje, Número del Programa, 1 para el Fin, 1 para el Propósito, Número del Componente, Número de las Actividades.</t>
  </si>
  <si>
    <t>INDICADOR</t>
  </si>
  <si>
    <t>Nombre del Indicador.
Siglas y descripción.</t>
  </si>
  <si>
    <t>Frecuencia de medición del Indicador.
Con base a las recomendaciones del nivel de objetivos.</t>
  </si>
  <si>
    <t>Unidad de medida del Indicador y unidad de medida de sus variables.</t>
  </si>
  <si>
    <t>TRIMESTRE 1</t>
  </si>
  <si>
    <t>TRIMESTRE 2</t>
  </si>
  <si>
    <t>TRIMESTRE 3</t>
  </si>
  <si>
    <t>TRIMESTRE 4</t>
  </si>
  <si>
    <t>PRESUPUESTO ANUAL AUTORIZADO</t>
  </si>
  <si>
    <t>PLANEACIÓN TRIMESTRAL DE EJECUCIÓN DEL PRESUPUESTO</t>
  </si>
  <si>
    <t>EJECUCIÓN  DEL PRESUPUESTO AUTORIZADO</t>
  </si>
  <si>
    <t>AVANCE TRIMESTRAL EN LA EJECUCIÓN DEL PRESUPUESTO</t>
  </si>
  <si>
    <t>AVANCE ACUMULADO ANUAL DE LA  EJECUCIÓN DEL PRESUPUESTO</t>
  </si>
  <si>
    <t>EJE 4: CANCUN POR LA PAZ</t>
  </si>
  <si>
    <r>
      <rPr>
        <b/>
        <sz val="11"/>
        <color theme="1"/>
        <rFont val="Arial"/>
        <family val="2"/>
      </rPr>
      <t>PPPIVC</t>
    </r>
    <r>
      <rPr>
        <b/>
        <vertAlign val="subscript"/>
        <sz val="11"/>
        <color theme="1"/>
        <rFont val="Arial"/>
        <family val="2"/>
      </rPr>
      <t>ENVIPE</t>
    </r>
    <r>
      <rPr>
        <sz val="11"/>
        <color theme="1"/>
        <rFont val="Arial"/>
        <family val="2"/>
      </rPr>
      <t>: Porcentaje de población de 18 años y más que percibe inseguro vivir en Cancún.
ENVIPE: Encuesta Nacional de Seguridad Pública Urbana. Periodicidad Anual.</t>
    </r>
  </si>
  <si>
    <t>Fin
(DGPM / DP)</t>
  </si>
  <si>
    <t>Actividad</t>
  </si>
  <si>
    <t>Anual</t>
  </si>
  <si>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Porcentaje</t>
    </r>
  </si>
  <si>
    <t>NO APLICA</t>
  </si>
  <si>
    <r>
      <rPr>
        <b/>
        <sz val="11"/>
        <rFont val="Arial"/>
        <family val="2"/>
      </rPr>
      <t>Meta trimestral:</t>
    </r>
    <r>
      <rPr>
        <sz val="11"/>
        <rFont val="Arial"/>
        <family val="2"/>
      </rPr>
      <t xml:space="preserve"> . El avance en cumplimiento de metas trimestral refleja lo reportado respecto a lo programado, es decir 106.57%. 
</t>
    </r>
    <r>
      <rPr>
        <b/>
        <sz val="11"/>
        <rFont val="Arial"/>
        <family val="2"/>
      </rPr>
      <t>Meta Anual:</t>
    </r>
    <r>
      <rPr>
        <sz val="11"/>
        <rFont val="Arial"/>
        <family val="2"/>
      </rPr>
      <t xml:space="preserve"> El Instituto Nacional de Estadística y Geografía, INEGI, implementa y publica los resultados de la Encuesta Nacional de Victimización y Percepción sobre Seguridad Pública Anualmente. Ultimo dato 83.5% periodo marzo-abril 2022. </t>
    </r>
  </si>
  <si>
    <t>JUSTIFICACION TRIMESTRAL Y ANUAL DE AVANCE DE RESULTADOS 2023</t>
  </si>
  <si>
    <t>META PROGRAMADA 2023</t>
  </si>
  <si>
    <t>META REALIZADA 2023</t>
  </si>
  <si>
    <t>PORCENTAJE DE AVANCE TRIMESTRAL 2023</t>
  </si>
  <si>
    <t>PORCENTAJE DE AVANCE TRIMESTRAL ACUMULADO 2023</t>
  </si>
  <si>
    <t>SEGUIMIENTO A LA EJECUCIÓN DEL PRESUPUESTO AUTORIZADO</t>
  </si>
  <si>
    <t>UNIDAD ADMINISTRATIVA</t>
  </si>
  <si>
    <t>TRIMESTRE 1 2023</t>
  </si>
  <si>
    <t>TRIMESTRE 2 2023</t>
  </si>
  <si>
    <t>TRIMESTRE 3 2023</t>
  </si>
  <si>
    <t>TRIMESTRE 4 2023</t>
  </si>
  <si>
    <t>SEGUIMIENTO DE AVANCE EN CUMPLIMIENTO DE METAS Y OBJETIVOS 2023</t>
  </si>
  <si>
    <t>INSTRUCTIVO</t>
  </si>
  <si>
    <t>EJEMPLO PARA REPORTAR SUS AVANCES, SOLO TIENEN QUE REGISTRAR LOS VALORES PROGRAMADOS POR TRIMESTRE Y CONFORME REPORTEN AVANCES REGISTRAR EL AVANCE DEL TRIMESTRE CORRESPONDIENTE POSICIONARSE EN LA CELDA DE ARRIBA Y ARRASTRAR LA CON LA CRUZ NEGRITA HACIA ABAJO PARA OBTENER EL AVANCE CORRESPONDIENTE . VERIFICAR DANDO DOBLE CLIC A LA INFORMACION OBTENIDA.</t>
  </si>
  <si>
    <t>EL COLOR DE LA CELDA REPRESENTA QUE NO SE PROGRAMÓ ACTIVIDAD EN ESE TRIMESTRE</t>
  </si>
  <si>
    <t>EL COLOR DE LA CELDA REPRESENTA QUE NO SE HA REPORTADO EL TRIMESTRE O QUE NO SE REALIZÓ POR NO ESTAR PROGRAMADO</t>
  </si>
  <si>
    <t>JUSTIFICACION TRIMESTRAL DE AVANCE DE RESULTADOS 2023</t>
  </si>
  <si>
    <t>AVANCE EN CUMPLIMIENTO DE METAS TRIMESTRAL Y ANUAL ACUMULADO 2023</t>
  </si>
  <si>
    <t>ANUAL</t>
  </si>
  <si>
    <r>
      <rPr>
        <b/>
        <sz val="11"/>
        <color theme="1"/>
        <rFont val="Arial"/>
        <family val="2"/>
      </rPr>
      <t xml:space="preserve">4.21.1: </t>
    </r>
    <r>
      <rPr>
        <sz val="11"/>
        <color theme="1"/>
        <rFont val="Arial"/>
        <family val="2"/>
      </rPr>
      <t xml:space="preserve">Contribuir en la promoción de  acciones que combatan las causas que generan las violencias y la delincuencia contribuyendo a la paz y la justica </t>
    </r>
    <r>
      <rPr>
        <b/>
        <sz val="11"/>
        <color theme="1"/>
        <rFont val="Arial"/>
        <family val="2"/>
      </rPr>
      <t>mediante</t>
    </r>
    <r>
      <rPr>
        <sz val="11"/>
        <color theme="1"/>
        <rFont val="Arial"/>
        <family val="2"/>
      </rPr>
      <t xml:space="preserve"> el conocimiento respecto a las causas, efectos y prevención  de las adicciones.</t>
    </r>
  </si>
  <si>
    <t>Propósito
(IMCA)</t>
  </si>
  <si>
    <r>
      <rPr>
        <b/>
        <sz val="11"/>
        <color theme="0"/>
        <rFont val="Arial"/>
        <family val="2"/>
      </rPr>
      <t xml:space="preserve">4.21.1.1 </t>
    </r>
    <r>
      <rPr>
        <sz val="11"/>
        <color theme="0"/>
        <rFont val="Arial"/>
        <family val="2"/>
      </rPr>
      <t>La población del Municipio de Benito Juárez recibe atención y se informa respecto a las causas, efectos y prevención  de las adicciones.</t>
    </r>
  </si>
  <si>
    <r>
      <rPr>
        <b/>
        <sz val="11"/>
        <color theme="0"/>
        <rFont val="Arial"/>
        <family val="2"/>
      </rPr>
      <t xml:space="preserve">PPAA: </t>
    </r>
    <r>
      <rPr>
        <sz val="11"/>
        <color theme="0"/>
        <rFont val="Arial"/>
        <family val="2"/>
      </rPr>
      <t>Porcentaje de personas  atendidas y sensibilizadas sobre las causas, efectos y  la prevención de las adicciones.</t>
    </r>
  </si>
  <si>
    <t>Trimestral</t>
  </si>
  <si>
    <r>
      <rPr>
        <b/>
        <sz val="11"/>
        <color theme="0"/>
        <rFont val="Arial"/>
        <family val="2"/>
      </rPr>
      <t>UNIDAD DE MEDIDA DEL INDICADOR:</t>
    </r>
    <r>
      <rPr>
        <sz val="11"/>
        <color theme="0"/>
        <rFont val="Arial"/>
        <family val="2"/>
      </rPr>
      <t xml:space="preserve"> Porcentaje
</t>
    </r>
    <r>
      <rPr>
        <b/>
        <sz val="11"/>
        <color theme="0"/>
        <rFont val="Arial"/>
        <family val="2"/>
      </rPr>
      <t>UNIDAD DE MEDIDA DE LA VARIABLE:</t>
    </r>
    <r>
      <rPr>
        <sz val="11"/>
        <color theme="0"/>
        <rFont val="Arial"/>
        <family val="2"/>
      </rPr>
      <t xml:space="preserve"> Personas</t>
    </r>
  </si>
  <si>
    <t>Componente
(DIRECCIÓN DE POLÍTICAS PÚBLICAS)</t>
  </si>
  <si>
    <r>
      <rPr>
        <b/>
        <sz val="11"/>
        <rFont val="Arial"/>
        <family val="2"/>
      </rPr>
      <t xml:space="preserve">4.21.1.1.1 </t>
    </r>
    <r>
      <rPr>
        <sz val="11"/>
        <rFont val="Arial"/>
        <family val="2"/>
      </rPr>
      <t>Acciones encaminadas a incrementar el conocimiento social y la sensibilización sobre las causas, efectos y prevención de las adicciones realizadas.</t>
    </r>
  </si>
  <si>
    <r>
      <rPr>
        <b/>
        <sz val="11"/>
        <rFont val="Arial"/>
        <family val="2"/>
      </rPr>
      <t xml:space="preserve">PPSA: </t>
    </r>
    <r>
      <rPr>
        <sz val="11"/>
        <rFont val="Arial"/>
        <family val="2"/>
      </rPr>
      <t>Porcentaje de personas sensibilizadas con las  actividades del IMCA.</t>
    </r>
  </si>
  <si>
    <r>
      <rPr>
        <b/>
        <sz val="11"/>
        <rFont val="Arial"/>
        <family val="2"/>
      </rPr>
      <t xml:space="preserve">UNIDAD DE MEDIDA DEL INDICADOR: </t>
    </r>
    <r>
      <rPr>
        <sz val="11"/>
        <rFont val="Arial"/>
        <family val="2"/>
      </rPr>
      <t xml:space="preserve">
Porcentaje
</t>
    </r>
    <r>
      <rPr>
        <b/>
        <sz val="11"/>
        <rFont val="Arial"/>
        <family val="2"/>
      </rPr>
      <t>UNIDAD DE MEDIDA DE LA VARIABLE:</t>
    </r>
    <r>
      <rPr>
        <sz val="11"/>
        <rFont val="Arial"/>
        <family val="2"/>
      </rPr>
      <t xml:space="preserve"> 
Personas</t>
    </r>
  </si>
  <si>
    <r>
      <rPr>
        <b/>
        <sz val="11"/>
        <rFont val="Arial"/>
        <family val="2"/>
      </rPr>
      <t xml:space="preserve">4.21.1.1.1.1 </t>
    </r>
    <r>
      <rPr>
        <sz val="11"/>
        <rFont val="Arial"/>
        <family val="2"/>
      </rPr>
      <t>Difusión de la Campaña digital sobre las causas, efectos y prevención de las adicciones.</t>
    </r>
  </si>
  <si>
    <r>
      <rPr>
        <b/>
        <sz val="11"/>
        <rFont val="Arial"/>
        <family val="2"/>
      </rPr>
      <t xml:space="preserve">PIRS: </t>
    </r>
    <r>
      <rPr>
        <sz val="11"/>
        <rFont val="Arial"/>
        <family val="2"/>
      </rPr>
      <t>Porcentaje de impactos de la campaña en redes sociales.</t>
    </r>
  </si>
  <si>
    <r>
      <rPr>
        <b/>
        <sz val="11"/>
        <rFont val="Arial"/>
        <family val="2"/>
      </rPr>
      <t xml:space="preserve">UNIDAD DE MEDIDA DEL INDICADOR: </t>
    </r>
    <r>
      <rPr>
        <sz val="11"/>
        <rFont val="Arial"/>
        <family val="2"/>
      </rPr>
      <t xml:space="preserve">
Porcentaje
</t>
    </r>
    <r>
      <rPr>
        <b/>
        <sz val="11"/>
        <rFont val="Arial"/>
        <family val="2"/>
      </rPr>
      <t xml:space="preserve">
UNIDAD DE MEDIDA DE LA VARIABLE:</t>
    </r>
    <r>
      <rPr>
        <sz val="11"/>
        <rFont val="Arial"/>
        <family val="2"/>
      </rPr>
      <t xml:space="preserve"> 
Impactos</t>
    </r>
  </si>
  <si>
    <r>
      <rPr>
        <b/>
        <sz val="11"/>
        <rFont val="Arial"/>
        <family val="2"/>
      </rPr>
      <t xml:space="preserve">4.21.1.1.1.2 </t>
    </r>
    <r>
      <rPr>
        <sz val="11"/>
        <rFont val="Arial"/>
        <family val="2"/>
      </rPr>
      <t>Fortalecimiento de la cultura de prevención de las adicciones.</t>
    </r>
  </si>
  <si>
    <r>
      <rPr>
        <b/>
        <sz val="11"/>
        <rFont val="Arial"/>
        <family val="2"/>
      </rPr>
      <t>PAPA:</t>
    </r>
    <r>
      <rPr>
        <sz val="11"/>
        <rFont val="Arial"/>
        <family val="2"/>
      </rPr>
      <t xml:space="preserve"> Porcentaje de acciones para el fomento de la  cultura de prevención de adicciones.</t>
    </r>
  </si>
  <si>
    <r>
      <rPr>
        <b/>
        <sz val="11"/>
        <rFont val="Arial"/>
        <family val="2"/>
      </rPr>
      <t xml:space="preserve">UNIDAD DE MEDIDA DEL INDICADOR: </t>
    </r>
    <r>
      <rPr>
        <sz val="11"/>
        <rFont val="Arial"/>
        <family val="2"/>
      </rPr>
      <t xml:space="preserve">
Porcentaje
</t>
    </r>
    <r>
      <rPr>
        <b/>
        <sz val="11"/>
        <rFont val="Arial"/>
        <family val="2"/>
      </rPr>
      <t xml:space="preserve">UNIDAD DE MEDIDA DE LA VARIABLE: </t>
    </r>
    <r>
      <rPr>
        <sz val="11"/>
        <rFont val="Arial"/>
        <family val="2"/>
      </rPr>
      <t xml:space="preserve">
Acciones</t>
    </r>
  </si>
  <si>
    <r>
      <rPr>
        <b/>
        <sz val="11"/>
        <rFont val="Arial"/>
        <family val="2"/>
      </rPr>
      <t xml:space="preserve">4.21.1.1.1.3 </t>
    </r>
    <r>
      <rPr>
        <sz val="11"/>
        <rFont val="Arial"/>
        <family val="2"/>
      </rPr>
      <t>Otorgamiento de certificados a instituciones educativas por cumplir con los lineamientos de prevención y detección de adicciones establecidas por el IMCA.</t>
    </r>
  </si>
  <si>
    <r>
      <rPr>
        <b/>
        <sz val="11"/>
        <rFont val="Arial"/>
        <family val="2"/>
      </rPr>
      <t xml:space="preserve">PEC: </t>
    </r>
    <r>
      <rPr>
        <sz val="11"/>
        <rFont val="Arial"/>
        <family val="2"/>
      </rPr>
      <t>Porcentaje de escuelas certificadas como #YoNoSoyCómplice.</t>
    </r>
  </si>
  <si>
    <t>Semestral</t>
  </si>
  <si>
    <r>
      <rPr>
        <b/>
        <sz val="11"/>
        <rFont val="Arial"/>
        <family val="2"/>
      </rPr>
      <t>UNIDAD DE MEDIDA DEL INDICADOR:</t>
    </r>
    <r>
      <rPr>
        <sz val="11"/>
        <rFont val="Arial"/>
        <family val="2"/>
      </rPr>
      <t xml:space="preserve"> 
Porcentaje
</t>
    </r>
    <r>
      <rPr>
        <b/>
        <sz val="11"/>
        <rFont val="Arial"/>
        <family val="2"/>
      </rPr>
      <t xml:space="preserve">
UNIDAD DE MEDIDA DE LA VARIABLE: 
</t>
    </r>
    <r>
      <rPr>
        <sz val="11"/>
        <rFont val="Arial"/>
        <family val="2"/>
      </rPr>
      <t>Certificado</t>
    </r>
  </si>
  <si>
    <r>
      <rPr>
        <b/>
        <sz val="11"/>
        <rFont val="Arial"/>
        <family val="2"/>
      </rPr>
      <t xml:space="preserve">4.21.1.1.1.4 </t>
    </r>
    <r>
      <rPr>
        <sz val="11"/>
        <rFont val="Arial"/>
        <family val="2"/>
      </rPr>
      <t>Otorgamiento de Becas a personas principalmente con adicciones en situación vulnerable.</t>
    </r>
  </si>
  <si>
    <r>
      <rPr>
        <b/>
        <sz val="11"/>
        <rFont val="Arial"/>
        <family val="2"/>
      </rPr>
      <t xml:space="preserve">PBO: </t>
    </r>
    <r>
      <rPr>
        <sz val="11"/>
        <rFont val="Arial"/>
        <family val="2"/>
      </rPr>
      <t>Porcentaje de becas otorgadas</t>
    </r>
  </si>
  <si>
    <r>
      <rPr>
        <b/>
        <sz val="11"/>
        <rFont val="Arial"/>
        <family val="2"/>
      </rPr>
      <t xml:space="preserve">UNIDAD DE MEDIDA DEL INDICADOR: </t>
    </r>
    <r>
      <rPr>
        <sz val="11"/>
        <rFont val="Arial"/>
        <family val="2"/>
      </rPr>
      <t xml:space="preserve">
Porcentaje
</t>
    </r>
    <r>
      <rPr>
        <b/>
        <sz val="11"/>
        <rFont val="Arial"/>
        <family val="2"/>
      </rPr>
      <t xml:space="preserve">UNIDAD DE MEDIDA DE LA VARIABLE: </t>
    </r>
    <r>
      <rPr>
        <sz val="11"/>
        <rFont val="Arial"/>
        <family val="2"/>
      </rPr>
      <t xml:space="preserve">
Becas</t>
    </r>
  </si>
  <si>
    <t>Componente
(DIRECCIÓN DE ACOMPAÑAMIENTO TERAPÉUTICO)</t>
  </si>
  <si>
    <r>
      <rPr>
        <b/>
        <sz val="11"/>
        <rFont val="Arial"/>
        <family val="2"/>
      </rPr>
      <t xml:space="preserve">4.21.1.1.2 </t>
    </r>
    <r>
      <rPr>
        <sz val="11"/>
        <rFont val="Arial"/>
        <family val="2"/>
      </rPr>
      <t>Atención dirigida y otorgada a la población sobre las adicciones.</t>
    </r>
  </si>
  <si>
    <r>
      <rPr>
        <b/>
        <sz val="11"/>
        <rFont val="Arial"/>
        <family val="2"/>
      </rPr>
      <t xml:space="preserve">PPA: </t>
    </r>
    <r>
      <rPr>
        <sz val="11"/>
        <rFont val="Arial"/>
        <family val="2"/>
      </rPr>
      <t>Porcentaje de personas atendidas con adicciones.</t>
    </r>
  </si>
  <si>
    <r>
      <rPr>
        <b/>
        <sz val="11"/>
        <rFont val="Arial"/>
        <family val="2"/>
      </rPr>
      <t xml:space="preserve">UNIDAD DE MEDIDA DEL INDICADOR: </t>
    </r>
    <r>
      <rPr>
        <sz val="11"/>
        <rFont val="Arial"/>
        <family val="2"/>
      </rPr>
      <t xml:space="preserve">
Porcentaje
</t>
    </r>
    <r>
      <rPr>
        <b/>
        <sz val="11"/>
        <rFont val="Arial"/>
        <family val="2"/>
      </rPr>
      <t xml:space="preserve">UNIDAD DE MEDIDA DE LA VARIABLE: </t>
    </r>
    <r>
      <rPr>
        <sz val="11"/>
        <rFont val="Arial"/>
        <family val="2"/>
      </rPr>
      <t xml:space="preserve">
Personas</t>
    </r>
  </si>
  <si>
    <r>
      <rPr>
        <b/>
        <sz val="11"/>
        <rFont val="Arial"/>
        <family val="2"/>
      </rPr>
      <t xml:space="preserve">4.21.1.1.2.1  </t>
    </r>
    <r>
      <rPr>
        <sz val="11"/>
        <rFont val="Arial"/>
        <family val="2"/>
      </rPr>
      <t>Impresión diagnóstica a los usuarios para la detección de adicciones.</t>
    </r>
  </si>
  <si>
    <r>
      <rPr>
        <b/>
        <sz val="11"/>
        <rFont val="Arial"/>
        <family val="2"/>
      </rPr>
      <t xml:space="preserve">PPAID: </t>
    </r>
    <r>
      <rPr>
        <sz val="11"/>
        <rFont val="Arial"/>
        <family val="2"/>
      </rPr>
      <t>Porcentaje de personas atendidas de primer contacto que reciben impresiones diagnósticas.</t>
    </r>
  </si>
  <si>
    <r>
      <rPr>
        <b/>
        <sz val="11"/>
        <rFont val="Arial"/>
        <family val="2"/>
      </rPr>
      <t>UNIDAD DE MEDIDA DEL INDICADOR:</t>
    </r>
    <r>
      <rPr>
        <sz val="11"/>
        <rFont val="Arial"/>
        <family val="2"/>
      </rPr>
      <t xml:space="preserve"> 
Porcentaje
</t>
    </r>
    <r>
      <rPr>
        <b/>
        <sz val="11"/>
        <rFont val="Arial"/>
        <family val="2"/>
      </rPr>
      <t xml:space="preserve">UNIDAD DE MEDIDA DE LA VARIABLE: </t>
    </r>
    <r>
      <rPr>
        <sz val="11"/>
        <rFont val="Arial"/>
        <family val="2"/>
      </rPr>
      <t xml:space="preserve">
Personas</t>
    </r>
  </si>
  <si>
    <r>
      <rPr>
        <b/>
        <sz val="11"/>
        <rFont val="Arial"/>
        <family val="2"/>
      </rPr>
      <t xml:space="preserve">4.21.1.1.2.2 </t>
    </r>
    <r>
      <rPr>
        <sz val="11"/>
        <rFont val="Arial"/>
        <family val="2"/>
      </rPr>
      <t>Canalización de las personas con adicciones a las instituciones o agrupaciones correspondientes.</t>
    </r>
  </si>
  <si>
    <r>
      <rPr>
        <b/>
        <sz val="11"/>
        <rFont val="Arial"/>
        <family val="2"/>
      </rPr>
      <t xml:space="preserve">PPAC: </t>
    </r>
    <r>
      <rPr>
        <sz val="11"/>
        <rFont val="Arial"/>
        <family val="2"/>
      </rPr>
      <t>Porcentaje de Personas con adicciones canalizadas.</t>
    </r>
  </si>
  <si>
    <r>
      <rPr>
        <b/>
        <sz val="11"/>
        <rFont val="Arial"/>
        <family val="2"/>
      </rPr>
      <t xml:space="preserve">UNIDAD DE MEDIDA DEL INDICADOR: </t>
    </r>
    <r>
      <rPr>
        <sz val="11"/>
        <rFont val="Arial"/>
        <family val="2"/>
      </rPr>
      <t xml:space="preserve">
Porcentaje
</t>
    </r>
    <r>
      <rPr>
        <b/>
        <sz val="11"/>
        <rFont val="Arial"/>
        <family val="2"/>
      </rPr>
      <t xml:space="preserve">
UNIDAD DE MEDIDA DE LA VARIABLE:</t>
    </r>
    <r>
      <rPr>
        <sz val="11"/>
        <rFont val="Arial"/>
        <family val="2"/>
      </rPr>
      <t xml:space="preserve"> 
Personas</t>
    </r>
  </si>
  <si>
    <r>
      <t xml:space="preserve">4.21.1.1.2.3 </t>
    </r>
    <r>
      <rPr>
        <sz val="11"/>
        <rFont val="Arial"/>
        <family val="2"/>
      </rPr>
      <t xml:space="preserve">Seguimiento a los usuarios en su programa de rehabilitación y reinserción social. </t>
    </r>
  </si>
  <si>
    <r>
      <rPr>
        <b/>
        <sz val="11"/>
        <rFont val="Arial"/>
        <family val="2"/>
      </rPr>
      <t xml:space="preserve">PUCS: </t>
    </r>
    <r>
      <rPr>
        <sz val="11"/>
        <rFont val="Arial"/>
        <family val="2"/>
      </rPr>
      <t>Porcentaje de usuarios canalizados con seguimiento.</t>
    </r>
  </si>
  <si>
    <r>
      <t xml:space="preserve">Justificación Trimestral: </t>
    </r>
    <r>
      <rPr>
        <sz val="11"/>
        <color theme="0"/>
        <rFont val="Arial"/>
        <family val="2"/>
      </rPr>
      <t xml:space="preserve">Este indicador tiene como meta trimestral atender y sensibilizar a  65,991 personas. En este trimestre se realizaron 24,418 atenciones y sensibilizaciones a ciudadanos del municipio de Benito Juárez. El porcentaje alcanzado de 37.54% se debe principalmente a los bajos impactos que se realizaron a través de las redes sociales  motivo por el cual no se logro alcanzar la meta programada. </t>
    </r>
  </si>
  <si>
    <r>
      <t>Justificación Trimestral:</t>
    </r>
    <r>
      <rPr>
        <sz val="11"/>
        <color theme="1"/>
        <rFont val="Arial"/>
        <family val="2"/>
      </rPr>
      <t xml:space="preserve"> Este indicador tiene como meta trimestral 65,922 impactos en las redes sociales. En el trimestre se realizaron  24,611 sensibilizaciones a través de las redes sociales y de las diversas pláticas impartidas por el personal de Instituto. El porcentaje alcanzado de 37.33% principalmente se deriva a la baja  movilidad de las redes sociales y que se priorizaron diversas pláticas y eventos.</t>
    </r>
  </si>
  <si>
    <r>
      <t xml:space="preserve">Justificación Trimestral: </t>
    </r>
    <r>
      <rPr>
        <sz val="11"/>
        <color theme="1"/>
        <rFont val="Arial"/>
        <family val="2"/>
      </rPr>
      <t>Este indicador tiene como meta trimestral 65,775 impactos en las redes sociales del IMCA. En el trimestre se realizaron 21,553 impactos en las redes sociales. El porcentaje alcanzado de 32.77 % se debe principalmente que el instituto a través de sus plataformas de redes sociales comparte material grafico de interés social con perspectiva de adicciones y considerando que durante el trimestre se priorizaron las platicas y atenciones no se logro alcanzar el porcentaje planeado en los impactos de las redes sociales</t>
    </r>
  </si>
  <si>
    <r>
      <t xml:space="preserve">Justificación Trimestral: </t>
    </r>
    <r>
      <rPr>
        <sz val="11"/>
        <color theme="1"/>
        <rFont val="Arial"/>
        <family val="2"/>
      </rPr>
      <t>Este indicador tiene como meta trimestral 27 acciones a realizar. En este trimestre se realizaron 71 acciones de las 27 programadas. El porcentaje alcanzado de 262.96 % se debe principalmente que se están  impartieron platicas a más escuelas, así como la implementación del taller "La codependencia como origen de la violencia de genero", las actividades que se realizan en "Todos por la paz" y la presencia de los módulos de atención en eventos donde participa el IMCA.</t>
    </r>
  </si>
  <si>
    <r>
      <t xml:space="preserve">Justificación Trimestral:  </t>
    </r>
    <r>
      <rPr>
        <sz val="11"/>
        <color theme="1"/>
        <rFont val="Arial"/>
        <family val="2"/>
      </rPr>
      <t>Este indicador tiene como meta trimestral 1 certificación. En este trimestre se reporto 0 certificaciones de 1 programado. El porcentaje alcanzado del 0% se debe principalmente a que la escuela aún se encuentra en proceso de certificación se estima que el avance sea reportado para el siguiente trimestre.</t>
    </r>
  </si>
  <si>
    <r>
      <t xml:space="preserve">Justificación Trimestral: </t>
    </r>
    <r>
      <rPr>
        <sz val="11"/>
        <color theme="1"/>
        <rFont val="Arial"/>
        <family val="2"/>
      </rPr>
      <t>Este indicador tiene como meta trimestral de 5 becas. En este trimestre se otorgaron 3 becas de las 5 programadas. El porcentaje alcanzado del  60% se debe que durante el primer trimestre se tuvo una baja participación por parte de la ciudadanía quienes son los que reportan a las personas en situación de calle con problemas de adicciones.</t>
    </r>
  </si>
  <si>
    <r>
      <t xml:space="preserve">Justificación Trimestral: </t>
    </r>
    <r>
      <rPr>
        <sz val="11"/>
        <color theme="1"/>
        <rFont val="Arial"/>
        <family val="2"/>
      </rPr>
      <t>Este indicador tiene como meta trimestral 69 impresiones diagnósticas . En este trimestre  se realizaron 160 impresiones diagnósticas de las 69 programadas. El porcentaje alcanzado de 231.88% se debe principalmente que el departamento de políticas públicas estuvo participando activamente en diversas escuelas, en centros de rehabilitación impartiendo pláticas así como se estuvo impartiendo talleres y esto dio como resultado que más personas de las que se tenían programadas soliciten atención psicológica al Instituto.</t>
    </r>
  </si>
  <si>
    <r>
      <t xml:space="preserve">Justificación Trimestral: </t>
    </r>
    <r>
      <rPr>
        <sz val="11"/>
        <color theme="1"/>
        <rFont val="Arial"/>
        <family val="2"/>
      </rPr>
      <t>Este indicador tiene como meta trimestral 55 canalizaciones. En este trimestre se realizaron 160 canalizaciones de las 55 programadas. El porcentaje alcanzado de 290.91% se debe principalmente que todas las personas a las que se les realizó una impresión diagnóstica aceptaron ser canalizados para su atención y recuperación.</t>
    </r>
  </si>
  <si>
    <r>
      <t xml:space="preserve">Justificación Trimestral: </t>
    </r>
    <r>
      <rPr>
        <sz val="11"/>
        <color theme="1"/>
        <rFont val="Arial"/>
        <family val="2"/>
      </rPr>
      <t>Este indicador tiene como meta trimestral 112 seguimientos. En este trimestre se realizaron 121 seguimientos de los 112 programados. El porcentaje alcanzado del 108.04% se deriva de la constante atención y continuidad en el seguimiento de los usuarios por parte del personal del instituto.</t>
    </r>
  </si>
  <si>
    <t>CLAVE Y NOMBRE DEL PPA: E-PPA 4.21 PROGRAMA DE PREVENCIÓN Y ATENCIÓN DE LAS ADICCIONES</t>
  </si>
  <si>
    <t>INSTITUTO MUNICIPAL CONTRA LAS ADICCIONES</t>
  </si>
  <si>
    <t>Dirección General</t>
  </si>
  <si>
    <t>Durante el trimestre se devengo un 117.39% del presupuesto que se programo, el porcentaje de variación de 17.39% se debe que durante el primer trimestre se realizaron pagos de los pasivos que se quedaron pendientes en el 2022, motivo por el cual se devengo más de lo programado durante el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</si>
</sst>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Red]\-&quot;$&quot;#,##0.00"/>
    <numFmt numFmtId="44" formatCode="_-&quot;$&quot;* #,##0.00_-;\-&quot;$&quot;* #,##0.00_-;_-&quot;$&quot;* &quot;-&quot;??_-;_-@_-"/>
    <numFmt numFmtId="164" formatCode="&quot;$&quot;#,##0.00"/>
  </numFmts>
  <fonts count="19" x14ac:knownFonts="1">
    <font>
      <sz val="11"/>
      <color theme="1"/>
      <name val="Calibri"/>
      <family val="2"/>
      <scheme val="minor"/>
    </font>
    <font>
      <sz val="11"/>
      <color theme="1"/>
      <name val="Calibri"/>
      <family val="2"/>
      <scheme val="minor"/>
    </font>
    <font>
      <b/>
      <sz val="24"/>
      <color theme="0"/>
      <name val="Arial"/>
      <family val="2"/>
    </font>
    <font>
      <b/>
      <sz val="11"/>
      <name val="Arial"/>
      <family val="2"/>
    </font>
    <font>
      <b/>
      <sz val="11"/>
      <color theme="1"/>
      <name val="Arial"/>
      <family val="2"/>
    </font>
    <font>
      <b/>
      <sz val="11"/>
      <color rgb="FF000000"/>
      <name val="Arial"/>
      <family val="2"/>
    </font>
    <font>
      <sz val="11"/>
      <color theme="1"/>
      <name val="Arial"/>
      <family val="2"/>
    </font>
    <font>
      <sz val="11"/>
      <name val="Arial"/>
      <family val="2"/>
    </font>
    <font>
      <b/>
      <sz val="11"/>
      <color theme="0"/>
      <name val="Arial"/>
      <family val="2"/>
    </font>
    <font>
      <sz val="11"/>
      <color theme="0"/>
      <name val="Arial"/>
      <family val="2"/>
    </font>
    <font>
      <sz val="12"/>
      <color theme="1"/>
      <name val="Calibri"/>
      <family val="2"/>
      <scheme val="minor"/>
    </font>
    <font>
      <b/>
      <vertAlign val="subscript"/>
      <sz val="11"/>
      <color theme="1"/>
      <name val="Arial"/>
      <family val="2"/>
    </font>
    <font>
      <b/>
      <sz val="14"/>
      <color theme="0"/>
      <name val="Arial"/>
      <family val="2"/>
    </font>
    <font>
      <b/>
      <sz val="14"/>
      <color rgb="FFFFFFFF"/>
      <name val="Arial"/>
      <family val="2"/>
    </font>
    <font>
      <sz val="12"/>
      <name val="Arial"/>
      <family val="2"/>
    </font>
    <font>
      <sz val="12"/>
      <color theme="1"/>
      <name val="Arial"/>
      <family val="2"/>
    </font>
    <font>
      <b/>
      <sz val="11"/>
      <color theme="1"/>
      <name val="Calibri"/>
      <family val="2"/>
      <scheme val="minor"/>
    </font>
    <font>
      <b/>
      <sz val="14"/>
      <color theme="0"/>
      <name val="Calibri"/>
      <family val="2"/>
      <scheme val="minor"/>
    </font>
    <font>
      <b/>
      <sz val="16"/>
      <color theme="0"/>
      <name val="Arial"/>
      <family val="2"/>
    </font>
  </fonts>
  <fills count="12">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rgb="FFF2F2F2"/>
      </patternFill>
    </fill>
    <fill>
      <patternFill patternType="solid">
        <fgColor rgb="FF1A79BB"/>
        <bgColor rgb="FF000000"/>
      </patternFill>
    </fill>
    <fill>
      <patternFill patternType="solid">
        <fgColor rgb="FF1A79BB"/>
        <bgColor indexed="64"/>
      </patternFill>
    </fill>
    <fill>
      <patternFill patternType="solid">
        <fgColor rgb="FFAED8F4"/>
        <bgColor indexed="64"/>
      </patternFill>
    </fill>
    <fill>
      <patternFill patternType="solid">
        <fgColor rgb="FFFFEB9C"/>
        <bgColor indexed="64"/>
      </patternFill>
    </fill>
    <fill>
      <patternFill patternType="solid">
        <fgColor rgb="FFC7EFCE"/>
        <bgColor indexed="64"/>
      </patternFill>
    </fill>
    <fill>
      <patternFill patternType="solid">
        <fgColor theme="0"/>
        <bgColor indexed="64"/>
      </patternFill>
    </fill>
    <fill>
      <patternFill patternType="solid">
        <fgColor theme="0" tint="-0.499984740745262"/>
        <bgColor indexed="64"/>
      </patternFill>
    </fill>
  </fills>
  <borders count="78">
    <border>
      <left/>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thin">
        <color theme="1"/>
      </right>
      <top style="medium">
        <color indexed="64"/>
      </top>
      <bottom style="thin">
        <color indexed="64"/>
      </bottom>
      <diagonal/>
    </border>
    <border>
      <left style="thin">
        <color theme="1"/>
      </left>
      <right style="thin">
        <color theme="1"/>
      </right>
      <top style="medium">
        <color indexed="64"/>
      </top>
      <bottom style="thin">
        <color indexed="64"/>
      </bottom>
      <diagonal/>
    </border>
    <border>
      <left style="dotted">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right style="dotted">
        <color indexed="64"/>
      </right>
      <top style="thin">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medium">
        <color indexed="64"/>
      </left>
      <right style="medium">
        <color indexed="64"/>
      </right>
      <top style="dotted">
        <color indexed="64"/>
      </top>
      <bottom style="medium">
        <color indexed="64"/>
      </bottom>
      <diagonal/>
    </border>
    <border>
      <left style="thin">
        <color theme="1"/>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theme="1"/>
      </left>
      <right style="dashed">
        <color theme="1"/>
      </right>
      <top style="dashed">
        <color theme="1"/>
      </top>
      <bottom style="dashed">
        <color theme="1"/>
      </bottom>
      <diagonal/>
    </border>
    <border>
      <left style="dashed">
        <color theme="1"/>
      </left>
      <right style="dashed">
        <color theme="1"/>
      </right>
      <top style="dashed">
        <color theme="1"/>
      </top>
      <bottom style="dashed">
        <color theme="1"/>
      </bottom>
      <diagonal/>
    </border>
    <border>
      <left style="dashed">
        <color theme="1"/>
      </left>
      <right/>
      <top style="dashed">
        <color theme="1"/>
      </top>
      <bottom style="dashed">
        <color theme="1"/>
      </bottom>
      <diagonal/>
    </border>
    <border>
      <left style="dashed">
        <color theme="1"/>
      </left>
      <right style="medium">
        <color indexed="64"/>
      </right>
      <top style="dashed">
        <color theme="1"/>
      </top>
      <bottom style="dashed">
        <color theme="1"/>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theme="1"/>
      </left>
      <right style="dashed">
        <color theme="1"/>
      </right>
      <top style="dashed">
        <color theme="1"/>
      </top>
      <bottom style="medium">
        <color indexed="64"/>
      </bottom>
      <diagonal/>
    </border>
    <border>
      <left style="dashed">
        <color theme="1"/>
      </left>
      <right style="dashed">
        <color theme="1"/>
      </right>
      <top style="dashed">
        <color theme="1"/>
      </top>
      <bottom style="medium">
        <color indexed="64"/>
      </bottom>
      <diagonal/>
    </border>
    <border>
      <left style="dashed">
        <color theme="1"/>
      </left>
      <right/>
      <top style="dashed">
        <color theme="1"/>
      </top>
      <bottom style="medium">
        <color indexed="64"/>
      </bottom>
      <diagonal/>
    </border>
    <border>
      <left style="dashed">
        <color theme="1"/>
      </left>
      <right style="medium">
        <color indexed="64"/>
      </right>
      <top style="dashed">
        <color theme="1"/>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dashed">
        <color theme="1"/>
      </top>
      <bottom style="dotted">
        <color indexed="64"/>
      </bottom>
      <diagonal/>
    </border>
    <border>
      <left style="medium">
        <color indexed="64"/>
      </left>
      <right style="medium">
        <color indexed="64"/>
      </right>
      <top style="thin">
        <color indexed="64"/>
      </top>
      <bottom style="dotted">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dotted">
        <color indexed="64"/>
      </left>
      <right style="dotted">
        <color indexed="64"/>
      </right>
      <top style="dotted">
        <color indexed="64"/>
      </top>
      <bottom/>
      <diagonal/>
    </border>
    <border>
      <left style="dashed">
        <color theme="1"/>
      </left>
      <right style="dashed">
        <color theme="1"/>
      </right>
      <top style="dashed">
        <color theme="1"/>
      </top>
      <bottom/>
      <diagonal/>
    </border>
    <border>
      <left style="dashed">
        <color theme="1"/>
      </left>
      <right/>
      <top style="dashed">
        <color theme="1"/>
      </top>
      <bottom/>
      <diagonal/>
    </border>
    <border>
      <left style="medium">
        <color theme="1"/>
      </left>
      <right style="dashed">
        <color theme="1"/>
      </right>
      <top style="dashed">
        <color theme="1"/>
      </top>
      <bottom/>
      <diagonal/>
    </border>
    <border>
      <left style="dotted">
        <color indexed="64"/>
      </left>
      <right style="thin">
        <color indexed="64"/>
      </right>
      <top style="medium">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diagonal/>
    </border>
    <border>
      <left style="dotted">
        <color indexed="64"/>
      </left>
      <right style="thin">
        <color indexed="64"/>
      </right>
      <top style="dotted">
        <color indexed="64"/>
      </top>
      <bottom style="medium">
        <color indexed="64"/>
      </bottom>
      <diagonal/>
    </border>
    <border>
      <left style="medium">
        <color indexed="64"/>
      </left>
      <right/>
      <top style="thin">
        <color indexed="64"/>
      </top>
      <bottom style="medium">
        <color indexed="64"/>
      </bottom>
      <diagonal/>
    </border>
    <border>
      <left style="medium">
        <color indexed="64"/>
      </left>
      <right style="dashed">
        <color theme="1"/>
      </right>
      <top style="medium">
        <color indexed="64"/>
      </top>
      <bottom style="medium">
        <color indexed="64"/>
      </bottom>
      <diagonal/>
    </border>
    <border>
      <left style="dashed">
        <color theme="1"/>
      </left>
      <right style="dashed">
        <color theme="1"/>
      </right>
      <top style="medium">
        <color indexed="64"/>
      </top>
      <bottom style="medium">
        <color indexed="64"/>
      </bottom>
      <diagonal/>
    </border>
    <border>
      <left style="dashed">
        <color theme="1"/>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style="dotted">
        <color indexed="64"/>
      </top>
      <bottom style="thin">
        <color indexed="64"/>
      </bottom>
      <diagonal/>
    </border>
    <border>
      <left style="medium">
        <color indexed="64"/>
      </left>
      <right style="medium">
        <color indexed="64"/>
      </right>
      <top/>
      <bottom style="dotted">
        <color indexed="64"/>
      </bottom>
      <diagonal/>
    </border>
    <border>
      <left style="medium">
        <color indexed="64"/>
      </left>
      <right style="medium">
        <color indexed="64"/>
      </right>
      <top style="dotted">
        <color indexed="64"/>
      </top>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10" fillId="0" borderId="0"/>
  </cellStyleXfs>
  <cellXfs count="133">
    <xf numFmtId="0" fontId="0" fillId="0" borderId="0" xfId="0"/>
    <xf numFmtId="0" fontId="3" fillId="2" borderId="18"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4" fillId="7" borderId="10" xfId="0" applyFont="1" applyFill="1" applyBorder="1" applyAlignment="1">
      <alignment horizontal="center" vertical="center" wrapText="1"/>
    </xf>
    <xf numFmtId="0" fontId="4" fillId="7" borderId="11" xfId="0" applyFont="1" applyFill="1" applyBorder="1" applyAlignment="1">
      <alignment horizontal="center" vertical="center" wrapText="1"/>
    </xf>
    <xf numFmtId="0" fontId="3" fillId="7" borderId="12" xfId="0" applyFont="1" applyFill="1" applyBorder="1" applyAlignment="1">
      <alignment horizontal="center" vertical="center" wrapText="1"/>
    </xf>
    <xf numFmtId="0" fontId="7" fillId="7" borderId="13" xfId="0" applyFont="1" applyFill="1" applyBorder="1" applyAlignment="1">
      <alignment horizontal="justify" vertical="center" wrapText="1"/>
    </xf>
    <xf numFmtId="0" fontId="7" fillId="7" borderId="13" xfId="0" applyFont="1" applyFill="1" applyBorder="1" applyAlignment="1">
      <alignment horizontal="center" vertical="center" wrapText="1"/>
    </xf>
    <xf numFmtId="0" fontId="9" fillId="6" borderId="13" xfId="0" applyFont="1" applyFill="1" applyBorder="1" applyAlignment="1">
      <alignment horizontal="left" vertical="center" wrapText="1"/>
    </xf>
    <xf numFmtId="0" fontId="3" fillId="3" borderId="12" xfId="0" applyFont="1" applyFill="1" applyBorder="1" applyAlignment="1">
      <alignment horizontal="center" vertical="center" wrapText="1"/>
    </xf>
    <xf numFmtId="0" fontId="7" fillId="3" borderId="13" xfId="0" applyFont="1" applyFill="1" applyBorder="1" applyAlignment="1">
      <alignment horizontal="left" vertical="center" wrapText="1"/>
    </xf>
    <xf numFmtId="0" fontId="7" fillId="3" borderId="13"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24" xfId="0" applyFont="1" applyFill="1" applyBorder="1" applyAlignment="1">
      <alignment horizontal="left" vertical="center" wrapText="1"/>
    </xf>
    <xf numFmtId="0" fontId="7" fillId="3" borderId="24" xfId="0" applyFont="1" applyFill="1" applyBorder="1" applyAlignment="1">
      <alignment horizontal="left" vertical="center" wrapText="1"/>
    </xf>
    <xf numFmtId="0" fontId="7" fillId="3" borderId="24" xfId="0" applyFont="1" applyFill="1" applyBorder="1" applyAlignment="1">
      <alignment horizontal="center" vertical="center" wrapText="1"/>
    </xf>
    <xf numFmtId="0" fontId="5" fillId="3" borderId="28" xfId="0" applyFont="1" applyFill="1" applyBorder="1" applyAlignment="1">
      <alignment horizontal="center" vertical="center" wrapText="1"/>
    </xf>
    <xf numFmtId="0" fontId="6" fillId="3" borderId="29" xfId="0" applyFont="1" applyFill="1" applyBorder="1" applyAlignment="1">
      <alignment horizontal="justify" vertical="center" wrapText="1"/>
    </xf>
    <xf numFmtId="0" fontId="6" fillId="3" borderId="29" xfId="0" applyFont="1" applyFill="1" applyBorder="1" applyAlignment="1">
      <alignment horizontal="center" vertical="center" wrapText="1"/>
    </xf>
    <xf numFmtId="0" fontId="8" fillId="6" borderId="12" xfId="0" applyFont="1" applyFill="1" applyBorder="1" applyAlignment="1">
      <alignment horizontal="center" vertical="center" wrapText="1"/>
    </xf>
    <xf numFmtId="0" fontId="9" fillId="6" borderId="13" xfId="0" applyFont="1" applyFill="1" applyBorder="1" applyAlignment="1">
      <alignment horizontal="center" vertical="center" wrapText="1"/>
    </xf>
    <xf numFmtId="0" fontId="7" fillId="3" borderId="27"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7" fillId="7" borderId="30" xfId="0" applyFont="1" applyFill="1" applyBorder="1" applyAlignment="1">
      <alignment horizontal="center" vertical="center" wrapText="1"/>
    </xf>
    <xf numFmtId="0" fontId="7" fillId="7" borderId="33" xfId="0" applyFont="1" applyFill="1" applyBorder="1" applyAlignment="1">
      <alignment horizontal="center" vertical="center" wrapText="1"/>
    </xf>
    <xf numFmtId="10" fontId="14" fillId="3" borderId="21" xfId="2" applyNumberFormat="1" applyFont="1" applyFill="1" applyBorder="1" applyAlignment="1">
      <alignment horizontal="center" vertical="center" wrapText="1"/>
    </xf>
    <xf numFmtId="10" fontId="15" fillId="7" borderId="19" xfId="2" applyNumberFormat="1" applyFont="1" applyFill="1" applyBorder="1" applyAlignment="1">
      <alignment horizontal="center" vertical="center" wrapText="1"/>
    </xf>
    <xf numFmtId="10" fontId="15" fillId="3" borderId="19" xfId="2" applyNumberFormat="1" applyFont="1" applyFill="1" applyBorder="1" applyAlignment="1">
      <alignment horizontal="center" vertical="center" wrapText="1"/>
    </xf>
    <xf numFmtId="10" fontId="15" fillId="7" borderId="20" xfId="2" applyNumberFormat="1" applyFont="1" applyFill="1" applyBorder="1" applyAlignment="1">
      <alignment horizontal="center" vertical="center" wrapText="1"/>
    </xf>
    <xf numFmtId="10" fontId="14" fillId="7" borderId="19" xfId="2" applyNumberFormat="1" applyFont="1" applyFill="1" applyBorder="1" applyAlignment="1">
      <alignment horizontal="center" vertical="center" wrapText="1"/>
    </xf>
    <xf numFmtId="10" fontId="14" fillId="7" borderId="20" xfId="2" applyNumberFormat="1" applyFont="1" applyFill="1" applyBorder="1" applyAlignment="1">
      <alignment horizontal="center" vertical="center" wrapText="1"/>
    </xf>
    <xf numFmtId="0" fontId="2" fillId="6" borderId="7" xfId="0" applyFont="1" applyFill="1" applyBorder="1" applyAlignment="1">
      <alignment vertical="center" wrapText="1"/>
    </xf>
    <xf numFmtId="0" fontId="2" fillId="6" borderId="8" xfId="0" applyFont="1" applyFill="1" applyBorder="1" applyAlignment="1">
      <alignment vertical="center" wrapText="1"/>
    </xf>
    <xf numFmtId="0" fontId="3" fillId="2" borderId="34" xfId="0" applyFont="1" applyFill="1" applyBorder="1" applyAlignment="1">
      <alignment horizontal="center" vertical="center" wrapText="1"/>
    </xf>
    <xf numFmtId="0" fontId="3" fillId="3" borderId="35"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3" fillId="3" borderId="36" xfId="0" applyFont="1" applyFill="1" applyBorder="1" applyAlignment="1">
      <alignment horizontal="center" vertical="center" wrapText="1"/>
    </xf>
    <xf numFmtId="0" fontId="2" fillId="6" borderId="39" xfId="0" applyFont="1" applyFill="1" applyBorder="1" applyAlignment="1">
      <alignment vertical="center" wrapText="1"/>
    </xf>
    <xf numFmtId="3" fontId="6" fillId="2" borderId="40" xfId="0" applyNumberFormat="1" applyFont="1" applyFill="1" applyBorder="1" applyAlignment="1">
      <alignment horizontal="center" vertical="center" wrapText="1"/>
    </xf>
    <xf numFmtId="3" fontId="6" fillId="2" borderId="41" xfId="0" applyNumberFormat="1" applyFont="1" applyFill="1" applyBorder="1" applyAlignment="1">
      <alignment horizontal="center" vertical="center" wrapText="1"/>
    </xf>
    <xf numFmtId="3" fontId="6" fillId="2" borderId="42" xfId="0" applyNumberFormat="1" applyFont="1" applyFill="1" applyBorder="1" applyAlignment="1">
      <alignment horizontal="center" vertical="center" wrapText="1"/>
    </xf>
    <xf numFmtId="3" fontId="6" fillId="2" borderId="43" xfId="0" applyNumberFormat="1" applyFont="1" applyFill="1" applyBorder="1" applyAlignment="1">
      <alignment horizontal="center" vertical="center" wrapText="1"/>
    </xf>
    <xf numFmtId="10" fontId="0" fillId="4" borderId="44" xfId="0" applyNumberFormat="1" applyFill="1" applyBorder="1" applyAlignment="1">
      <alignment horizontal="center" vertical="center" wrapText="1"/>
    </xf>
    <xf numFmtId="3" fontId="6" fillId="2" borderId="46" xfId="0" applyNumberFormat="1" applyFont="1" applyFill="1" applyBorder="1" applyAlignment="1">
      <alignment horizontal="center" vertical="center" wrapText="1"/>
    </xf>
    <xf numFmtId="3" fontId="6" fillId="2" borderId="47" xfId="0" applyNumberFormat="1" applyFont="1" applyFill="1" applyBorder="1" applyAlignment="1">
      <alignment horizontal="center" vertical="center" wrapText="1"/>
    </xf>
    <xf numFmtId="3" fontId="6" fillId="2" borderId="48" xfId="0" applyNumberFormat="1" applyFont="1" applyFill="1" applyBorder="1" applyAlignment="1">
      <alignment horizontal="center" vertical="center" wrapText="1"/>
    </xf>
    <xf numFmtId="3" fontId="6" fillId="2" borderId="49" xfId="0" applyNumberFormat="1" applyFont="1" applyFill="1" applyBorder="1" applyAlignment="1">
      <alignment horizontal="center" vertical="center" wrapText="1"/>
    </xf>
    <xf numFmtId="0" fontId="16" fillId="0" borderId="0" xfId="0" applyFont="1"/>
    <xf numFmtId="0" fontId="0" fillId="9" borderId="0" xfId="0" applyFill="1"/>
    <xf numFmtId="0" fontId="0" fillId="0" borderId="0" xfId="0" applyAlignment="1">
      <alignment wrapText="1"/>
    </xf>
    <xf numFmtId="0" fontId="0" fillId="8" borderId="0" xfId="0" applyFill="1"/>
    <xf numFmtId="10" fontId="0" fillId="4" borderId="45" xfId="0" applyNumberFormat="1" applyFill="1" applyBorder="1" applyAlignment="1">
      <alignment horizontal="center" vertical="center" wrapText="1"/>
    </xf>
    <xf numFmtId="10" fontId="0" fillId="4" borderId="50" xfId="0" applyNumberFormat="1" applyFill="1" applyBorder="1" applyAlignment="1">
      <alignment horizontal="center" vertical="center" wrapText="1"/>
    </xf>
    <xf numFmtId="10" fontId="0" fillId="4" borderId="51" xfId="0" applyNumberFormat="1" applyFill="1" applyBorder="1" applyAlignment="1">
      <alignment horizontal="center" vertical="center" wrapText="1"/>
    </xf>
    <xf numFmtId="10" fontId="17" fillId="11" borderId="45" xfId="0" applyNumberFormat="1" applyFont="1" applyFill="1" applyBorder="1" applyAlignment="1">
      <alignment horizontal="center" vertical="center"/>
    </xf>
    <xf numFmtId="0" fontId="3" fillId="3" borderId="17" xfId="0" applyFont="1" applyFill="1" applyBorder="1" applyAlignment="1">
      <alignment horizontal="center" vertical="center" wrapText="1"/>
    </xf>
    <xf numFmtId="0" fontId="3" fillId="3" borderId="26" xfId="0" applyFont="1" applyFill="1" applyBorder="1" applyAlignment="1">
      <alignment horizontal="center" vertical="center" wrapText="1"/>
    </xf>
    <xf numFmtId="0" fontId="3" fillId="3" borderId="53" xfId="0" applyFont="1" applyFill="1" applyBorder="1" applyAlignment="1">
      <alignment horizontal="center" vertical="center" wrapText="1"/>
    </xf>
    <xf numFmtId="0" fontId="4" fillId="7" borderId="54" xfId="0" applyFont="1" applyFill="1" applyBorder="1" applyAlignment="1">
      <alignment horizontal="center" vertical="center" wrapText="1"/>
    </xf>
    <xf numFmtId="0" fontId="3" fillId="3" borderId="54" xfId="0" applyFont="1" applyFill="1" applyBorder="1" applyAlignment="1">
      <alignment horizontal="center" vertical="center" wrapText="1"/>
    </xf>
    <xf numFmtId="0" fontId="4" fillId="7" borderId="55" xfId="0" applyFont="1" applyFill="1" applyBorder="1" applyAlignment="1">
      <alignment horizontal="center" vertical="center" wrapText="1"/>
    </xf>
    <xf numFmtId="0" fontId="4" fillId="7" borderId="14" xfId="0" applyFont="1" applyFill="1" applyBorder="1" applyAlignment="1">
      <alignment horizontal="center" vertical="center" wrapText="1"/>
    </xf>
    <xf numFmtId="10" fontId="15" fillId="7" borderId="57" xfId="2" applyNumberFormat="1" applyFont="1" applyFill="1" applyBorder="1" applyAlignment="1">
      <alignment horizontal="center" vertical="center" wrapText="1"/>
    </xf>
    <xf numFmtId="0" fontId="13" fillId="5" borderId="52" xfId="0" applyFont="1" applyFill="1" applyBorder="1" applyAlignment="1">
      <alignment horizontal="center" vertical="top" wrapText="1"/>
    </xf>
    <xf numFmtId="0" fontId="7" fillId="3" borderId="61" xfId="0" applyFont="1" applyFill="1" applyBorder="1" applyAlignment="1">
      <alignment horizontal="left" vertical="center" wrapText="1"/>
    </xf>
    <xf numFmtId="0" fontId="7" fillId="3" borderId="61" xfId="0" applyFont="1" applyFill="1" applyBorder="1" applyAlignment="1">
      <alignment horizontal="center" vertical="center" wrapText="1"/>
    </xf>
    <xf numFmtId="3" fontId="6" fillId="2" borderId="62" xfId="0" applyNumberFormat="1" applyFont="1" applyFill="1" applyBorder="1" applyAlignment="1">
      <alignment horizontal="center" vertical="center" wrapText="1"/>
    </xf>
    <xf numFmtId="3" fontId="6" fillId="2" borderId="63" xfId="0" applyNumberFormat="1" applyFont="1" applyFill="1" applyBorder="1" applyAlignment="1">
      <alignment horizontal="center" vertical="center" wrapText="1"/>
    </xf>
    <xf numFmtId="3" fontId="6" fillId="2" borderId="64" xfId="0" applyNumberFormat="1" applyFont="1" applyFill="1" applyBorder="1" applyAlignment="1">
      <alignment horizontal="center" vertical="center" wrapText="1"/>
    </xf>
    <xf numFmtId="0" fontId="6" fillId="3" borderId="65" xfId="0" applyFont="1" applyFill="1" applyBorder="1" applyAlignment="1">
      <alignment horizontal="left" vertical="center" wrapText="1"/>
    </xf>
    <xf numFmtId="0" fontId="9" fillId="6" borderId="66" xfId="0" applyFont="1" applyFill="1" applyBorder="1" applyAlignment="1">
      <alignment horizontal="left" vertical="center" wrapText="1"/>
    </xf>
    <xf numFmtId="0" fontId="7" fillId="7" borderId="66" xfId="0" applyFont="1" applyFill="1" applyBorder="1" applyAlignment="1">
      <alignment horizontal="left" vertical="center" wrapText="1"/>
    </xf>
    <xf numFmtId="0" fontId="7" fillId="3" borderId="66" xfId="0" applyFont="1" applyFill="1" applyBorder="1" applyAlignment="1">
      <alignment horizontal="left" vertical="center" wrapText="1"/>
    </xf>
    <xf numFmtId="0" fontId="7" fillId="3" borderId="67" xfId="0" applyFont="1" applyFill="1" applyBorder="1" applyAlignment="1">
      <alignment horizontal="left" vertical="center" wrapText="1"/>
    </xf>
    <xf numFmtId="0" fontId="7" fillId="3" borderId="68" xfId="0" applyFont="1" applyFill="1" applyBorder="1" applyAlignment="1">
      <alignment horizontal="left" vertical="center" wrapText="1"/>
    </xf>
    <xf numFmtId="3" fontId="9" fillId="6" borderId="56" xfId="0" applyNumberFormat="1" applyFont="1" applyFill="1" applyBorder="1" applyAlignment="1">
      <alignment horizontal="center" vertical="center" wrapText="1"/>
    </xf>
    <xf numFmtId="3" fontId="7" fillId="7" borderId="22" xfId="0" applyNumberFormat="1" applyFont="1" applyFill="1" applyBorder="1" applyAlignment="1">
      <alignment horizontal="center" vertical="center" wrapText="1"/>
    </xf>
    <xf numFmtId="3" fontId="7" fillId="3" borderId="22" xfId="0" applyNumberFormat="1" applyFont="1" applyFill="1" applyBorder="1" applyAlignment="1">
      <alignment horizontal="center" vertical="center" wrapText="1"/>
    </xf>
    <xf numFmtId="3" fontId="7" fillId="3" borderId="25" xfId="0" applyNumberFormat="1" applyFont="1" applyFill="1" applyBorder="1" applyAlignment="1">
      <alignment horizontal="center" vertical="center" wrapText="1"/>
    </xf>
    <xf numFmtId="3" fontId="6" fillId="10" borderId="47" xfId="0" applyNumberFormat="1" applyFont="1" applyFill="1" applyBorder="1" applyAlignment="1">
      <alignment horizontal="center" vertical="center" wrapText="1"/>
    </xf>
    <xf numFmtId="3" fontId="6" fillId="10" borderId="49" xfId="0" applyNumberFormat="1" applyFont="1" applyFill="1" applyBorder="1" applyAlignment="1">
      <alignment horizontal="center" vertical="center" wrapText="1"/>
    </xf>
    <xf numFmtId="10" fontId="0" fillId="4" borderId="69" xfId="0" applyNumberFormat="1" applyFill="1" applyBorder="1" applyAlignment="1">
      <alignment horizontal="center" vertical="center" wrapText="1"/>
    </xf>
    <xf numFmtId="0" fontId="4" fillId="10" borderId="4" xfId="0" applyFont="1" applyFill="1" applyBorder="1" applyAlignment="1">
      <alignment vertical="center" wrapText="1"/>
    </xf>
    <xf numFmtId="8" fontId="4" fillId="10" borderId="52" xfId="0" applyNumberFormat="1" applyFont="1" applyFill="1" applyBorder="1" applyAlignment="1">
      <alignment horizontal="center" vertical="center" wrapText="1"/>
    </xf>
    <xf numFmtId="0" fontId="6" fillId="0" borderId="52" xfId="0" applyFont="1" applyBorder="1" applyAlignment="1">
      <alignment horizontal="justify" vertical="center" wrapText="1"/>
    </xf>
    <xf numFmtId="164" fontId="6" fillId="2" borderId="70" xfId="1" applyNumberFormat="1" applyFont="1" applyFill="1" applyBorder="1" applyAlignment="1">
      <alignment horizontal="center" vertical="center" wrapText="1"/>
    </xf>
    <xf numFmtId="164" fontId="6" fillId="2" borderId="71" xfId="1" applyNumberFormat="1" applyFont="1" applyFill="1" applyBorder="1" applyAlignment="1">
      <alignment horizontal="center" vertical="center" wrapText="1"/>
    </xf>
    <xf numFmtId="164" fontId="6" fillId="2" borderId="72" xfId="1" applyNumberFormat="1" applyFont="1" applyFill="1" applyBorder="1" applyAlignment="1">
      <alignment horizontal="center" vertical="center" wrapText="1"/>
    </xf>
    <xf numFmtId="164" fontId="6" fillId="10" borderId="47" xfId="0" applyNumberFormat="1" applyFont="1" applyFill="1" applyBorder="1" applyAlignment="1">
      <alignment horizontal="center" vertical="center" wrapText="1"/>
    </xf>
    <xf numFmtId="164" fontId="6" fillId="10" borderId="49" xfId="0" applyNumberFormat="1" applyFont="1" applyFill="1" applyBorder="1" applyAlignment="1">
      <alignment horizontal="center" vertical="center" wrapText="1"/>
    </xf>
    <xf numFmtId="10" fontId="0" fillId="4" borderId="73" xfId="0" applyNumberFormat="1" applyFill="1" applyBorder="1" applyAlignment="1">
      <alignment horizontal="center" vertical="center" wrapText="1"/>
    </xf>
    <xf numFmtId="0" fontId="7" fillId="3" borderId="76" xfId="0" applyFont="1" applyFill="1" applyBorder="1" applyAlignment="1">
      <alignment horizontal="justify" vertical="center" wrapText="1"/>
    </xf>
    <xf numFmtId="0" fontId="8" fillId="6" borderId="22" xfId="0" applyFont="1" applyFill="1" applyBorder="1" applyAlignment="1">
      <alignment horizontal="justify" vertical="center" wrapText="1"/>
    </xf>
    <xf numFmtId="0" fontId="4" fillId="7" borderId="22" xfId="0" applyFont="1" applyFill="1" applyBorder="1" applyAlignment="1">
      <alignment horizontal="justify" vertical="center" wrapText="1"/>
    </xf>
    <xf numFmtId="0" fontId="4" fillId="3" borderId="22" xfId="0" applyFont="1" applyFill="1" applyBorder="1" applyAlignment="1">
      <alignment horizontal="justify" vertical="center" wrapText="1"/>
    </xf>
    <xf numFmtId="0" fontId="4" fillId="3" borderId="77" xfId="0" applyFont="1" applyFill="1" applyBorder="1" applyAlignment="1">
      <alignment horizontal="justify" vertical="center" wrapText="1"/>
    </xf>
    <xf numFmtId="0" fontId="4" fillId="3" borderId="25" xfId="0" applyFont="1" applyFill="1" applyBorder="1" applyAlignment="1">
      <alignment horizontal="justify" vertical="center" wrapText="1"/>
    </xf>
    <xf numFmtId="0" fontId="2" fillId="6" borderId="2"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2" fillId="6" borderId="37"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6" borderId="0" xfId="0" applyFont="1" applyFill="1" applyAlignment="1">
      <alignment horizontal="center" vertical="center" wrapText="1"/>
    </xf>
    <xf numFmtId="0" fontId="2" fillId="6" borderId="38" xfId="0" applyFont="1" applyFill="1" applyBorder="1" applyAlignment="1">
      <alignment horizontal="center" vertical="center" wrapText="1"/>
    </xf>
    <xf numFmtId="0" fontId="13" fillId="5" borderId="27" xfId="0" applyFont="1" applyFill="1" applyBorder="1" applyAlignment="1">
      <alignment horizontal="center" vertical="center" wrapText="1"/>
    </xf>
    <xf numFmtId="0" fontId="13" fillId="5" borderId="16" xfId="0" applyFont="1" applyFill="1" applyBorder="1" applyAlignment="1">
      <alignment horizontal="center" vertical="center" wrapText="1"/>
    </xf>
    <xf numFmtId="0" fontId="13" fillId="5" borderId="58" xfId="0" applyFont="1" applyFill="1" applyBorder="1" applyAlignment="1">
      <alignment horizontal="center" vertical="center" wrapText="1"/>
    </xf>
    <xf numFmtId="0" fontId="13" fillId="5" borderId="5" xfId="0" applyFont="1" applyFill="1" applyBorder="1" applyAlignment="1">
      <alignment horizontal="center" vertical="center" wrapText="1"/>
    </xf>
    <xf numFmtId="0" fontId="13" fillId="5" borderId="6" xfId="0" applyFont="1" applyFill="1" applyBorder="1" applyAlignment="1">
      <alignment horizontal="center" vertical="center" wrapText="1"/>
    </xf>
    <xf numFmtId="0" fontId="12" fillId="6" borderId="4" xfId="0" applyFont="1" applyFill="1" applyBorder="1" applyAlignment="1">
      <alignment horizontal="center" vertical="center" wrapText="1"/>
    </xf>
    <xf numFmtId="0" fontId="12" fillId="6" borderId="5" xfId="0" applyFont="1" applyFill="1" applyBorder="1" applyAlignment="1">
      <alignment horizontal="center" vertical="center" wrapText="1"/>
    </xf>
    <xf numFmtId="0" fontId="12" fillId="6" borderId="6" xfId="0" applyFont="1" applyFill="1" applyBorder="1" applyAlignment="1">
      <alignment horizontal="center" vertical="center" wrapText="1"/>
    </xf>
    <xf numFmtId="0" fontId="13" fillId="5" borderId="4" xfId="0" applyFont="1" applyFill="1" applyBorder="1" applyAlignment="1">
      <alignment horizontal="center" vertical="center"/>
    </xf>
    <xf numFmtId="0" fontId="13" fillId="5" borderId="5" xfId="0" applyFont="1" applyFill="1" applyBorder="1" applyAlignment="1">
      <alignment horizontal="center" vertical="center"/>
    </xf>
    <xf numFmtId="0" fontId="13" fillId="5" borderId="6" xfId="0" applyFont="1" applyFill="1" applyBorder="1" applyAlignment="1">
      <alignment horizontal="center" vertical="center"/>
    </xf>
    <xf numFmtId="0" fontId="18" fillId="6" borderId="4" xfId="0" applyFont="1" applyFill="1" applyBorder="1" applyAlignment="1">
      <alignment horizontal="center" vertical="center"/>
    </xf>
    <xf numFmtId="0" fontId="18" fillId="6" borderId="5" xfId="0" applyFont="1" applyFill="1" applyBorder="1" applyAlignment="1">
      <alignment horizontal="center" vertical="center"/>
    </xf>
    <xf numFmtId="0" fontId="18" fillId="6" borderId="6" xfId="0" applyFont="1" applyFill="1" applyBorder="1" applyAlignment="1">
      <alignment horizontal="center" vertical="center"/>
    </xf>
    <xf numFmtId="0" fontId="13" fillId="5" borderId="59" xfId="0" applyFont="1" applyFill="1" applyBorder="1" applyAlignment="1">
      <alignment horizontal="center" vertical="top" wrapText="1"/>
    </xf>
    <xf numFmtId="0" fontId="13" fillId="5" borderId="60" xfId="0" applyFont="1" applyFill="1" applyBorder="1" applyAlignment="1">
      <alignment horizontal="center" vertical="top" wrapText="1"/>
    </xf>
    <xf numFmtId="0" fontId="13" fillId="5" borderId="74" xfId="0" applyFont="1" applyFill="1" applyBorder="1" applyAlignment="1">
      <alignment horizontal="center" vertical="center" wrapText="1"/>
    </xf>
    <xf numFmtId="0" fontId="13" fillId="5" borderId="75" xfId="0" applyFont="1" applyFill="1" applyBorder="1" applyAlignment="1">
      <alignment horizontal="center" vertical="center" wrapText="1"/>
    </xf>
    <xf numFmtId="0" fontId="8" fillId="6" borderId="31" xfId="0" applyFont="1" applyFill="1" applyBorder="1" applyAlignment="1">
      <alignment horizontal="center" vertical="center" wrapText="1"/>
    </xf>
    <xf numFmtId="0" fontId="8" fillId="6" borderId="32" xfId="0" applyFont="1" applyFill="1" applyBorder="1" applyAlignment="1">
      <alignment horizontal="center" vertical="center" wrapText="1"/>
    </xf>
    <xf numFmtId="3" fontId="8" fillId="6" borderId="4" xfId="0" applyNumberFormat="1" applyFont="1" applyFill="1" applyBorder="1" applyAlignment="1">
      <alignment horizontal="center" vertical="center" wrapText="1"/>
    </xf>
    <xf numFmtId="3" fontId="8" fillId="6" borderId="5" xfId="0" applyNumberFormat="1" applyFont="1" applyFill="1" applyBorder="1" applyAlignment="1">
      <alignment horizontal="center" vertical="center" wrapText="1"/>
    </xf>
    <xf numFmtId="3" fontId="8" fillId="6" borderId="6" xfId="0" applyNumberFormat="1" applyFont="1" applyFill="1" applyBorder="1" applyAlignment="1">
      <alignment horizontal="center" vertical="center" wrapText="1"/>
    </xf>
    <xf numFmtId="0" fontId="8" fillId="6" borderId="14" xfId="0" applyFont="1" applyFill="1" applyBorder="1" applyAlignment="1">
      <alignment horizontal="center" vertical="center" wrapText="1"/>
    </xf>
    <xf numFmtId="0" fontId="8" fillId="6" borderId="15"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8" fillId="6" borderId="5" xfId="0" applyFont="1" applyFill="1" applyBorder="1" applyAlignment="1">
      <alignment horizontal="center" vertical="center" wrapText="1"/>
    </xf>
    <xf numFmtId="0" fontId="8" fillId="6" borderId="6" xfId="0" applyFont="1" applyFill="1" applyBorder="1" applyAlignment="1">
      <alignment horizontal="center" vertical="center" wrapText="1"/>
    </xf>
    <xf numFmtId="0" fontId="0" fillId="0" borderId="0" xfId="0" applyAlignment="1">
      <alignment horizontal="justify" vertical="center" wrapText="1"/>
    </xf>
  </cellXfs>
  <cellStyles count="4">
    <cellStyle name="Moneda" xfId="1" builtinId="4"/>
    <cellStyle name="Normal" xfId="0" builtinId="0"/>
    <cellStyle name="Normal 2" xfId="3" xr:uid="{00000000-0005-0000-0000-000002000000}"/>
    <cellStyle name="Porcentaje" xfId="2" builtinId="5"/>
  </cellStyles>
  <dxfs count="38">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FF0000"/>
        </patternFill>
      </fill>
    </dxf>
    <dxf>
      <fill>
        <patternFill>
          <bgColor rgb="FFFFFF00"/>
        </patternFill>
      </fill>
    </dxf>
    <dxf>
      <fill>
        <patternFill>
          <bgColor rgb="FF00B050"/>
        </patternFill>
      </fill>
    </dxf>
    <dxf>
      <fill>
        <patternFill>
          <bgColor theme="0"/>
        </patternFill>
      </fill>
    </dxf>
  </dxfs>
  <tableStyles count="0" defaultTableStyle="TableStyleMedium2" defaultPivotStyle="PivotStyleLight16"/>
  <colors>
    <mruColors>
      <color rgb="FFAED8F4"/>
      <color rgb="FF1A79BB"/>
      <color rgb="FF6587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317500</xdr:colOff>
      <xdr:row>1</xdr:row>
      <xdr:rowOff>83552</xdr:rowOff>
    </xdr:from>
    <xdr:to>
      <xdr:col>2</xdr:col>
      <xdr:colOff>629950</xdr:colOff>
      <xdr:row>8</xdr:row>
      <xdr:rowOff>158</xdr:rowOff>
    </xdr:to>
    <xdr:pic>
      <xdr:nvPicPr>
        <xdr:cNvPr id="6" name="Imagen 5">
          <a:extLst>
            <a:ext uri="{FF2B5EF4-FFF2-40B4-BE49-F238E27FC236}">
              <a16:creationId xmlns:a16="http://schemas.microsoft.com/office/drawing/2014/main" id="{2AC4328C-0FAF-4A38-9972-FDD9F0E4EE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7500" y="267368"/>
          <a:ext cx="2534950" cy="1999406"/>
        </a:xfrm>
        <a:prstGeom prst="rect">
          <a:avLst/>
        </a:prstGeom>
      </xdr:spPr>
    </xdr:pic>
    <xdr:clientData/>
  </xdr:twoCellAnchor>
  <xdr:twoCellAnchor editAs="oneCell">
    <xdr:from>
      <xdr:col>2</xdr:col>
      <xdr:colOff>768684</xdr:colOff>
      <xdr:row>1</xdr:row>
      <xdr:rowOff>-1</xdr:rowOff>
    </xdr:from>
    <xdr:to>
      <xdr:col>3</xdr:col>
      <xdr:colOff>935289</xdr:colOff>
      <xdr:row>7</xdr:row>
      <xdr:rowOff>95249</xdr:rowOff>
    </xdr:to>
    <xdr:pic>
      <xdr:nvPicPr>
        <xdr:cNvPr id="7" name="Imagen 6">
          <a:extLst>
            <a:ext uri="{FF2B5EF4-FFF2-40B4-BE49-F238E27FC236}">
              <a16:creationId xmlns:a16="http://schemas.microsoft.com/office/drawing/2014/main" id="{83765F90-3D1C-4C45-B3AF-F618D48E248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991184" y="183815"/>
          <a:ext cx="2105026" cy="2000250"/>
        </a:xfrm>
        <a:prstGeom prst="rect">
          <a:avLst/>
        </a:prstGeom>
      </xdr:spPr>
    </xdr:pic>
    <xdr:clientData/>
  </xdr:twoCellAnchor>
  <xdr:oneCellAnchor>
    <xdr:from>
      <xdr:col>2</xdr:col>
      <xdr:colOff>94096</xdr:colOff>
      <xdr:row>26</xdr:row>
      <xdr:rowOff>178954</xdr:rowOff>
    </xdr:from>
    <xdr:ext cx="4953001" cy="1112232"/>
    <xdr:sp macro="" textlink="">
      <xdr:nvSpPr>
        <xdr:cNvPr id="5" name="CuadroTexto 4">
          <a:extLst>
            <a:ext uri="{FF2B5EF4-FFF2-40B4-BE49-F238E27FC236}">
              <a16:creationId xmlns:a16="http://schemas.microsoft.com/office/drawing/2014/main" id="{963B55C8-10E3-479F-8520-14D2F76D430E}"/>
            </a:ext>
          </a:extLst>
        </xdr:cNvPr>
        <xdr:cNvSpPr txBox="1"/>
      </xdr:nvSpPr>
      <xdr:spPr>
        <a:xfrm>
          <a:off x="2310823" y="28546136"/>
          <a:ext cx="4953001" cy="11122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a:t>___________________________________________</a:t>
          </a:r>
        </a:p>
        <a:p>
          <a:pPr algn="ctr"/>
          <a:r>
            <a:rPr lang="es-MX" sz="1200"/>
            <a:t>ELABORÓ</a:t>
          </a:r>
        </a:p>
        <a:p>
          <a:pPr algn="ctr"/>
          <a:r>
            <a:rPr lang="es-MX" sz="1200"/>
            <a:t>LIC.</a:t>
          </a:r>
          <a:r>
            <a:rPr lang="es-MX" sz="1200" baseline="0"/>
            <a:t> CARLA GUZMÁN LÓPEZ GATELL</a:t>
          </a:r>
        </a:p>
        <a:p>
          <a:pPr algn="ctr"/>
          <a:r>
            <a:rPr lang="es-MX" sz="1200" baseline="0"/>
            <a:t>DIRECCIÓN DE ADMINISTRACIÓN, CONTABILIDAD Y FINANZAS </a:t>
          </a:r>
        </a:p>
        <a:p>
          <a:pPr algn="ctr"/>
          <a:r>
            <a:rPr lang="es-MX" sz="1200" baseline="0"/>
            <a:t>DEL INSTITUTO MUNICIPAL CONTRA LAS ADICCIONES</a:t>
          </a:r>
          <a:endParaRPr lang="es-MX" sz="1200"/>
        </a:p>
      </xdr:txBody>
    </xdr:sp>
    <xdr:clientData/>
  </xdr:oneCellAnchor>
  <xdr:oneCellAnchor>
    <xdr:from>
      <xdr:col>10</xdr:col>
      <xdr:colOff>1106055</xdr:colOff>
      <xdr:row>26</xdr:row>
      <xdr:rowOff>227446</xdr:rowOff>
    </xdr:from>
    <xdr:ext cx="4060604" cy="960662"/>
    <xdr:sp macro="" textlink="">
      <xdr:nvSpPr>
        <xdr:cNvPr id="9" name="CuadroTexto 8">
          <a:extLst>
            <a:ext uri="{FF2B5EF4-FFF2-40B4-BE49-F238E27FC236}">
              <a16:creationId xmlns:a16="http://schemas.microsoft.com/office/drawing/2014/main" id="{D57F124F-168C-418B-B024-F000F202D213}"/>
            </a:ext>
          </a:extLst>
        </xdr:cNvPr>
        <xdr:cNvSpPr txBox="1"/>
      </xdr:nvSpPr>
      <xdr:spPr>
        <a:xfrm>
          <a:off x="16017010" y="28594628"/>
          <a:ext cx="4060604" cy="9606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a:t>______________________________________________</a:t>
          </a:r>
        </a:p>
        <a:p>
          <a:pPr algn="ctr"/>
          <a:r>
            <a:rPr lang="es-MX" sz="1200"/>
            <a:t>REVISÓ</a:t>
          </a:r>
        </a:p>
        <a:p>
          <a:pPr algn="ctr"/>
          <a:r>
            <a:rPr lang="es-MX" sz="1200"/>
            <a:t>MTRO.</a:t>
          </a:r>
          <a:r>
            <a:rPr lang="es-MX" sz="1200" baseline="0"/>
            <a:t> E</a:t>
          </a:r>
          <a:r>
            <a:rPr lang="es-MX" sz="1200"/>
            <a:t>NRIQUE EDUARDO ENCALADA SÁNCHEZ</a:t>
          </a:r>
        </a:p>
        <a:p>
          <a:pPr algn="ctr"/>
          <a:r>
            <a:rPr lang="es-MX" sz="1200"/>
            <a:t>DIRECCIÓN</a:t>
          </a:r>
          <a:r>
            <a:rPr lang="es-MX" sz="1200" baseline="0"/>
            <a:t> DE PLANEACIÓN DE LA DGPM</a:t>
          </a:r>
          <a:endParaRPr lang="es-MX" sz="1200"/>
        </a:p>
      </xdr:txBody>
    </xdr:sp>
    <xdr:clientData/>
  </xdr:oneCellAnchor>
  <xdr:oneCellAnchor>
    <xdr:from>
      <xdr:col>19</xdr:col>
      <xdr:colOff>893041</xdr:colOff>
      <xdr:row>26</xdr:row>
      <xdr:rowOff>245918</xdr:rowOff>
    </xdr:from>
    <xdr:ext cx="4957608" cy="843821"/>
    <xdr:sp macro="" textlink="">
      <xdr:nvSpPr>
        <xdr:cNvPr id="10" name="CuadroTexto 9">
          <a:extLst>
            <a:ext uri="{FF2B5EF4-FFF2-40B4-BE49-F238E27FC236}">
              <a16:creationId xmlns:a16="http://schemas.microsoft.com/office/drawing/2014/main" id="{0911B30B-A669-42A5-9D98-EEFAC5541344}"/>
            </a:ext>
          </a:extLst>
        </xdr:cNvPr>
        <xdr:cNvSpPr txBox="1"/>
      </xdr:nvSpPr>
      <xdr:spPr>
        <a:xfrm>
          <a:off x="27822814" y="28613100"/>
          <a:ext cx="4957608" cy="8438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s-MX" sz="1200"/>
            <a:t>_____________________________________________</a:t>
          </a:r>
        </a:p>
        <a:p>
          <a:pPr algn="ctr"/>
          <a:r>
            <a:rPr lang="es-MX" sz="1200"/>
            <a:t>AUTORIZÓ</a:t>
          </a:r>
        </a:p>
        <a:p>
          <a:pPr algn="ctr"/>
          <a:r>
            <a:rPr lang="es-MX" sz="1200"/>
            <a:t>ARQ.OSCAR</a:t>
          </a:r>
          <a:r>
            <a:rPr lang="es-MX" sz="1200" baseline="0"/>
            <a:t> FRANCISCO GUZMÁN ZERECERO</a:t>
          </a:r>
        </a:p>
        <a:p>
          <a:pPr algn="ctr"/>
          <a:r>
            <a:rPr lang="es-MX" sz="1200" baseline="0"/>
            <a:t>DIRECCIÓN GENERAL DEL INSTITUTO MUNICIPAL CONTRA LAS ADICCIONES</a:t>
          </a:r>
          <a:endParaRPr lang="es-MX" sz="1200"/>
        </a:p>
      </xdr:txBody>
    </xdr:sp>
    <xdr:clientData/>
  </xdr:oneCellAnchor>
  <xdr:twoCellAnchor editAs="oneCell">
    <xdr:from>
      <xdr:col>21</xdr:col>
      <xdr:colOff>1143000</xdr:colOff>
      <xdr:row>0</xdr:row>
      <xdr:rowOff>103909</xdr:rowOff>
    </xdr:from>
    <xdr:to>
      <xdr:col>22</xdr:col>
      <xdr:colOff>4364182</xdr:colOff>
      <xdr:row>6</xdr:row>
      <xdr:rowOff>103909</xdr:rowOff>
    </xdr:to>
    <xdr:pic>
      <xdr:nvPicPr>
        <xdr:cNvPr id="11" name="Imagen 10">
          <a:extLst>
            <a:ext uri="{FF2B5EF4-FFF2-40B4-BE49-F238E27FC236}">
              <a16:creationId xmlns:a16="http://schemas.microsoft.com/office/drawing/2014/main" id="{40F9933D-DC08-499E-84DC-3BC3F3CD6107}"/>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8430" t="26818" r="9579" b="25293"/>
        <a:stretch/>
      </xdr:blipFill>
      <xdr:spPr>
        <a:xfrm>
          <a:off x="30705136" y="103909"/>
          <a:ext cx="4537364" cy="193963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W39"/>
  <sheetViews>
    <sheetView tabSelected="1" topLeftCell="E1" zoomScale="55" zoomScaleNormal="55" zoomScaleSheetLayoutView="25" workbookViewId="0">
      <selection activeCell="M13" sqref="M13"/>
    </sheetView>
  </sheetViews>
  <sheetFormatPr baseColWidth="10" defaultColWidth="11.42578125" defaultRowHeight="15" x14ac:dyDescent="0.25"/>
  <cols>
    <col min="1" max="1" width="11.42578125" customWidth="1"/>
    <col min="2" max="2" width="21.85546875" customWidth="1"/>
    <col min="3" max="3" width="29" customWidth="1"/>
    <col min="4" max="4" width="26.5703125" customWidth="1"/>
    <col min="5" max="5" width="27" customWidth="1"/>
    <col min="6" max="6" width="24.85546875" customWidth="1"/>
    <col min="7" max="7" width="22" customWidth="1"/>
    <col min="8" max="15" width="20.140625" customWidth="1"/>
    <col min="16" max="22" width="19.7109375" customWidth="1"/>
    <col min="23" max="23" width="65.7109375" customWidth="1"/>
  </cols>
  <sheetData>
    <row r="1" spans="2:23" ht="15.75" thickBot="1" x14ac:dyDescent="0.3"/>
    <row r="2" spans="2:23" ht="30" customHeight="1" x14ac:dyDescent="0.25">
      <c r="E2" s="98" t="s">
        <v>34</v>
      </c>
      <c r="F2" s="99"/>
      <c r="G2" s="99"/>
      <c r="H2" s="99"/>
      <c r="I2" s="99"/>
      <c r="J2" s="99"/>
      <c r="K2" s="99"/>
      <c r="L2" s="99"/>
      <c r="M2" s="99"/>
      <c r="N2" s="99"/>
      <c r="O2" s="99"/>
      <c r="P2" s="99"/>
      <c r="Q2" s="99"/>
      <c r="R2" s="99"/>
      <c r="S2" s="100"/>
    </row>
    <row r="3" spans="2:23" ht="30" customHeight="1" x14ac:dyDescent="0.25">
      <c r="E3" s="101" t="s">
        <v>15</v>
      </c>
      <c r="F3" s="102"/>
      <c r="G3" s="102"/>
      <c r="H3" s="102"/>
      <c r="I3" s="102"/>
      <c r="J3" s="102"/>
      <c r="K3" s="102"/>
      <c r="L3" s="102"/>
      <c r="M3" s="102"/>
      <c r="N3" s="102"/>
      <c r="O3" s="102"/>
      <c r="P3" s="102"/>
      <c r="Q3" s="102"/>
      <c r="R3" s="102"/>
      <c r="S3" s="103"/>
    </row>
    <row r="4" spans="2:23" ht="30" customHeight="1" x14ac:dyDescent="0.25">
      <c r="E4" s="101" t="s">
        <v>86</v>
      </c>
      <c r="F4" s="102"/>
      <c r="G4" s="102"/>
      <c r="H4" s="102"/>
      <c r="I4" s="102"/>
      <c r="J4" s="102"/>
      <c r="K4" s="102"/>
      <c r="L4" s="102"/>
      <c r="M4" s="102"/>
      <c r="N4" s="102"/>
      <c r="O4" s="102"/>
      <c r="P4" s="102"/>
      <c r="Q4" s="102"/>
      <c r="R4" s="102"/>
      <c r="S4" s="103"/>
    </row>
    <row r="5" spans="2:23" ht="30" customHeight="1" x14ac:dyDescent="0.25">
      <c r="E5" s="101" t="s">
        <v>87</v>
      </c>
      <c r="F5" s="102"/>
      <c r="G5" s="102"/>
      <c r="H5" s="102"/>
      <c r="I5" s="102"/>
      <c r="J5" s="102"/>
      <c r="K5" s="102"/>
      <c r="L5" s="102"/>
      <c r="M5" s="102"/>
      <c r="N5" s="102"/>
      <c r="O5" s="102"/>
      <c r="P5" s="102"/>
      <c r="Q5" s="102"/>
      <c r="R5" s="102"/>
      <c r="S5" s="103"/>
    </row>
    <row r="6" spans="2:23" ht="15.75" customHeight="1" thickBot="1" x14ac:dyDescent="0.3">
      <c r="E6" s="32"/>
      <c r="F6" s="33"/>
      <c r="G6" s="33"/>
      <c r="H6" s="33"/>
      <c r="I6" s="33"/>
      <c r="J6" s="33"/>
      <c r="K6" s="33"/>
      <c r="L6" s="33"/>
      <c r="M6" s="33"/>
      <c r="N6" s="33"/>
      <c r="O6" s="33"/>
      <c r="P6" s="33"/>
      <c r="Q6" s="33"/>
      <c r="R6" s="33"/>
      <c r="S6" s="38"/>
    </row>
    <row r="9" spans="2:23" ht="15.75" thickBot="1" x14ac:dyDescent="0.3"/>
    <row r="10" spans="2:23" ht="21" thickBot="1" x14ac:dyDescent="0.3">
      <c r="G10" s="115" t="s">
        <v>40</v>
      </c>
      <c r="H10" s="116"/>
      <c r="I10" s="116"/>
      <c r="J10" s="116"/>
      <c r="K10" s="116"/>
      <c r="L10" s="116"/>
      <c r="M10" s="116"/>
      <c r="N10" s="116"/>
      <c r="O10" s="116"/>
      <c r="P10" s="116"/>
      <c r="Q10" s="116"/>
      <c r="R10" s="116"/>
      <c r="S10" s="116"/>
      <c r="T10" s="116"/>
      <c r="U10" s="116"/>
      <c r="V10" s="117"/>
    </row>
    <row r="11" spans="2:23" ht="33" customHeight="1" thickBot="1" x14ac:dyDescent="0.3">
      <c r="B11" s="118" t="s">
        <v>0</v>
      </c>
      <c r="C11" s="118" t="s">
        <v>1</v>
      </c>
      <c r="D11" s="104" t="s">
        <v>2</v>
      </c>
      <c r="E11" s="105"/>
      <c r="F11" s="106"/>
      <c r="G11" s="112" t="s">
        <v>24</v>
      </c>
      <c r="H11" s="113"/>
      <c r="I11" s="113"/>
      <c r="J11" s="113"/>
      <c r="K11" s="114"/>
      <c r="L11" s="107" t="s">
        <v>25</v>
      </c>
      <c r="M11" s="107"/>
      <c r="N11" s="107"/>
      <c r="O11" s="108"/>
      <c r="P11" s="109" t="s">
        <v>26</v>
      </c>
      <c r="Q11" s="110"/>
      <c r="R11" s="110"/>
      <c r="S11" s="111"/>
      <c r="T11" s="110" t="s">
        <v>27</v>
      </c>
      <c r="U11" s="110"/>
      <c r="V11" s="110"/>
      <c r="W11" s="120" t="s">
        <v>23</v>
      </c>
    </row>
    <row r="12" spans="2:23" ht="144.75" thickBot="1" x14ac:dyDescent="0.3">
      <c r="B12" s="119"/>
      <c r="C12" s="119"/>
      <c r="D12" s="64" t="s">
        <v>3</v>
      </c>
      <c r="E12" s="64" t="s">
        <v>4</v>
      </c>
      <c r="F12" s="64" t="s">
        <v>5</v>
      </c>
      <c r="G12" s="62" t="s">
        <v>41</v>
      </c>
      <c r="H12" s="58" t="s">
        <v>6</v>
      </c>
      <c r="I12" s="59" t="s">
        <v>7</v>
      </c>
      <c r="J12" s="60" t="s">
        <v>8</v>
      </c>
      <c r="K12" s="61" t="s">
        <v>9</v>
      </c>
      <c r="L12" s="3" t="s">
        <v>6</v>
      </c>
      <c r="M12" s="4" t="s">
        <v>7</v>
      </c>
      <c r="N12" s="2" t="s">
        <v>8</v>
      </c>
      <c r="O12" s="5" t="s">
        <v>9</v>
      </c>
      <c r="P12" s="34" t="s">
        <v>6</v>
      </c>
      <c r="Q12" s="35" t="s">
        <v>7</v>
      </c>
      <c r="R12" s="36" t="s">
        <v>8</v>
      </c>
      <c r="S12" s="37" t="s">
        <v>9</v>
      </c>
      <c r="T12" s="56" t="s">
        <v>7</v>
      </c>
      <c r="U12" s="1" t="s">
        <v>8</v>
      </c>
      <c r="V12" s="57" t="s">
        <v>9</v>
      </c>
      <c r="W12" s="121"/>
    </row>
    <row r="13" spans="2:23" ht="228" customHeight="1" x14ac:dyDescent="0.25">
      <c r="B13" s="17" t="s">
        <v>17</v>
      </c>
      <c r="C13" s="18" t="s">
        <v>42</v>
      </c>
      <c r="D13" s="18" t="s">
        <v>16</v>
      </c>
      <c r="E13" s="19" t="s">
        <v>19</v>
      </c>
      <c r="F13" s="70" t="s">
        <v>20</v>
      </c>
      <c r="G13" s="63">
        <v>0.78339999999999999</v>
      </c>
      <c r="H13" s="26">
        <v>0.78339999999999999</v>
      </c>
      <c r="I13" s="27">
        <v>0.78339999999999999</v>
      </c>
      <c r="J13" s="28">
        <v>0.78339999999999999</v>
      </c>
      <c r="K13" s="29">
        <v>0.78339999999999999</v>
      </c>
      <c r="L13" s="26">
        <v>0.83499999999999996</v>
      </c>
      <c r="M13" s="30" t="s">
        <v>21</v>
      </c>
      <c r="N13" s="26" t="s">
        <v>21</v>
      </c>
      <c r="O13" s="31" t="s">
        <v>21</v>
      </c>
      <c r="P13" s="43">
        <f>IFERROR(L13/H13,"NO APLICA")</f>
        <v>1.0658667347459791</v>
      </c>
      <c r="Q13" s="52" t="str">
        <f t="shared" ref="Q13:S13" si="0">IFERROR(M13/I13,"NO APLICA")</f>
        <v>NO APLICA</v>
      </c>
      <c r="R13" s="52" t="str">
        <f t="shared" si="0"/>
        <v>NO APLICA</v>
      </c>
      <c r="S13" s="53" t="str">
        <f t="shared" si="0"/>
        <v>NO APLICA</v>
      </c>
      <c r="T13" s="43" t="str">
        <f t="shared" ref="T13:V13" si="1">IFERROR(M13/I13,"NO APLICA")</f>
        <v>NO APLICA</v>
      </c>
      <c r="U13" s="52" t="str">
        <f t="shared" si="1"/>
        <v>NO APLICA</v>
      </c>
      <c r="V13" s="91" t="str">
        <f t="shared" si="1"/>
        <v>NO APLICA</v>
      </c>
      <c r="W13" s="92" t="s">
        <v>22</v>
      </c>
    </row>
    <row r="14" spans="2:23" ht="150" customHeight="1" x14ac:dyDescent="0.25">
      <c r="B14" s="20" t="s">
        <v>43</v>
      </c>
      <c r="C14" s="9" t="s">
        <v>44</v>
      </c>
      <c r="D14" s="9" t="s">
        <v>45</v>
      </c>
      <c r="E14" s="21" t="s">
        <v>46</v>
      </c>
      <c r="F14" s="71" t="s">
        <v>47</v>
      </c>
      <c r="G14" s="76">
        <f t="shared" ref="G14:G23" si="2">SUM(H14:K14)</f>
        <v>263968</v>
      </c>
      <c r="H14" s="39">
        <v>65991</v>
      </c>
      <c r="I14" s="40">
        <v>65991</v>
      </c>
      <c r="J14" s="40">
        <v>65993</v>
      </c>
      <c r="K14" s="41">
        <v>65993</v>
      </c>
      <c r="L14" s="39">
        <v>24771</v>
      </c>
      <c r="M14" s="40"/>
      <c r="N14" s="40"/>
      <c r="O14" s="42"/>
      <c r="P14" s="54">
        <f t="shared" ref="P14:P21" si="3">IFERROR((L14/H14),"100%")</f>
        <v>0.37536936855025688</v>
      </c>
      <c r="Q14" s="40"/>
      <c r="R14" s="40"/>
      <c r="S14" s="42"/>
      <c r="T14" s="40"/>
      <c r="U14" s="40"/>
      <c r="V14" s="41"/>
      <c r="W14" s="93" t="s">
        <v>77</v>
      </c>
    </row>
    <row r="15" spans="2:23" ht="150" customHeight="1" x14ac:dyDescent="0.25">
      <c r="B15" s="6" t="s">
        <v>48</v>
      </c>
      <c r="C15" s="7" t="s">
        <v>49</v>
      </c>
      <c r="D15" s="7" t="s">
        <v>50</v>
      </c>
      <c r="E15" s="8" t="s">
        <v>46</v>
      </c>
      <c r="F15" s="72" t="s">
        <v>51</v>
      </c>
      <c r="G15" s="77">
        <f t="shared" si="2"/>
        <v>263690</v>
      </c>
      <c r="H15" s="39">
        <v>65922</v>
      </c>
      <c r="I15" s="40">
        <v>65922</v>
      </c>
      <c r="J15" s="40">
        <v>65923</v>
      </c>
      <c r="K15" s="41">
        <v>65923</v>
      </c>
      <c r="L15" s="39">
        <v>24611</v>
      </c>
      <c r="M15" s="40"/>
      <c r="N15" s="40"/>
      <c r="O15" s="42"/>
      <c r="P15" s="54">
        <f t="shared" si="3"/>
        <v>0.37333515366645431</v>
      </c>
      <c r="Q15" s="40"/>
      <c r="R15" s="40"/>
      <c r="S15" s="42"/>
      <c r="T15" s="40"/>
      <c r="U15" s="40"/>
      <c r="V15" s="41"/>
      <c r="W15" s="94" t="s">
        <v>78</v>
      </c>
    </row>
    <row r="16" spans="2:23" ht="150" customHeight="1" x14ac:dyDescent="0.25">
      <c r="B16" s="10" t="s">
        <v>18</v>
      </c>
      <c r="C16" s="11" t="s">
        <v>52</v>
      </c>
      <c r="D16" s="11" t="s">
        <v>53</v>
      </c>
      <c r="E16" s="12" t="s">
        <v>46</v>
      </c>
      <c r="F16" s="73" t="s">
        <v>54</v>
      </c>
      <c r="G16" s="78">
        <f t="shared" si="2"/>
        <v>263100</v>
      </c>
      <c r="H16" s="39">
        <v>65775</v>
      </c>
      <c r="I16" s="40">
        <v>65775</v>
      </c>
      <c r="J16" s="40">
        <v>65775</v>
      </c>
      <c r="K16" s="41">
        <v>65775</v>
      </c>
      <c r="L16" s="39">
        <v>21553</v>
      </c>
      <c r="M16" s="40"/>
      <c r="N16" s="40"/>
      <c r="O16" s="42"/>
      <c r="P16" s="54">
        <f t="shared" si="3"/>
        <v>0.32767768909160017</v>
      </c>
      <c r="Q16" s="40"/>
      <c r="R16" s="40"/>
      <c r="S16" s="42"/>
      <c r="T16" s="40"/>
      <c r="U16" s="40"/>
      <c r="V16" s="41"/>
      <c r="W16" s="95" t="s">
        <v>79</v>
      </c>
    </row>
    <row r="17" spans="2:23" ht="150" customHeight="1" x14ac:dyDescent="0.25">
      <c r="B17" s="10" t="s">
        <v>18</v>
      </c>
      <c r="C17" s="65" t="s">
        <v>55</v>
      </c>
      <c r="D17" s="65" t="s">
        <v>56</v>
      </c>
      <c r="E17" s="66" t="s">
        <v>46</v>
      </c>
      <c r="F17" s="74" t="s">
        <v>57</v>
      </c>
      <c r="G17" s="78">
        <f t="shared" si="2"/>
        <v>110</v>
      </c>
      <c r="H17" s="69">
        <v>27</v>
      </c>
      <c r="I17" s="67">
        <v>27</v>
      </c>
      <c r="J17" s="67">
        <v>28</v>
      </c>
      <c r="K17" s="68">
        <v>28</v>
      </c>
      <c r="L17" s="69">
        <v>71</v>
      </c>
      <c r="M17" s="40"/>
      <c r="N17" s="40"/>
      <c r="O17" s="42"/>
      <c r="P17" s="54">
        <f t="shared" si="3"/>
        <v>2.6296296296296298</v>
      </c>
      <c r="Q17" s="40"/>
      <c r="R17" s="40"/>
      <c r="S17" s="42"/>
      <c r="T17" s="40"/>
      <c r="U17" s="40"/>
      <c r="V17" s="41"/>
      <c r="W17" s="96" t="s">
        <v>80</v>
      </c>
    </row>
    <row r="18" spans="2:23" ht="150" customHeight="1" x14ac:dyDescent="0.25">
      <c r="B18" s="10" t="s">
        <v>18</v>
      </c>
      <c r="C18" s="65" t="s">
        <v>58</v>
      </c>
      <c r="D18" s="65" t="s">
        <v>59</v>
      </c>
      <c r="E18" s="66" t="s">
        <v>60</v>
      </c>
      <c r="F18" s="74" t="s">
        <v>61</v>
      </c>
      <c r="G18" s="78">
        <f t="shared" si="2"/>
        <v>10</v>
      </c>
      <c r="H18" s="69">
        <v>1</v>
      </c>
      <c r="I18" s="67">
        <v>2</v>
      </c>
      <c r="J18" s="67">
        <v>3</v>
      </c>
      <c r="K18" s="68">
        <v>4</v>
      </c>
      <c r="L18" s="69">
        <v>0</v>
      </c>
      <c r="M18" s="40"/>
      <c r="N18" s="40"/>
      <c r="O18" s="42"/>
      <c r="P18" s="54">
        <f t="shared" si="3"/>
        <v>0</v>
      </c>
      <c r="Q18" s="40"/>
      <c r="R18" s="40"/>
      <c r="S18" s="42"/>
      <c r="T18" s="40"/>
      <c r="U18" s="40"/>
      <c r="V18" s="41"/>
      <c r="W18" s="96" t="s">
        <v>81</v>
      </c>
    </row>
    <row r="19" spans="2:23" ht="150" customHeight="1" x14ac:dyDescent="0.25">
      <c r="B19" s="10" t="s">
        <v>18</v>
      </c>
      <c r="C19" s="65" t="s">
        <v>62</v>
      </c>
      <c r="D19" s="65" t="s">
        <v>63</v>
      </c>
      <c r="E19" s="66" t="s">
        <v>46</v>
      </c>
      <c r="F19" s="74" t="s">
        <v>64</v>
      </c>
      <c r="G19" s="78">
        <f t="shared" si="2"/>
        <v>20</v>
      </c>
      <c r="H19" s="69">
        <v>5</v>
      </c>
      <c r="I19" s="67">
        <v>5</v>
      </c>
      <c r="J19" s="67">
        <v>5</v>
      </c>
      <c r="K19" s="68">
        <v>5</v>
      </c>
      <c r="L19" s="69">
        <v>3</v>
      </c>
      <c r="M19" s="40"/>
      <c r="N19" s="40"/>
      <c r="O19" s="42"/>
      <c r="P19" s="54">
        <f t="shared" si="3"/>
        <v>0.6</v>
      </c>
      <c r="Q19" s="40"/>
      <c r="R19" s="40"/>
      <c r="S19" s="42"/>
      <c r="T19" s="40"/>
      <c r="U19" s="40"/>
      <c r="V19" s="41"/>
      <c r="W19" s="96" t="s">
        <v>82</v>
      </c>
    </row>
    <row r="20" spans="2:23" ht="150" customHeight="1" x14ac:dyDescent="0.25">
      <c r="B20" s="6" t="s">
        <v>65</v>
      </c>
      <c r="C20" s="7" t="s">
        <v>66</v>
      </c>
      <c r="D20" s="7" t="s">
        <v>67</v>
      </c>
      <c r="E20" s="8" t="s">
        <v>46</v>
      </c>
      <c r="F20" s="72" t="s">
        <v>68</v>
      </c>
      <c r="G20" s="77">
        <f t="shared" si="2"/>
        <v>278</v>
      </c>
      <c r="H20" s="39">
        <v>69</v>
      </c>
      <c r="I20" s="40">
        <v>69</v>
      </c>
      <c r="J20" s="40">
        <v>70</v>
      </c>
      <c r="K20" s="41">
        <v>70</v>
      </c>
      <c r="L20" s="39">
        <v>160</v>
      </c>
      <c r="M20" s="40"/>
      <c r="N20" s="40"/>
      <c r="O20" s="42"/>
      <c r="P20" s="54">
        <f t="shared" si="3"/>
        <v>2.318840579710145</v>
      </c>
      <c r="Q20" s="40"/>
      <c r="R20" s="40"/>
      <c r="S20" s="42"/>
      <c r="T20" s="40"/>
      <c r="U20" s="40"/>
      <c r="V20" s="41"/>
      <c r="W20" s="94" t="s">
        <v>83</v>
      </c>
    </row>
    <row r="21" spans="2:23" ht="150" customHeight="1" x14ac:dyDescent="0.25">
      <c r="B21" s="10" t="s">
        <v>18</v>
      </c>
      <c r="C21" s="65" t="s">
        <v>69</v>
      </c>
      <c r="D21" s="65" t="s">
        <v>70</v>
      </c>
      <c r="E21" s="66" t="s">
        <v>46</v>
      </c>
      <c r="F21" s="74" t="s">
        <v>71</v>
      </c>
      <c r="G21" s="78">
        <f t="shared" si="2"/>
        <v>278</v>
      </c>
      <c r="H21" s="69">
        <v>69</v>
      </c>
      <c r="I21" s="67">
        <v>69</v>
      </c>
      <c r="J21" s="67">
        <v>70</v>
      </c>
      <c r="K21" s="68">
        <v>70</v>
      </c>
      <c r="L21" s="69">
        <v>160</v>
      </c>
      <c r="M21" s="40"/>
      <c r="N21" s="40"/>
      <c r="O21" s="42"/>
      <c r="P21" s="54">
        <f t="shared" si="3"/>
        <v>2.318840579710145</v>
      </c>
      <c r="Q21" s="40"/>
      <c r="R21" s="40"/>
      <c r="S21" s="42"/>
      <c r="T21" s="40"/>
      <c r="U21" s="40"/>
      <c r="V21" s="41"/>
      <c r="W21" s="96" t="s">
        <v>83</v>
      </c>
    </row>
    <row r="22" spans="2:23" ht="150" customHeight="1" x14ac:dyDescent="0.25">
      <c r="B22" s="10" t="s">
        <v>18</v>
      </c>
      <c r="C22" s="65" t="s">
        <v>72</v>
      </c>
      <c r="D22" s="65" t="s">
        <v>73</v>
      </c>
      <c r="E22" s="66" t="s">
        <v>46</v>
      </c>
      <c r="F22" s="74" t="s">
        <v>74</v>
      </c>
      <c r="G22" s="78">
        <f t="shared" si="2"/>
        <v>220</v>
      </c>
      <c r="H22" s="69">
        <v>55</v>
      </c>
      <c r="I22" s="67">
        <v>55</v>
      </c>
      <c r="J22" s="67">
        <v>55</v>
      </c>
      <c r="K22" s="68">
        <v>55</v>
      </c>
      <c r="L22" s="69">
        <v>160</v>
      </c>
      <c r="M22" s="40"/>
      <c r="N22" s="40"/>
      <c r="O22" s="42"/>
      <c r="P22" s="54">
        <f t="shared" ref="P22" si="4">IFERROR((L22/H22),"100%")</f>
        <v>2.9090909090909092</v>
      </c>
      <c r="Q22" s="40"/>
      <c r="R22" s="40"/>
      <c r="S22" s="42"/>
      <c r="T22" s="40"/>
      <c r="U22" s="40"/>
      <c r="V22" s="41"/>
      <c r="W22" s="96" t="s">
        <v>84</v>
      </c>
    </row>
    <row r="23" spans="2:23" ht="150" customHeight="1" thickBot="1" x14ac:dyDescent="0.3">
      <c r="B23" s="13" t="s">
        <v>18</v>
      </c>
      <c r="C23" s="14" t="s">
        <v>75</v>
      </c>
      <c r="D23" s="15" t="s">
        <v>76</v>
      </c>
      <c r="E23" s="16" t="s">
        <v>46</v>
      </c>
      <c r="F23" s="75" t="s">
        <v>71</v>
      </c>
      <c r="G23" s="79">
        <f t="shared" si="2"/>
        <v>450</v>
      </c>
      <c r="H23" s="44">
        <v>112</v>
      </c>
      <c r="I23" s="45">
        <v>112</v>
      </c>
      <c r="J23" s="45">
        <v>113</v>
      </c>
      <c r="K23" s="46">
        <v>113</v>
      </c>
      <c r="L23" s="44">
        <v>121</v>
      </c>
      <c r="M23" s="45"/>
      <c r="N23" s="45"/>
      <c r="O23" s="47"/>
      <c r="P23" s="54">
        <f>IFERROR((L23/H23),"100%")</f>
        <v>1.0803571428571428</v>
      </c>
      <c r="Q23" s="40"/>
      <c r="R23" s="40"/>
      <c r="S23" s="42"/>
      <c r="T23" s="40"/>
      <c r="U23" s="40"/>
      <c r="V23" s="41"/>
      <c r="W23" s="97" t="s">
        <v>85</v>
      </c>
    </row>
    <row r="24" spans="2:23" ht="28.5" customHeight="1" x14ac:dyDescent="0.25">
      <c r="P24" s="55">
        <f>AVERAGE(P16:P23)</f>
        <v>1.5230545662611963</v>
      </c>
      <c r="Q24" s="55" t="e">
        <f t="shared" ref="Q24:V24" si="5">AVERAGE(Q16:Q23)</f>
        <v>#DIV/0!</v>
      </c>
      <c r="R24" s="55" t="e">
        <f t="shared" si="5"/>
        <v>#DIV/0!</v>
      </c>
      <c r="S24" s="55" t="e">
        <f t="shared" si="5"/>
        <v>#DIV/0!</v>
      </c>
      <c r="T24" s="55" t="e">
        <f t="shared" si="5"/>
        <v>#DIV/0!</v>
      </c>
      <c r="U24" s="55" t="e">
        <f t="shared" si="5"/>
        <v>#DIV/0!</v>
      </c>
      <c r="V24" s="55" t="e">
        <f t="shared" si="5"/>
        <v>#DIV/0!</v>
      </c>
    </row>
    <row r="25" spans="2:23" ht="48.75" customHeight="1" x14ac:dyDescent="0.25"/>
    <row r="26" spans="2:23" ht="63.75" customHeight="1" x14ac:dyDescent="0.25"/>
    <row r="27" spans="2:23" ht="90.75" customHeight="1" x14ac:dyDescent="0.25"/>
    <row r="28" spans="2:23" ht="48.75" customHeight="1" x14ac:dyDescent="0.25"/>
    <row r="29" spans="2:23" ht="52.5" customHeight="1" x14ac:dyDescent="0.25"/>
    <row r="34" spans="5:23" ht="54.75" customHeight="1" x14ac:dyDescent="0.25"/>
    <row r="35" spans="5:23" ht="54.75" hidden="1" customHeight="1" thickBot="1" x14ac:dyDescent="0.3"/>
    <row r="36" spans="5:23" ht="54" hidden="1" customHeight="1" thickBot="1" x14ac:dyDescent="0.3">
      <c r="E36" s="124" t="s">
        <v>28</v>
      </c>
      <c r="F36" s="125"/>
      <c r="G36" s="125"/>
      <c r="H36" s="125"/>
      <c r="I36" s="125"/>
      <c r="J36" s="125"/>
      <c r="K36" s="125"/>
      <c r="L36" s="125"/>
      <c r="M36" s="125"/>
      <c r="N36" s="125"/>
      <c r="O36" s="125"/>
      <c r="P36" s="125"/>
      <c r="Q36" s="125"/>
      <c r="R36" s="125"/>
      <c r="S36" s="125"/>
      <c r="T36" s="125"/>
      <c r="U36" s="125"/>
      <c r="V36" s="125"/>
      <c r="W36" s="126"/>
    </row>
    <row r="37" spans="5:23" ht="39" hidden="1" customHeight="1" thickBot="1" x14ac:dyDescent="0.3">
      <c r="E37" s="127" t="s">
        <v>29</v>
      </c>
      <c r="F37" s="122" t="s">
        <v>10</v>
      </c>
      <c r="G37" s="129" t="s">
        <v>11</v>
      </c>
      <c r="H37" s="130"/>
      <c r="I37" s="130"/>
      <c r="J37" s="131"/>
      <c r="K37" s="129" t="s">
        <v>12</v>
      </c>
      <c r="L37" s="130"/>
      <c r="M37" s="130"/>
      <c r="N37" s="131"/>
      <c r="O37" s="129" t="s">
        <v>13</v>
      </c>
      <c r="P37" s="130"/>
      <c r="Q37" s="130"/>
      <c r="R37" s="131"/>
      <c r="S37" s="129" t="s">
        <v>14</v>
      </c>
      <c r="T37" s="130"/>
      <c r="U37" s="130"/>
      <c r="V37" s="131"/>
      <c r="W37" s="127" t="s">
        <v>39</v>
      </c>
    </row>
    <row r="38" spans="5:23" ht="38.25" hidden="1" customHeight="1" thickBot="1" x14ac:dyDescent="0.3">
      <c r="E38" s="128"/>
      <c r="F38" s="123"/>
      <c r="G38" s="22" t="s">
        <v>30</v>
      </c>
      <c r="H38" s="24" t="s">
        <v>31</v>
      </c>
      <c r="I38" s="23" t="s">
        <v>32</v>
      </c>
      <c r="J38" s="25" t="s">
        <v>33</v>
      </c>
      <c r="K38" s="22" t="s">
        <v>30</v>
      </c>
      <c r="L38" s="24" t="s">
        <v>31</v>
      </c>
      <c r="M38" s="23" t="s">
        <v>32</v>
      </c>
      <c r="N38" s="25" t="s">
        <v>33</v>
      </c>
      <c r="O38" s="22" t="s">
        <v>6</v>
      </c>
      <c r="P38" s="24" t="s">
        <v>7</v>
      </c>
      <c r="Q38" s="23" t="s">
        <v>8</v>
      </c>
      <c r="R38" s="25" t="s">
        <v>9</v>
      </c>
      <c r="S38" s="22" t="s">
        <v>6</v>
      </c>
      <c r="T38" s="24" t="s">
        <v>7</v>
      </c>
      <c r="U38" s="23" t="s">
        <v>8</v>
      </c>
      <c r="V38" s="25" t="s">
        <v>9</v>
      </c>
      <c r="W38" s="128"/>
    </row>
    <row r="39" spans="5:23" ht="90" hidden="1" customHeight="1" thickBot="1" x14ac:dyDescent="0.3">
      <c r="E39" s="83" t="s">
        <v>88</v>
      </c>
      <c r="F39" s="84">
        <v>6700000</v>
      </c>
      <c r="G39" s="86">
        <v>1800000</v>
      </c>
      <c r="H39" s="87">
        <v>1633332.01</v>
      </c>
      <c r="I39" s="87">
        <v>1633332.01</v>
      </c>
      <c r="J39" s="88">
        <v>1633335.98</v>
      </c>
      <c r="K39" s="86">
        <v>2113070.2999999998</v>
      </c>
      <c r="L39" s="89"/>
      <c r="M39" s="89"/>
      <c r="N39" s="90"/>
      <c r="O39" s="82">
        <f>IFERROR((K39/G39),"100%")</f>
        <v>1.1739279444444444</v>
      </c>
      <c r="P39" s="80"/>
      <c r="Q39" s="80"/>
      <c r="R39" s="81"/>
      <c r="S39" s="82">
        <f>IFERROR(((K39)/(G39)),"100%")</f>
        <v>1.1739279444444444</v>
      </c>
      <c r="T39" s="80"/>
      <c r="U39" s="80"/>
      <c r="V39" s="81"/>
      <c r="W39" s="85" t="s">
        <v>89</v>
      </c>
    </row>
  </sheetData>
  <mergeCells count="21">
    <mergeCell ref="B11:B12"/>
    <mergeCell ref="C11:C12"/>
    <mergeCell ref="W11:W12"/>
    <mergeCell ref="F37:F38"/>
    <mergeCell ref="E36:W36"/>
    <mergeCell ref="E37:E38"/>
    <mergeCell ref="G37:J37"/>
    <mergeCell ref="K37:N37"/>
    <mergeCell ref="O37:R37"/>
    <mergeCell ref="S37:V37"/>
    <mergeCell ref="W37:W38"/>
    <mergeCell ref="T11:V11"/>
    <mergeCell ref="E2:S2"/>
    <mergeCell ref="E3:S3"/>
    <mergeCell ref="D11:F11"/>
    <mergeCell ref="L11:O11"/>
    <mergeCell ref="P11:S11"/>
    <mergeCell ref="E4:S4"/>
    <mergeCell ref="E5:S5"/>
    <mergeCell ref="G11:K11"/>
    <mergeCell ref="G10:V10"/>
  </mergeCells>
  <conditionalFormatting sqref="P13:V13">
    <cfRule type="cellIs" dxfId="37" priority="131" operator="equal">
      <formula>"NO APLICA"</formula>
    </cfRule>
    <cfRule type="cellIs" dxfId="36" priority="132" operator="lessThanOrEqual">
      <formula>100%</formula>
    </cfRule>
    <cfRule type="cellIs" dxfId="35" priority="133" operator="between">
      <formula>100%</formula>
      <formula>110%</formula>
    </cfRule>
    <cfRule type="cellIs" dxfId="34" priority="134" operator="greaterThanOrEqual">
      <formula>110%</formula>
    </cfRule>
  </conditionalFormatting>
  <conditionalFormatting sqref="M14:O16 M23:O23">
    <cfRule type="containsBlanks" dxfId="33" priority="112">
      <formula>LEN(TRIM(M14))=0</formula>
    </cfRule>
  </conditionalFormatting>
  <conditionalFormatting sqref="P14:P23">
    <cfRule type="cellIs" dxfId="32" priority="68" stopIfTrue="1" operator="equal">
      <formula>"100%"</formula>
    </cfRule>
    <cfRule type="cellIs" dxfId="31" priority="69" stopIfTrue="1" operator="lessThan">
      <formula>0.5</formula>
    </cfRule>
    <cfRule type="cellIs" dxfId="30" priority="70" stopIfTrue="1" operator="between">
      <formula>0.5</formula>
      <formula>0.7</formula>
    </cfRule>
    <cfRule type="cellIs" dxfId="29" priority="71" stopIfTrue="1" operator="between">
      <formula>0.7</formula>
      <formula>1.2</formula>
    </cfRule>
    <cfRule type="cellIs" dxfId="28" priority="72" stopIfTrue="1" operator="greaterThanOrEqual">
      <formula>1.2</formula>
    </cfRule>
    <cfRule type="containsBlanks" dxfId="27" priority="73" stopIfTrue="1">
      <formula>LEN(TRIM(P14))=0</formula>
    </cfRule>
  </conditionalFormatting>
  <conditionalFormatting sqref="L39:N39">
    <cfRule type="containsBlanks" dxfId="26" priority="58">
      <formula>LEN(TRIM(L39))=0</formula>
    </cfRule>
  </conditionalFormatting>
  <conditionalFormatting sqref="O39">
    <cfRule type="cellIs" dxfId="25" priority="51" stopIfTrue="1" operator="equal">
      <formula>"100%"</formula>
    </cfRule>
    <cfRule type="cellIs" dxfId="24" priority="52" stopIfTrue="1" operator="lessThan">
      <formula>0.5</formula>
    </cfRule>
    <cfRule type="cellIs" dxfId="23" priority="53" stopIfTrue="1" operator="between">
      <formula>0.5</formula>
      <formula>0.7</formula>
    </cfRule>
    <cfRule type="cellIs" dxfId="22" priority="54" stopIfTrue="1" operator="between">
      <formula>0.7</formula>
      <formula>1.2</formula>
    </cfRule>
    <cfRule type="cellIs" dxfId="21" priority="55" stopIfTrue="1" operator="greaterThanOrEqual">
      <formula>1.2</formula>
    </cfRule>
    <cfRule type="containsBlanks" dxfId="20" priority="56" stopIfTrue="1">
      <formula>LEN(TRIM(O39))=0</formula>
    </cfRule>
  </conditionalFormatting>
  <conditionalFormatting sqref="S39">
    <cfRule type="cellIs" dxfId="19" priority="45" stopIfTrue="1" operator="equal">
      <formula>"100%"</formula>
    </cfRule>
    <cfRule type="cellIs" dxfId="18" priority="46" stopIfTrue="1" operator="lessThan">
      <formula>0.5</formula>
    </cfRule>
    <cfRule type="cellIs" dxfId="17" priority="47" stopIfTrue="1" operator="between">
      <formula>0.5</formula>
      <formula>0.7</formula>
    </cfRule>
    <cfRule type="cellIs" dxfId="16" priority="48" stopIfTrue="1" operator="between">
      <formula>0.7</formula>
      <formula>1.2</formula>
    </cfRule>
    <cfRule type="cellIs" dxfId="15" priority="49" stopIfTrue="1" operator="greaterThanOrEqual">
      <formula>1.2</formula>
    </cfRule>
    <cfRule type="containsBlanks" dxfId="14" priority="50" stopIfTrue="1">
      <formula>LEN(TRIM(S39))=0</formula>
    </cfRule>
  </conditionalFormatting>
  <conditionalFormatting sqref="S39">
    <cfRule type="containsBlanks" dxfId="13" priority="44">
      <formula>LEN(TRIM(S39))=0</formula>
    </cfRule>
  </conditionalFormatting>
  <conditionalFormatting sqref="M17:O19">
    <cfRule type="containsBlanks" dxfId="12" priority="43">
      <formula>LEN(TRIM(M17))=0</formula>
    </cfRule>
  </conditionalFormatting>
  <conditionalFormatting sqref="M20:O20">
    <cfRule type="containsBlanks" dxfId="11" priority="33">
      <formula>LEN(TRIM(M20))=0</formula>
    </cfRule>
  </conditionalFormatting>
  <conditionalFormatting sqref="M21:O22">
    <cfRule type="containsBlanks" dxfId="10" priority="23">
      <formula>LEN(TRIM(M21))=0</formula>
    </cfRule>
  </conditionalFormatting>
  <conditionalFormatting sqref="H14:K19 H21:K23">
    <cfRule type="containsBlanks" dxfId="9" priority="13">
      <formula>LEN(TRIM(H14))=0</formula>
    </cfRule>
  </conditionalFormatting>
  <conditionalFormatting sqref="H20:K20">
    <cfRule type="containsBlanks" dxfId="8" priority="12">
      <formula>LEN(TRIM(H20))=0</formula>
    </cfRule>
  </conditionalFormatting>
  <conditionalFormatting sqref="L14:L19 L21:L23">
    <cfRule type="containsBlanks" dxfId="7" priority="11">
      <formula>LEN(TRIM(L14))=0</formula>
    </cfRule>
  </conditionalFormatting>
  <conditionalFormatting sqref="L20">
    <cfRule type="containsBlanks" dxfId="6" priority="10">
      <formula>LEN(TRIM(L20))=0</formula>
    </cfRule>
  </conditionalFormatting>
  <conditionalFormatting sqref="G39:J39">
    <cfRule type="containsBlanks" dxfId="5" priority="9">
      <formula>LEN(TRIM(G39))=0</formula>
    </cfRule>
  </conditionalFormatting>
  <conditionalFormatting sqref="K39">
    <cfRule type="containsBlanks" dxfId="4" priority="8">
      <formula>LEN(TRIM(K39))=0</formula>
    </cfRule>
  </conditionalFormatting>
  <conditionalFormatting sqref="Q14:S23">
    <cfRule type="containsBlanks" dxfId="3" priority="4">
      <formula>LEN(TRIM(Q14))=0</formula>
    </cfRule>
  </conditionalFormatting>
  <conditionalFormatting sqref="T14:V23">
    <cfRule type="containsBlanks" dxfId="2" priority="3">
      <formula>LEN(TRIM(T14))=0</formula>
    </cfRule>
  </conditionalFormatting>
  <conditionalFormatting sqref="P39:R39">
    <cfRule type="containsBlanks" dxfId="1" priority="2">
      <formula>LEN(TRIM(P39))=0</formula>
    </cfRule>
  </conditionalFormatting>
  <conditionalFormatting sqref="T39:V39">
    <cfRule type="containsBlanks" dxfId="0" priority="1">
      <formula>LEN(TRIM(T39))=0</formula>
    </cfRule>
  </conditionalFormatting>
  <printOptions horizontalCentered="1"/>
  <pageMargins left="0.25" right="0.25" top="0.75" bottom="0.75" header="0.3" footer="0.3"/>
  <pageSetup paperSize="17" scale="29" fitToWidth="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
  <sheetViews>
    <sheetView workbookViewId="0">
      <selection activeCell="B6" sqref="B6"/>
    </sheetView>
  </sheetViews>
  <sheetFormatPr baseColWidth="10" defaultRowHeight="15" x14ac:dyDescent="0.25"/>
  <cols>
    <col min="1" max="1" width="20.28515625" customWidth="1"/>
    <col min="2" max="2" width="34.7109375" customWidth="1"/>
  </cols>
  <sheetData>
    <row r="1" spans="1:2" x14ac:dyDescent="0.25">
      <c r="A1" s="48" t="s">
        <v>35</v>
      </c>
    </row>
    <row r="3" spans="1:2" ht="120" customHeight="1" x14ac:dyDescent="0.25">
      <c r="A3" s="132" t="s">
        <v>36</v>
      </c>
      <c r="B3" s="132"/>
    </row>
    <row r="5" spans="1:2" ht="45" x14ac:dyDescent="0.25">
      <c r="A5" s="49"/>
      <c r="B5" s="50" t="s">
        <v>37</v>
      </c>
    </row>
    <row r="6" spans="1:2" ht="60" x14ac:dyDescent="0.25">
      <c r="A6" s="51"/>
      <c r="B6" s="50" t="s">
        <v>38</v>
      </c>
    </row>
  </sheetData>
  <mergeCells count="1">
    <mergeCell ref="A3:B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SEGUIMIENTO E4 2023</vt:lpstr>
      <vt:lpstr>Instrucciones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Enrique Eduardo Encalada Sánchez</dc:creator>
  <cp:keywords/>
  <dc:description/>
  <cp:lastModifiedBy>Dell</cp:lastModifiedBy>
  <cp:revision/>
  <cp:lastPrinted>2023-04-14T17:43:39Z</cp:lastPrinted>
  <dcterms:created xsi:type="dcterms:W3CDTF">2021-03-11T02:28:07Z</dcterms:created>
  <dcterms:modified xsi:type="dcterms:W3CDTF">2023-04-14T17:43:42Z</dcterms:modified>
  <cp:category/>
  <cp:contentStatus/>
</cp:coreProperties>
</file>