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E:\ALMA MIR 2023\FIDS 2023\"/>
    </mc:Choice>
  </mc:AlternateContent>
  <xr:revisionPtr revIDLastSave="0" documentId="13_ncr:1_{A7F45324-CE0B-4F2D-8629-A4C5039BECD0}" xr6:coauthVersionLast="47" xr6:coauthVersionMax="47" xr10:uidLastSave="{00000000-0000-0000-0000-000000000000}"/>
  <bookViews>
    <workbookView xWindow="-120" yWindow="-120" windowWidth="29040" windowHeight="15840" tabRatio="907" xr2:uid="{00000000-000D-0000-FFFF-FFFF00000000}"/>
  </bookViews>
  <sheets>
    <sheet name="C 1.04.1.1.2" sheetId="57" r:id="rId1"/>
    <sheet name="A 1.04.1.1.2.1" sheetId="60" r:id="rId2"/>
    <sheet name="A 1.04.1.1.2.2" sheetId="61" r:id="rId3"/>
    <sheet name="A 1.04.1.1.2.3" sheetId="62" r:id="rId4"/>
    <sheet name="A 1.04.1.1.2.4" sheetId="63" r:id="rId5"/>
    <sheet name="A 1.04.1.1.2.5" sheetId="64" r:id="rId6"/>
    <sheet name="A 1.04.1.1.2.6" sheetId="65" r:id="rId7"/>
    <sheet name="A 1.04.1.1.2.7" sheetId="66" r:id="rId8"/>
  </sheets>
  <definedNames>
    <definedName name="_xlnm.Print_Area" localSheetId="1">'A 1.04.1.1.2.1'!$B$1:$H$54</definedName>
    <definedName name="_xlnm.Print_Area" localSheetId="2">'A 1.04.1.1.2.2'!$B$1:$H$54</definedName>
    <definedName name="_xlnm.Print_Area" localSheetId="3">'A 1.04.1.1.2.3'!$B$1:$H$54</definedName>
    <definedName name="_xlnm.Print_Area" localSheetId="4">'A 1.04.1.1.2.4'!$B$1:$H$54</definedName>
    <definedName name="_xlnm.Print_Area" localSheetId="5">'A 1.04.1.1.2.5'!$B$1:$H$54</definedName>
    <definedName name="_xlnm.Print_Area" localSheetId="6">'A 1.04.1.1.2.6'!$B$1:$H$54</definedName>
    <definedName name="_xlnm.Print_Area" localSheetId="7">'A 1.04.1.1.2.7'!$B$1:$H$54</definedName>
    <definedName name="_xlnm.Print_Area" localSheetId="0">'C 1.04.1.1.2'!$B$1:$H$55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64" l="1"/>
  <c r="G29" i="66"/>
  <c r="G29" i="65"/>
  <c r="G29" i="63"/>
  <c r="G29" i="62"/>
  <c r="G29" i="61"/>
  <c r="G29" i="60"/>
  <c r="G29" i="57"/>
</calcChain>
</file>

<file path=xl/sharedStrings.xml><?xml version="1.0" encoding="utf-8"?>
<sst xmlns="http://schemas.openxmlformats.org/spreadsheetml/2006/main" count="993" uniqueCount="194">
  <si>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</si>
  <si>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</si>
  <si>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</si>
  <si>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</si>
  <si>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</si>
  <si>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</si>
  <si>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</si>
  <si>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</si>
  <si>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</si>
  <si>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</si>
  <si>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</si>
  <si>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</si>
  <si>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</si>
  <si>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</si>
  <si>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</si>
  <si>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</si>
  <si>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</si>
  <si>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</si>
  <si>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</si>
  <si>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</si>
  <si>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</si>
  <si>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</si>
  <si>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</si>
  <si>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</si>
  <si>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</si>
  <si>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</si>
  <si>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</si>
  <si>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</si>
  <si>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</si>
  <si>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</si>
  <si>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</si>
  <si>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</si>
  <si>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</si>
  <si>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</si>
  <si>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</si>
  <si>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</si>
  <si>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</si>
  <si>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</si>
  <si>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</si>
  <si>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</si>
  <si>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</si>
  <si>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</si>
  <si>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</si>
  <si>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</si>
  <si>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</si>
  <si>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</si>
  <si>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</si>
  <si>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</si>
  <si>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</si>
  <si>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</si>
  <si>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</si>
  <si>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</si>
  <si>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</si>
  <si>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</si>
  <si>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</si>
  <si>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</si>
  <si>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</si>
  <si>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NOMBRE DEL PROGRAMA PRESUPUESTARIO ANUAL (PPA)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</si>
  <si>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</si>
  <si>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</si>
  <si>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</si>
  <si>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</si>
  <si>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</si>
  <si>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</si>
  <si>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</si>
  <si>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</si>
  <si>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</si>
  <si>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</si>
  <si>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</si>
  <si>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</si>
  <si>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</si>
  <si>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</si>
  <si>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</si>
  <si>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</si>
  <si>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</si>
  <si>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 )</t>
  </si>
  <si>
    <t xml:space="preserve"> (  X  )</t>
  </si>
  <si>
    <t>(     X    )</t>
  </si>
  <si>
    <t>(      X     )</t>
  </si>
  <si>
    <t>TRIMESTRAL</t>
  </si>
  <si>
    <t>PORCENTAJE</t>
  </si>
  <si>
    <t>COMPONENTE</t>
  </si>
  <si>
    <t>(  X  )</t>
  </si>
  <si>
    <t>(  X )</t>
  </si>
  <si>
    <t xml:space="preserve">PRMS: Porcentaje de los recursos materiales y servicios suministrados. </t>
  </si>
  <si>
    <t>M-PPA 1.04 PROGRAMA DE ADMINISTRACION DE BIENES Y SERVICIOS DEL MUNICIPIO</t>
  </si>
  <si>
    <t>1.4.1..2</t>
  </si>
  <si>
    <t xml:space="preserve"> Atender las solicitudes administrativas y de logística en los tiempos establecidos por la Dirección de Recursos Materiales.</t>
  </si>
  <si>
    <t xml:space="preserve">Este indicador mide la atención proporcionadas a las dependencias en cuanto a las solicitudes de los recursos y servicios necesarios para su operatividad. </t>
  </si>
  <si>
    <t xml:space="preserve">
PRMS= (NSS/NSR)*100
</t>
  </si>
  <si>
    <t>NSS</t>
  </si>
  <si>
    <t>NSR</t>
  </si>
  <si>
    <t>Reporte de Oficios Recibidos 2022</t>
  </si>
  <si>
    <t>Número de solicitudes atendidas.</t>
  </si>
  <si>
    <t xml:space="preserve"> Número de solicitudes recibidas.</t>
  </si>
  <si>
    <t>DIRECCIÓN DE RECURSOS MATERIALES</t>
  </si>
  <si>
    <t>8 812800 ext. 5400</t>
  </si>
  <si>
    <t>PSAL: Porcentaje de Solicitudes Administrativas y de Logística Atendidas</t>
  </si>
  <si>
    <t>Este indicador mide la atención a los oficios que han emitido las diferentes dependencias que conforman el Municipio de Benito Juárez, lo que permite la correcta operatividad de las dependencias.</t>
  </si>
  <si>
    <t>Número de Solicitudes de Recursos y Servicios suministradas.</t>
  </si>
  <si>
    <t xml:space="preserve"> Número de Solicitudes de Recursos y Servicios recibidas.</t>
  </si>
  <si>
    <t>JEFA DEL DEPARTAMENTO ADMINISTRATIVO</t>
  </si>
  <si>
    <t>PIE: Porcentaje de Integración de Expedientes realizados</t>
  </si>
  <si>
    <t>Este indicador mide el número de expedientes que son necesarios para elaborar los contratos autorizados por el Comité de Adquisiciones con el objetivo de llevar el control y transparencia en cuanto a la participación de los proveedores en el proceso de licitación.</t>
  </si>
  <si>
    <t xml:space="preserve">
PIE= (NEI/NCE)*100
</t>
  </si>
  <si>
    <t>NCE</t>
  </si>
  <si>
    <t>NEI</t>
  </si>
  <si>
    <t>Número de Expedientes integrados.</t>
  </si>
  <si>
    <t>Número de Expedientes estimados.</t>
  </si>
  <si>
    <t>LIC. ANGÉLICA LETICIA BOTE PACHECO</t>
  </si>
  <si>
    <t>JEFA DEL ÁREA DE LICITACIONES</t>
  </si>
  <si>
    <t>8 812800 ext. 5406</t>
  </si>
  <si>
    <t>PRRE: Porcentaje de  Requisiciones para Eventos Atendidos</t>
  </si>
  <si>
    <t>Este indicador mide las solicitudes para la atención a los diversos eventos soliciados por las diferentes dependencias municipales, lo que refleja la capacidad para surtir de manera eficaz los suministros necesarios para su realización.</t>
  </si>
  <si>
    <t xml:space="preserve">
PRRE= (NREPPS/NREPPR)*100
</t>
  </si>
  <si>
    <t>NREA</t>
  </si>
  <si>
    <t>NREE</t>
  </si>
  <si>
    <t>Reporte de Resolución de Requisiciones de Eventos 2022</t>
  </si>
  <si>
    <t xml:space="preserve"> Número de Requisiciones para Eventos atendidos.</t>
  </si>
  <si>
    <t>Número de Requisiciones para Eventos estimados.</t>
  </si>
  <si>
    <t>C. JOSUÉ ISRAEL POOT TOO</t>
  </si>
  <si>
    <t>JEFE DEL ÁREA DE EVENTOS</t>
  </si>
  <si>
    <t xml:space="preserve">PSP: Porcentaje de las Solicitudes de Pago Elaboradas. </t>
  </si>
  <si>
    <t>Este indicador mide el número de solicitudes con el fin de solventar el proceso de pago de los proveedores y se contibuye a mostrar como las diferentes dependencias que conforma el Municipio de Benito Juárez adquieren sus recursos.</t>
  </si>
  <si>
    <t xml:space="preserve">
PSP= (NSPE/NSPP)*100           
</t>
  </si>
  <si>
    <t>NSP</t>
  </si>
  <si>
    <t>NSPE</t>
  </si>
  <si>
    <t>Reporte de Elaboración de Solicitudes de Pagos 2022</t>
  </si>
  <si>
    <t>Número de Solicitudes de Pago elaboradas.</t>
  </si>
  <si>
    <t>Número de Solicitudes de Pago estimadas.</t>
  </si>
  <si>
    <t>JEFE DEL ÁREA DE COMPRAS</t>
  </si>
  <si>
    <t>PASA: Porcentaje de Asistencia de los Siniestros Atendidos.</t>
  </si>
  <si>
    <t>Este indicador mide la asistencia de los sinietros reportados por las diferentes dependencias del Municipio de Benito Juárez y contibuye a verificar que se solventa en tiempo y forma el suceso reportado.</t>
  </si>
  <si>
    <t xml:space="preserve">
PASA= (NSA/NSN)*100       
</t>
  </si>
  <si>
    <t>NSA</t>
  </si>
  <si>
    <t>NSN</t>
  </si>
  <si>
    <t>Número de Siniestros Atendidos.</t>
  </si>
  <si>
    <t>Número de Siniestros Notificados.</t>
  </si>
  <si>
    <t>C. ERICK DANIEL OCAMPO CASTAÑEDA</t>
  </si>
  <si>
    <t>JEFE DEL ÁREA DE SEGUROS</t>
  </si>
  <si>
    <t>C. JOSE GUADALUPE UC MAY</t>
  </si>
  <si>
    <t>JEFE DEL ÁREA DE COMBUSTIBLES</t>
  </si>
  <si>
    <t>PSVA: Porcentaje de solicitudes de vehículos atendidas</t>
  </si>
  <si>
    <t xml:space="preserve">        Este indicador mide la revisión y entrega de los vehículos a las dependencias que lo solicitan.</t>
  </si>
  <si>
    <t xml:space="preserve">
PSVA= (NSVA/NSVR)*100
</t>
  </si>
  <si>
    <t>NSVA</t>
  </si>
  <si>
    <t>NSVR</t>
  </si>
  <si>
    <t xml:space="preserve">Número de solicitudes de vehículos atendidas.  </t>
  </si>
  <si>
    <t xml:space="preserve"> Número de solicitudes de vehículos recibidas.</t>
  </si>
  <si>
    <t>JEFE DEL ÁREA DE PARQUE VEHICULAR</t>
  </si>
  <si>
    <t>ACTIVIDAD</t>
  </si>
  <si>
    <t>OFICIALÍA MAYOR - DIRECCIÓN DE RECURSOS MATERIALES</t>
  </si>
  <si>
    <t>Caracteristicas de las Variables del Indicador</t>
  </si>
  <si>
    <t>PSAL= (NSS/NSR)*100</t>
  </si>
  <si>
    <t>Solicitudes</t>
  </si>
  <si>
    <t>(    x     )</t>
  </si>
  <si>
    <t>(    x    )</t>
  </si>
  <si>
    <t>(   X     )</t>
  </si>
  <si>
    <t>Expedientes</t>
  </si>
  <si>
    <t>(  X     )</t>
  </si>
  <si>
    <t>Requisiciones</t>
  </si>
  <si>
    <t>(  X    )</t>
  </si>
  <si>
    <t>Siniestros</t>
  </si>
  <si>
    <t>(   X    )</t>
  </si>
  <si>
    <t>C.  SUSANA FONSECA HERRERA</t>
  </si>
  <si>
    <t>C.  JOSÉ ROBERTO REYNOSO HIPÓLITO</t>
  </si>
  <si>
    <t>LIC.  CHRISTIAN SAGIA BASTO BOBADILLA</t>
  </si>
  <si>
    <t>Ficha de Indicador de Desempeño. FID 2023</t>
  </si>
  <si>
    <t>PCS: Porcentaje de Combustible Suministrado</t>
  </si>
  <si>
    <t>Este indicador medirá la eficiencia en el manejo de suministro de combustible a la unidades de las dependencias y entidades que conforman el H. Ayuntamiento de Benito Juárez.</t>
  </si>
  <si>
    <t xml:space="preserve">
PCS= (TLCS/TLCA)*100
</t>
  </si>
  <si>
    <r>
      <t xml:space="preserve">Nombre del Documento: </t>
    </r>
    <r>
      <rPr>
        <sz val="9"/>
        <color theme="1"/>
        <rFont val="Calibri"/>
        <family val="2"/>
        <scheme val="minor"/>
      </rPr>
      <t xml:space="preserve">Reporte  Diario del las Cargas de Combustible Suministrados.
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</t>
    </r>
    <r>
      <rPr>
        <sz val="9"/>
        <color theme="1"/>
        <rFont val="Calibri"/>
        <family val="2"/>
        <scheme val="minor"/>
      </rPr>
      <t xml:space="preserve"> Archivos de Oficialía Mayor, Dirección de Recursos Materiales, Reporte de las revisiones y actualizaciones del Sistema de Gasto y Control del Combustible, Clave del expediente: MBJ/PM/OM/DRM/COM/0001</t>
    </r>
  </si>
  <si>
    <t xml:space="preserve">Total de Litros de Combustible Suministrado. </t>
  </si>
  <si>
    <t>TLCS</t>
  </si>
  <si>
    <t>Reporte de las Revisiones y Actualizaciones del Sistema de Gasto y Control de Combustible  2023</t>
  </si>
  <si>
    <t>Litros</t>
  </si>
  <si>
    <t xml:space="preserve"> Total de Litros de Combustible Autorizado.</t>
  </si>
  <si>
    <t>TLCA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</si>
  <si>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las Resoluciones de Solicitudes de Reparación de Vehículos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Materiales, Reporte de las resoluciones de solicitudes de reparación de vehículo, Clave del expediente: MBJ/PM/OM/DRM/PV/0001    </t>
    </r>
  </si>
  <si>
    <t>C. Rodrigo Ismael Nieto Hobak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</si>
  <si>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Recibidos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Recibidos, Clave de expediente: MBJ/PM/OM/DRM/0001</t>
    </r>
  </si>
  <si>
    <t>DIRECTOR DE RECURSOS MATERIALES</t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</si>
  <si>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Oficios Enviados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 Rorte de Oficios Enviados, Clave de expediente: MBJ/PM/OM/DRM/DA/0001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</si>
  <si>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Integracion de Expedientes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Integración de Expedientes,     
Clave de expediente: MBJ/PM/OM/DRM/LIC/0001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</si>
  <si>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Resolución de Requisiciones de Eventos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</si>
  <si>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Solicitudes de pago elaboradas 2023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 xml:space="preserve">Archivos de Oficialía Mayor, Dirección de Recursos Materiales., Reporte de Resolución de Requisiciones de Eventos, Clave de expediente: MBJ/PM/OM/DRM/EVE/0001   </t>
    </r>
  </si>
  <si>
    <r>
      <t xml:space="preserve">Nombre del Documento: </t>
    </r>
    <r>
      <rPr>
        <sz val="9"/>
        <color theme="1"/>
        <rFont val="Calibri"/>
        <family val="2"/>
        <scheme val="minor"/>
      </rPr>
      <t>Reporte de Asistencia de Siniestros Reportados 2023</t>
    </r>
    <r>
      <rPr>
        <b/>
        <sz val="9"/>
        <color theme="1"/>
        <rFont val="Calibri"/>
        <family val="2"/>
        <scheme val="minor"/>
      </rPr>
      <t xml:space="preserve">
Nombre de quien genera la información: </t>
    </r>
    <r>
      <rPr>
        <sz val="9"/>
        <color theme="1"/>
        <rFont val="Calibri"/>
        <family val="2"/>
        <scheme val="minor"/>
      </rPr>
      <t>Dirección de Recursos Materiales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si es el caso o ubicación: </t>
    </r>
    <r>
      <rPr>
        <sz val="9"/>
        <color theme="1"/>
        <rFont val="Calibri"/>
        <family val="2"/>
        <scheme val="minor"/>
      </rPr>
      <t>Archivos de Oficialía Mayor, Dirección de Recursos Materiales, Reporte de Asistencias de Siniestros Reportados, 
Clave de expediente: MBJ/PM/OM/DRM/SEG/0001</t>
    </r>
  </si>
  <si>
    <t>Reporte de las Resoluciones de Solicitudes de Reparación de Vehículos 2023</t>
  </si>
  <si>
    <t>Reporte de Asistencia de Siniestros Reportados 2023</t>
  </si>
  <si>
    <t>Reporte de Integracion de Expedientes 2023</t>
  </si>
  <si>
    <t>Reporte de Oficios Recibidos 2023</t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</si>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</sst>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10" fillId="2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3" fontId="1" fillId="0" borderId="0" xfId="0" applyNumberFormat="1" applyFont="1"/>
    <xf numFmtId="10" fontId="4" fillId="0" borderId="12" xfId="0" applyNumberFormat="1" applyFont="1" applyBorder="1" applyAlignment="1">
      <alignment horizontal="center" vertical="center" wrapText="1"/>
    </xf>
    <xf numFmtId="10" fontId="6" fillId="0" borderId="12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center" vertical="center" wrapText="1"/>
    </xf>
    <xf numFmtId="10" fontId="4" fillId="0" borderId="34" xfId="0" applyNumberFormat="1" applyFont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84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A55D68-1957-45BE-B87F-9B60DE0A470E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76504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7FE382-F0FB-4A0A-BB63-6803280522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53092A-F300-4D64-925E-521B1BFF060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C58AD7-50AF-443D-BDFD-A116C94B4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EE038F-5E97-4271-8587-239B881E2F25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D9AACC-7E73-4FA3-BC3F-E154F25F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8FA0926-9817-4C5B-A375-D1A9697FEB82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339939-C626-4045-936A-B519EFDE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62D06C-B4A1-4DD4-AF8F-0912F585101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1024F5-7C03-4CBB-B8D3-C0CE3D941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328F1-6F03-4753-9F9D-4881658DB3D4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603612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949990-DDA6-4AEF-ABFF-CF81C92F1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276225"/>
          <a:ext cx="1284284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2B2005-ADF0-4B68-A7FC-CEA3D6E7ACCC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238491</xdr:colOff>
      <xdr:row>1</xdr:row>
      <xdr:rowOff>133350</xdr:rowOff>
    </xdr:from>
    <xdr:to>
      <xdr:col>7</xdr:col>
      <xdr:colOff>1520393</xdr:colOff>
      <xdr:row>3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AAC621-D8B1-48EF-AC55-800DDFDA9C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366" y="371475"/>
          <a:ext cx="1281902" cy="1000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47625</xdr:rowOff>
    </xdr:from>
    <xdr:to>
      <xdr:col>3</xdr:col>
      <xdr:colOff>619129</xdr:colOff>
      <xdr:row>3</xdr:row>
      <xdr:rowOff>44455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A89DBE-95C5-43A4-ACF9-23F50E0E6EE6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124" t="30095" r="28348" b="19695"/>
        <a:stretch/>
      </xdr:blipFill>
      <xdr:spPr bwMode="auto">
        <a:xfrm>
          <a:off x="857250" y="238125"/>
          <a:ext cx="2486029" cy="94933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5"/>
  <sheetViews>
    <sheetView showGridLines="0" tabSelected="1" zoomScale="80" zoomScaleNormal="80" workbookViewId="0">
      <selection activeCell="B43" sqref="B43:E43"/>
    </sheetView>
  </sheetViews>
  <sheetFormatPr baseColWidth="10" defaultColWidth="11.42578125" defaultRowHeight="18" x14ac:dyDescent="0.35"/>
  <cols>
    <col min="1" max="1" width="6" style="1" customWidth="1"/>
    <col min="2" max="7" width="14.7109375" style="1" customWidth="1"/>
    <col min="8" max="8" width="20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84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81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9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9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9" ht="47.1" customHeight="1" x14ac:dyDescent="0.35">
      <c r="B19" s="25" t="s">
        <v>66</v>
      </c>
      <c r="C19" s="27" t="s">
        <v>65</v>
      </c>
      <c r="D19" s="27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9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156</v>
      </c>
      <c r="G20" s="99"/>
      <c r="H20" s="5" t="s">
        <v>77</v>
      </c>
    </row>
    <row r="21" spans="2:9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9" ht="48" customHeight="1" x14ac:dyDescent="0.35">
      <c r="B22" s="100" t="s">
        <v>88</v>
      </c>
      <c r="C22" s="101"/>
      <c r="D22" s="101"/>
      <c r="E22" s="101"/>
      <c r="F22" s="101"/>
      <c r="G22" s="101"/>
      <c r="H22" s="102"/>
    </row>
    <row r="23" spans="2:9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9" ht="24" customHeight="1" x14ac:dyDescent="0.35">
      <c r="B24" s="65" t="s">
        <v>89</v>
      </c>
      <c r="C24" s="66"/>
      <c r="D24" s="66"/>
      <c r="E24" s="66"/>
      <c r="F24" s="66"/>
      <c r="G24" s="66"/>
      <c r="H24" s="69"/>
    </row>
    <row r="25" spans="2:9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9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9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9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9" x14ac:dyDescent="0.35">
      <c r="B29" s="87">
        <v>3482790.9</v>
      </c>
      <c r="C29" s="88"/>
      <c r="D29" s="68">
        <v>2020</v>
      </c>
      <c r="E29" s="67"/>
      <c r="F29" s="36">
        <v>3903667</v>
      </c>
      <c r="G29" s="10">
        <f>(F29-B29)/B29</f>
        <v>0.12084449284624009</v>
      </c>
      <c r="H29" s="9">
        <v>2023</v>
      </c>
    </row>
    <row r="30" spans="2:9" ht="19.5" customHeight="1" x14ac:dyDescent="0.35">
      <c r="B30" s="89" t="s">
        <v>30</v>
      </c>
      <c r="C30" s="90"/>
      <c r="D30" s="90"/>
      <c r="E30" s="90"/>
      <c r="F30" s="90"/>
      <c r="G30" s="90"/>
      <c r="H30" s="91"/>
      <c r="I30" s="43"/>
    </row>
    <row r="31" spans="2:9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9" ht="26.1" customHeight="1" x14ac:dyDescent="0.35">
      <c r="B32" s="73" t="s">
        <v>31</v>
      </c>
      <c r="C32" s="74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60" t="s">
        <v>34</v>
      </c>
      <c r="C34" s="61"/>
      <c r="D34" s="61"/>
      <c r="E34" s="61"/>
      <c r="F34" s="61"/>
      <c r="G34" s="61"/>
      <c r="H34" s="64"/>
    </row>
    <row r="35" spans="2:9" ht="130.5" customHeight="1" thickBot="1" x14ac:dyDescent="0.4">
      <c r="B35" s="77" t="s">
        <v>180</v>
      </c>
      <c r="C35" s="78"/>
      <c r="D35" s="78"/>
      <c r="E35" s="78"/>
      <c r="F35" s="78"/>
      <c r="G35" s="78"/>
      <c r="H35" s="79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5">
        <v>0.93659999999999999</v>
      </c>
      <c r="C38" s="10" t="s">
        <v>193</v>
      </c>
      <c r="D38" s="10" t="s">
        <v>193</v>
      </c>
      <c r="E38" s="10" t="s">
        <v>193</v>
      </c>
      <c r="F38" s="46">
        <v>0.2041</v>
      </c>
      <c r="G38" s="76"/>
      <c r="H38" s="83"/>
    </row>
    <row r="39" spans="2:9" ht="18" customHeight="1" x14ac:dyDescent="0.35">
      <c r="B39" s="70" t="s">
        <v>152</v>
      </c>
      <c r="C39" s="71"/>
      <c r="D39" s="71"/>
      <c r="E39" s="71"/>
      <c r="F39" s="71"/>
      <c r="G39" s="71"/>
      <c r="H39" s="72"/>
    </row>
    <row r="40" spans="2:9" ht="14.1" customHeight="1" x14ac:dyDescent="0.35">
      <c r="B40" s="60" t="s">
        <v>41</v>
      </c>
      <c r="C40" s="61"/>
      <c r="D40" s="61"/>
      <c r="E40" s="62"/>
      <c r="F40" s="63" t="s">
        <v>42</v>
      </c>
      <c r="G40" s="61"/>
      <c r="H40" s="64"/>
    </row>
    <row r="41" spans="2:9" ht="14.1" customHeight="1" x14ac:dyDescent="0.35">
      <c r="B41" s="65" t="s">
        <v>90</v>
      </c>
      <c r="C41" s="66"/>
      <c r="D41" s="66"/>
      <c r="E41" s="67"/>
      <c r="F41" s="68" t="s">
        <v>93</v>
      </c>
      <c r="G41" s="66"/>
      <c r="H41" s="69"/>
    </row>
    <row r="42" spans="2:9" ht="17.100000000000001" customHeight="1" x14ac:dyDescent="0.35">
      <c r="B42" s="60" t="s">
        <v>43</v>
      </c>
      <c r="C42" s="61"/>
      <c r="D42" s="61"/>
      <c r="E42" s="62"/>
      <c r="F42" s="63" t="s">
        <v>44</v>
      </c>
      <c r="G42" s="61"/>
      <c r="H42" s="64"/>
    </row>
    <row r="43" spans="2:9" ht="21" customHeight="1" x14ac:dyDescent="0.35">
      <c r="B43" s="65" t="s">
        <v>92</v>
      </c>
      <c r="C43" s="66"/>
      <c r="D43" s="66"/>
      <c r="E43" s="67"/>
      <c r="F43" s="68" t="s">
        <v>154</v>
      </c>
      <c r="G43" s="66"/>
      <c r="H43" s="69"/>
    </row>
    <row r="44" spans="2:9" ht="15" customHeight="1" x14ac:dyDescent="0.35">
      <c r="B44" s="60" t="s">
        <v>45</v>
      </c>
      <c r="C44" s="61"/>
      <c r="D44" s="61"/>
      <c r="E44" s="62"/>
      <c r="F44" s="63" t="s">
        <v>46</v>
      </c>
      <c r="G44" s="61"/>
      <c r="H44" s="64"/>
    </row>
    <row r="45" spans="2:9" ht="12.95" customHeight="1" x14ac:dyDescent="0.35">
      <c r="B45" s="65" t="s">
        <v>91</v>
      </c>
      <c r="C45" s="66"/>
      <c r="D45" s="66"/>
      <c r="E45" s="67"/>
      <c r="F45" s="68" t="s">
        <v>94</v>
      </c>
      <c r="G45" s="66"/>
      <c r="H45" s="69"/>
    </row>
    <row r="46" spans="2:9" ht="24" customHeight="1" x14ac:dyDescent="0.35">
      <c r="B46" s="60" t="s">
        <v>47</v>
      </c>
      <c r="C46" s="61"/>
      <c r="D46" s="61"/>
      <c r="E46" s="62"/>
      <c r="F46" s="63" t="s">
        <v>48</v>
      </c>
      <c r="G46" s="61"/>
      <c r="H46" s="64"/>
    </row>
    <row r="47" spans="2:9" ht="14.1" customHeight="1" x14ac:dyDescent="0.35">
      <c r="B47" s="68" t="s">
        <v>92</v>
      </c>
      <c r="C47" s="66"/>
      <c r="D47" s="66"/>
      <c r="E47" s="66"/>
      <c r="F47" s="68" t="s">
        <v>154</v>
      </c>
      <c r="G47" s="66"/>
      <c r="H47" s="69"/>
    </row>
    <row r="48" spans="2:9" ht="14.1" customHeight="1" x14ac:dyDescent="0.35">
      <c r="B48" s="70" t="s">
        <v>49</v>
      </c>
      <c r="C48" s="71"/>
      <c r="D48" s="71"/>
      <c r="E48" s="71"/>
      <c r="F48" s="71"/>
      <c r="G48" s="71"/>
      <c r="H48" s="72"/>
    </row>
    <row r="49" spans="2:8" ht="15.95" customHeight="1" x14ac:dyDescent="0.35">
      <c r="B49" s="65" t="s">
        <v>165</v>
      </c>
      <c r="C49" s="66"/>
      <c r="D49" s="66"/>
      <c r="E49" s="66"/>
      <c r="F49" s="66"/>
      <c r="G49" s="66"/>
      <c r="H49" s="69"/>
    </row>
    <row r="50" spans="2:8" ht="16.5" customHeight="1" x14ac:dyDescent="0.35">
      <c r="B50" s="60" t="s">
        <v>50</v>
      </c>
      <c r="C50" s="61"/>
      <c r="D50" s="61"/>
      <c r="E50" s="62"/>
      <c r="F50" s="63" t="s">
        <v>51</v>
      </c>
      <c r="G50" s="61"/>
      <c r="H50" s="64"/>
    </row>
    <row r="51" spans="2:8" ht="18.95" customHeight="1" x14ac:dyDescent="0.35">
      <c r="B51" s="65" t="s">
        <v>95</v>
      </c>
      <c r="C51" s="66"/>
      <c r="D51" s="66"/>
      <c r="E51" s="67"/>
      <c r="F51" s="68" t="s">
        <v>181</v>
      </c>
      <c r="G51" s="66"/>
      <c r="H51" s="69"/>
    </row>
    <row r="52" spans="2:8" ht="16.5" customHeight="1" x14ac:dyDescent="0.35">
      <c r="B52" s="60" t="s">
        <v>52</v>
      </c>
      <c r="C52" s="61"/>
      <c r="D52" s="61"/>
      <c r="E52" s="62"/>
      <c r="F52" s="63" t="s">
        <v>53</v>
      </c>
      <c r="G52" s="61"/>
      <c r="H52" s="64"/>
    </row>
    <row r="53" spans="2:8" ht="15" customHeight="1" thickBot="1" x14ac:dyDescent="0.4">
      <c r="B53" s="48"/>
      <c r="C53" s="49"/>
      <c r="D53" s="49"/>
      <c r="E53" s="50"/>
      <c r="F53" s="51" t="s">
        <v>96</v>
      </c>
      <c r="G53" s="52"/>
      <c r="H53" s="53"/>
    </row>
    <row r="54" spans="2:8" ht="38.25" customHeight="1" thickBot="1" x14ac:dyDescent="0.4">
      <c r="B54" s="54"/>
      <c r="C54" s="55"/>
      <c r="D54" s="55"/>
      <c r="E54" s="55"/>
      <c r="F54" s="55"/>
      <c r="G54" s="55"/>
      <c r="H54" s="56"/>
    </row>
    <row r="55" spans="2:8" ht="18" customHeight="1" thickBot="1" x14ac:dyDescent="0.4">
      <c r="B55" s="57" t="s">
        <v>54</v>
      </c>
      <c r="C55" s="58"/>
      <c r="D55" s="58"/>
      <c r="E55" s="58"/>
      <c r="F55" s="58"/>
      <c r="G55" s="58"/>
      <c r="H55" s="59"/>
    </row>
  </sheetData>
  <mergeCells count="75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2:E42"/>
    <mergeCell ref="F42:H42"/>
    <mergeCell ref="B32:C32"/>
    <mergeCell ref="B33:C33"/>
    <mergeCell ref="B34:H34"/>
    <mergeCell ref="B35:H35"/>
    <mergeCell ref="B36:H36"/>
    <mergeCell ref="G37:H37"/>
    <mergeCell ref="G38:H38"/>
    <mergeCell ref="B40:E40"/>
    <mergeCell ref="F40:H40"/>
    <mergeCell ref="B41:E41"/>
    <mergeCell ref="F41:H41"/>
    <mergeCell ref="B39:H39"/>
    <mergeCell ref="B49:H49"/>
    <mergeCell ref="B43:E43"/>
    <mergeCell ref="F43:H43"/>
    <mergeCell ref="B44:E44"/>
    <mergeCell ref="F44:H44"/>
    <mergeCell ref="B45:E45"/>
    <mergeCell ref="F45:H45"/>
    <mergeCell ref="B46:E46"/>
    <mergeCell ref="F46:H46"/>
    <mergeCell ref="B47:E47"/>
    <mergeCell ref="F47:H47"/>
    <mergeCell ref="B48:H48"/>
    <mergeCell ref="B53:E53"/>
    <mergeCell ref="F53:H53"/>
    <mergeCell ref="B54:H54"/>
    <mergeCell ref="B55:H55"/>
    <mergeCell ref="B50:E50"/>
    <mergeCell ref="F50:H50"/>
    <mergeCell ref="B51:E51"/>
    <mergeCell ref="F51:H51"/>
    <mergeCell ref="B52:E52"/>
    <mergeCell ref="F52:H52"/>
  </mergeCells>
  <conditionalFormatting sqref="B38 F38">
    <cfRule type="containsText" dxfId="83" priority="6" operator="containsText" text="NO APLICA">
      <formula>NOT(ISERROR(SEARCH("NO APLICA",B38)))</formula>
    </cfRule>
    <cfRule type="cellIs" dxfId="82" priority="7" operator="lessThan">
      <formula>0.5</formula>
    </cfRule>
    <cfRule type="cellIs" dxfId="81" priority="8" operator="between">
      <formula>0.5</formula>
      <formula>0.7</formula>
    </cfRule>
    <cfRule type="cellIs" dxfId="80" priority="9" operator="greaterThan">
      <formula>0.7</formula>
    </cfRule>
  </conditionalFormatting>
  <conditionalFormatting sqref="C38:E38">
    <cfRule type="containsText" dxfId="79" priority="1" operator="containsText" text="NO APLICA">
      <formula>NOT(ISERROR(SEARCH("NO APLICA",C38)))</formula>
    </cfRule>
    <cfRule type="cellIs" dxfId="78" priority="2" operator="greaterThan">
      <formula>1.2</formula>
    </cfRule>
    <cfRule type="cellIs" dxfId="77" priority="3" operator="lessThan">
      <formula>0.5</formula>
    </cfRule>
    <cfRule type="cellIs" dxfId="76" priority="4" operator="between">
      <formula>0.5</formula>
      <formula>0.7</formula>
    </cfRule>
    <cfRule type="cellIs" dxfId="75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1.04.1.1.2'!B38:F38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5999A-D88D-46AB-B870-8A66EE736745}">
  <sheetPr>
    <pageSetUpPr fitToPage="1"/>
  </sheetPr>
  <dimension ref="B1:Q54"/>
  <sheetViews>
    <sheetView showGridLines="0" zoomScale="80" zoomScaleNormal="80" workbookViewId="0">
      <selection activeCell="B47" sqref="B46:H47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0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97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47.1" customHeight="1" x14ac:dyDescent="0.35">
      <c r="B19" s="25" t="s">
        <v>66</v>
      </c>
      <c r="C19" s="27" t="s">
        <v>65</v>
      </c>
      <c r="D19" s="27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155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65" t="s">
        <v>98</v>
      </c>
      <c r="C22" s="66"/>
      <c r="D22" s="66"/>
      <c r="E22" s="66"/>
      <c r="F22" s="66"/>
      <c r="G22" s="66"/>
      <c r="H22" s="69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24" customHeight="1" x14ac:dyDescent="0.35">
      <c r="B24" s="65" t="s">
        <v>153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2280</v>
      </c>
      <c r="C29" s="88"/>
      <c r="D29" s="68">
        <v>2020</v>
      </c>
      <c r="E29" s="67"/>
      <c r="F29" s="36">
        <v>2450</v>
      </c>
      <c r="G29" s="10">
        <f>(F29-B29)/B29</f>
        <v>7.4561403508771926E-2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182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6">
        <v>1.3069</v>
      </c>
      <c r="C38" s="10" t="s">
        <v>193</v>
      </c>
      <c r="D38" s="10" t="s">
        <v>193</v>
      </c>
      <c r="E38" s="10" t="s">
        <v>193</v>
      </c>
      <c r="F38" s="46">
        <v>0.30940000000000001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90</v>
      </c>
      <c r="C40" s="66"/>
      <c r="D40" s="66"/>
      <c r="E40" s="67"/>
      <c r="F40" s="68" t="s">
        <v>99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1" customHeight="1" x14ac:dyDescent="0.35">
      <c r="B42" s="65" t="s">
        <v>190</v>
      </c>
      <c r="C42" s="66"/>
      <c r="D42" s="66"/>
      <c r="E42" s="67"/>
      <c r="F42" s="68" t="s">
        <v>154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91</v>
      </c>
      <c r="C44" s="66"/>
      <c r="D44" s="66"/>
      <c r="E44" s="67"/>
      <c r="F44" s="68" t="s">
        <v>100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14.1" customHeight="1" x14ac:dyDescent="0.35">
      <c r="B46" s="68" t="s">
        <v>190</v>
      </c>
      <c r="C46" s="66"/>
      <c r="D46" s="66"/>
      <c r="E46" s="66"/>
      <c r="F46" s="68" t="s">
        <v>154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164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101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111</v>
      </c>
      <c r="G52" s="52"/>
      <c r="H52" s="53"/>
    </row>
    <row r="53" spans="2:8" ht="51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ontainsText" dxfId="74" priority="11" operator="containsText" text="NO APLICA">
      <formula>NOT(ISERROR(SEARCH("NO APLICA",C38)))</formula>
    </cfRule>
    <cfRule type="cellIs" dxfId="73" priority="12" operator="greaterThan">
      <formula>1.2</formula>
    </cfRule>
    <cfRule type="cellIs" dxfId="72" priority="13" operator="lessThan">
      <formula>0.5</formula>
    </cfRule>
    <cfRule type="cellIs" dxfId="71" priority="14" operator="between">
      <formula>0.5</formula>
      <formula>0.7</formula>
    </cfRule>
    <cfRule type="cellIs" dxfId="70" priority="15" operator="greaterThan">
      <formula>0.7</formula>
    </cfRule>
  </conditionalFormatting>
  <conditionalFormatting sqref="B38">
    <cfRule type="containsText" dxfId="69" priority="6" operator="containsText" text="NO APLICA">
      <formula>NOT(ISERROR(SEARCH("NO APLICA",B38)))</formula>
    </cfRule>
    <cfRule type="cellIs" dxfId="68" priority="7" operator="greaterThan">
      <formula>1.2</formula>
    </cfRule>
    <cfRule type="cellIs" dxfId="67" priority="8" operator="lessThan">
      <formula>0.5</formula>
    </cfRule>
    <cfRule type="cellIs" dxfId="66" priority="9" operator="between">
      <formula>0.5</formula>
      <formula>0.7</formula>
    </cfRule>
    <cfRule type="cellIs" dxfId="65" priority="10" operator="greaterThan">
      <formula>0.7</formula>
    </cfRule>
  </conditionalFormatting>
  <conditionalFormatting sqref="F38">
    <cfRule type="containsText" dxfId="64" priority="1" operator="containsText" text="NO APLICA">
      <formula>NOT(ISERROR(SEARCH("NO APLICA",F38)))</formula>
    </cfRule>
    <cfRule type="cellIs" dxfId="63" priority="2" operator="greaterThan">
      <formula>1.2</formula>
    </cfRule>
    <cfRule type="cellIs" dxfId="62" priority="3" operator="lessThan">
      <formula>0.5</formula>
    </cfRule>
    <cfRule type="cellIs" dxfId="61" priority="4" operator="between">
      <formula>0.5</formula>
      <formula>0.7</formula>
    </cfRule>
    <cfRule type="cellIs" dxfId="60" priority="5" operator="greaterThan">
      <formula>0.7</formula>
    </cfRule>
  </conditionalFormatting>
  <printOptions horizontalCentered="1" verticalCentered="1"/>
  <pageMargins left="0.23622047244094491" right="0.23622047244094491" top="0.74803149606299213" bottom="0.55118110236220474" header="0.31496062992125984" footer="0.31496062992125984"/>
  <pageSetup paperSize="5" scale="6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F8DBBA7-BADB-43A6-B6A4-10673DD598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DE5F7-AACB-4B46-95C7-B8018877EAD2}">
  <sheetPr>
    <pageSetUpPr fitToPage="1"/>
  </sheetPr>
  <dimension ref="B1:Q54"/>
  <sheetViews>
    <sheetView showGridLines="0" zoomScale="80" zoomScaleNormal="80" workbookViewId="0">
      <selection activeCell="E62" sqref="E62"/>
    </sheetView>
  </sheetViews>
  <sheetFormatPr baseColWidth="10" defaultColWidth="11.42578125" defaultRowHeight="18" x14ac:dyDescent="0.35"/>
  <cols>
    <col min="1" max="1" width="11.42578125" style="1"/>
    <col min="2" max="5" width="14.7109375" style="1" customWidth="1"/>
    <col min="6" max="6" width="15.42578125" style="1" customWidth="1"/>
    <col min="7" max="7" width="14.7109375" style="1" customWidth="1"/>
    <col min="8" max="8" width="20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102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56.25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157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103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24" customHeight="1" x14ac:dyDescent="0.35">
      <c r="B24" s="65" t="s">
        <v>104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144</v>
      </c>
      <c r="C29" s="88"/>
      <c r="D29" s="68">
        <v>2020</v>
      </c>
      <c r="E29" s="67"/>
      <c r="F29" s="36">
        <v>185</v>
      </c>
      <c r="G29" s="10">
        <f>(F29-B29)/B29</f>
        <v>0.28472222222222221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183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7">
        <v>1.3695999999999999</v>
      </c>
      <c r="C38" s="10" t="s">
        <v>193</v>
      </c>
      <c r="D38" s="10" t="s">
        <v>193</v>
      </c>
      <c r="E38" s="10" t="s">
        <v>193</v>
      </c>
      <c r="F38" s="10">
        <v>0.34050000000000002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106</v>
      </c>
      <c r="C40" s="66"/>
      <c r="D40" s="66"/>
      <c r="E40" s="67"/>
      <c r="F40" s="68" t="s">
        <v>107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1" customHeight="1" x14ac:dyDescent="0.35">
      <c r="B42" s="65" t="s">
        <v>189</v>
      </c>
      <c r="C42" s="66"/>
      <c r="D42" s="66"/>
      <c r="E42" s="67"/>
      <c r="F42" s="68" t="s">
        <v>158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105</v>
      </c>
      <c r="C44" s="66"/>
      <c r="D44" s="66"/>
      <c r="E44" s="67"/>
      <c r="F44" s="68" t="s">
        <v>108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14.1" customHeight="1" x14ac:dyDescent="0.35">
      <c r="B46" s="65" t="s">
        <v>190</v>
      </c>
      <c r="C46" s="66"/>
      <c r="D46" s="66"/>
      <c r="E46" s="67"/>
      <c r="F46" s="68" t="s">
        <v>158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109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110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C38:E38">
    <cfRule type="containsText" dxfId="59" priority="11" operator="containsText" text="NO APLICA">
      <formula>NOT(ISERROR(SEARCH("NO APLICA",C38)))</formula>
    </cfRule>
    <cfRule type="cellIs" dxfId="58" priority="12" operator="greaterThan">
      <formula>1.2</formula>
    </cfRule>
    <cfRule type="cellIs" dxfId="57" priority="13" operator="lessThan">
      <formula>0.5</formula>
    </cfRule>
    <cfRule type="cellIs" dxfId="56" priority="14" operator="between">
      <formula>0.5</formula>
      <formula>0.7</formula>
    </cfRule>
    <cfRule type="cellIs" dxfId="55" priority="15" operator="greaterThan">
      <formula>0.7</formula>
    </cfRule>
  </conditionalFormatting>
  <conditionalFormatting sqref="B38">
    <cfRule type="containsText" dxfId="54" priority="6" operator="containsText" text="NO APLICA">
      <formula>NOT(ISERROR(SEARCH("NO APLICA",B38)))</formula>
    </cfRule>
    <cfRule type="cellIs" dxfId="53" priority="7" operator="greaterThan">
      <formula>1.2</formula>
    </cfRule>
    <cfRule type="cellIs" dxfId="52" priority="8" operator="lessThan">
      <formula>0.5</formula>
    </cfRule>
    <cfRule type="cellIs" dxfId="51" priority="9" operator="between">
      <formula>0.5</formula>
      <formula>0.7</formula>
    </cfRule>
    <cfRule type="cellIs" dxfId="50" priority="10" operator="greaterThan">
      <formula>0.7</formula>
    </cfRule>
  </conditionalFormatting>
  <conditionalFormatting sqref="F38">
    <cfRule type="containsText" dxfId="49" priority="1" operator="containsText" text="NO APLICA">
      <formula>NOT(ISERROR(SEARCH("NO APLICA",F38)))</formula>
    </cfRule>
    <cfRule type="cellIs" dxfId="48" priority="2" operator="greaterThan">
      <formula>1.2</formula>
    </cfRule>
    <cfRule type="cellIs" dxfId="47" priority="3" operator="lessThan">
      <formula>0.5</formula>
    </cfRule>
    <cfRule type="cellIs" dxfId="46" priority="4" operator="between">
      <formula>0.5</formula>
      <formula>0.7</formula>
    </cfRule>
    <cfRule type="cellIs" dxfId="45" priority="5" operator="greaterThan">
      <formula>0.7</formula>
    </cfRule>
  </conditionalFormatting>
  <printOptions horizontalCentered="1" verticalCentered="1"/>
  <pageMargins left="0.25" right="0.25" top="0.75" bottom="0.75" header="0.3" footer="0.3"/>
  <pageSetup paperSize="5" scale="68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68FB4EC1-328D-46BB-A590-FD7F19D06E7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1.04.1.1.2.2'!B38:F38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DB7E-593A-44B8-8B9A-7BA7FB8302A3}">
  <sheetPr>
    <pageSetUpPr fitToPage="1"/>
  </sheetPr>
  <dimension ref="B1:Q54"/>
  <sheetViews>
    <sheetView showGridLines="0" zoomScale="80" zoomScaleNormal="80" workbookViewId="0">
      <selection activeCell="C38" sqref="C38:E38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112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57.75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159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113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24" customHeight="1" x14ac:dyDescent="0.35">
      <c r="B24" s="65" t="s">
        <v>114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144</v>
      </c>
      <c r="C29" s="88"/>
      <c r="D29" s="68">
        <v>2020</v>
      </c>
      <c r="E29" s="67"/>
      <c r="F29" s="36">
        <v>185</v>
      </c>
      <c r="G29" s="10">
        <f>(F29-B29)/B29</f>
        <v>0.28472222222222221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184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4">
        <v>0.19570000000000001</v>
      </c>
      <c r="C38" s="10" t="s">
        <v>193</v>
      </c>
      <c r="D38" s="10" t="s">
        <v>193</v>
      </c>
      <c r="E38" s="10" t="s">
        <v>193</v>
      </c>
      <c r="F38" s="10">
        <v>4.8599999999999997E-2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115</v>
      </c>
      <c r="C40" s="66"/>
      <c r="D40" s="66"/>
      <c r="E40" s="67"/>
      <c r="F40" s="68" t="s">
        <v>118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1" customHeight="1" x14ac:dyDescent="0.35">
      <c r="B42" s="65" t="s">
        <v>117</v>
      </c>
      <c r="C42" s="66"/>
      <c r="D42" s="66"/>
      <c r="E42" s="67"/>
      <c r="F42" s="68" t="s">
        <v>160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116</v>
      </c>
      <c r="C44" s="66"/>
      <c r="D44" s="66"/>
      <c r="E44" s="67"/>
      <c r="F44" s="68" t="s">
        <v>119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14.1" customHeight="1" x14ac:dyDescent="0.35">
      <c r="B46" s="68" t="s">
        <v>117</v>
      </c>
      <c r="C46" s="66"/>
      <c r="D46" s="66"/>
      <c r="E46" s="66"/>
      <c r="F46" s="68" t="s">
        <v>160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120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121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 F38">
    <cfRule type="containsText" dxfId="44" priority="6" operator="containsText" text="NO APLICA">
      <formula>NOT(ISERROR(SEARCH("NO APLICA",B38)))</formula>
    </cfRule>
    <cfRule type="cellIs" dxfId="43" priority="7" operator="lessThan">
      <formula>0.5</formula>
    </cfRule>
    <cfRule type="cellIs" dxfId="42" priority="8" operator="between">
      <formula>0.5</formula>
      <formula>0.7</formula>
    </cfRule>
    <cfRule type="cellIs" dxfId="41" priority="9" operator="greaterThan">
      <formula>0.7</formula>
    </cfRule>
  </conditionalFormatting>
  <conditionalFormatting sqref="C38:E38">
    <cfRule type="containsText" dxfId="40" priority="1" operator="containsText" text="NO APLICA">
      <formula>NOT(ISERROR(SEARCH("NO APLICA",C38)))</formula>
    </cfRule>
    <cfRule type="cellIs" dxfId="39" priority="2" operator="greaterThan">
      <formula>1.2</formula>
    </cfRule>
    <cfRule type="cellIs" dxfId="38" priority="3" operator="lessThan">
      <formula>0.5</formula>
    </cfRule>
    <cfRule type="cellIs" dxfId="37" priority="4" operator="between">
      <formula>0.5</formula>
      <formula>0.7</formula>
    </cfRule>
    <cfRule type="cellIs" dxfId="36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AD35E6B-4F57-4FC2-A819-B0AA16688CA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1.04.1.1.2.3'!B38:F38</xm:f>
              <xm:sqref>G38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00D11-980A-436E-BDE9-A466D5C0C75A}">
  <sheetPr>
    <pageSetUpPr fitToPage="1"/>
  </sheetPr>
  <dimension ref="B1:Q54"/>
  <sheetViews>
    <sheetView showGridLines="0" zoomScale="80" zoomScaleNormal="80" workbookViewId="0">
      <selection activeCell="B45" sqref="B45:E45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122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47.1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161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123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30.75" customHeight="1" x14ac:dyDescent="0.35">
      <c r="B24" s="65" t="s">
        <v>124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450</v>
      </c>
      <c r="C29" s="88"/>
      <c r="D29" s="68">
        <v>2020</v>
      </c>
      <c r="E29" s="67"/>
      <c r="F29" s="36">
        <v>473</v>
      </c>
      <c r="G29" s="10">
        <f>(F29-B29)/B29</f>
        <v>5.1111111111111114E-2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185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4">
        <v>0</v>
      </c>
      <c r="C38" s="10" t="s">
        <v>193</v>
      </c>
      <c r="D38" s="10" t="s">
        <v>193</v>
      </c>
      <c r="E38" s="10" t="s">
        <v>193</v>
      </c>
      <c r="F38" s="10">
        <v>0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126</v>
      </c>
      <c r="C40" s="66"/>
      <c r="D40" s="66"/>
      <c r="E40" s="67"/>
      <c r="F40" s="68" t="s">
        <v>128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1" customHeight="1" x14ac:dyDescent="0.35">
      <c r="B42" s="65" t="s">
        <v>127</v>
      </c>
      <c r="C42" s="66"/>
      <c r="D42" s="66"/>
      <c r="E42" s="67"/>
      <c r="F42" s="68" t="s">
        <v>154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125</v>
      </c>
      <c r="C44" s="66"/>
      <c r="D44" s="66"/>
      <c r="E44" s="67"/>
      <c r="F44" s="68" t="s">
        <v>129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14.1" customHeight="1" x14ac:dyDescent="0.35">
      <c r="B46" s="65" t="s">
        <v>127</v>
      </c>
      <c r="C46" s="66"/>
      <c r="D46" s="66"/>
      <c r="E46" s="66"/>
      <c r="F46" s="68" t="s">
        <v>154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166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130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 F38">
    <cfRule type="containsText" dxfId="35" priority="6" operator="containsText" text="NO APLICA">
      <formula>NOT(ISERROR(SEARCH("NO APLICA",B38)))</formula>
    </cfRule>
    <cfRule type="cellIs" dxfId="34" priority="7" operator="lessThan">
      <formula>0.5</formula>
    </cfRule>
    <cfRule type="cellIs" dxfId="33" priority="8" operator="between">
      <formula>0.5</formula>
      <formula>0.7</formula>
    </cfRule>
    <cfRule type="cellIs" dxfId="32" priority="9" operator="greaterThan">
      <formula>0.7</formula>
    </cfRule>
  </conditionalFormatting>
  <conditionalFormatting sqref="C38:E38">
    <cfRule type="containsText" dxfId="31" priority="1" operator="containsText" text="NO APLICA">
      <formula>NOT(ISERROR(SEARCH("NO APLICA",C38)))</formula>
    </cfRule>
    <cfRule type="cellIs" dxfId="30" priority="2" operator="greaterThan">
      <formula>1.2</formula>
    </cfRule>
    <cfRule type="cellIs" dxfId="29" priority="3" operator="lessThan">
      <formula>0.5</formula>
    </cfRule>
    <cfRule type="cellIs" dxfId="28" priority="4" operator="between">
      <formula>0.5</formula>
      <formula>0.7</formula>
    </cfRule>
    <cfRule type="cellIs" dxfId="27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8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A34FAF4-D561-44D1-9FBA-854067C5941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1.04.1.1.2.4'!B38:F38</xm:f>
              <xm:sqref>G38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736E-3D65-42B7-9E16-85863738FF9C}">
  <sheetPr>
    <pageSetUpPr fitToPage="1"/>
  </sheetPr>
  <dimension ref="B1:Q54"/>
  <sheetViews>
    <sheetView showGridLines="0" zoomScale="80" zoomScaleNormal="80" workbookViewId="0">
      <selection activeCell="B12" sqref="B12:H12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131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5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47.1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159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132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30.75" customHeight="1" x14ac:dyDescent="0.35">
      <c r="B24" s="65" t="s">
        <v>133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460</v>
      </c>
      <c r="C29" s="88"/>
      <c r="D29" s="68">
        <v>2020</v>
      </c>
      <c r="E29" s="67"/>
      <c r="F29" s="36">
        <v>264</v>
      </c>
      <c r="G29" s="10">
        <f>(F29-B29)/B29</f>
        <v>-0.42608695652173911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186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4">
        <v>0.81359999999999999</v>
      </c>
      <c r="C38" s="10" t="s">
        <v>193</v>
      </c>
      <c r="D38" s="10" t="s">
        <v>193</v>
      </c>
      <c r="E38" s="10" t="s">
        <v>193</v>
      </c>
      <c r="F38" s="10">
        <v>0.18179999999999999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134</v>
      </c>
      <c r="C40" s="66"/>
      <c r="D40" s="66"/>
      <c r="E40" s="67"/>
      <c r="F40" s="68" t="s">
        <v>136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1" customHeight="1" x14ac:dyDescent="0.35">
      <c r="B42" s="65" t="s">
        <v>188</v>
      </c>
      <c r="C42" s="66"/>
      <c r="D42" s="66"/>
      <c r="E42" s="67"/>
      <c r="F42" s="68" t="s">
        <v>162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135</v>
      </c>
      <c r="C44" s="66"/>
      <c r="D44" s="66"/>
      <c r="E44" s="67"/>
      <c r="F44" s="68" t="s">
        <v>137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14.1" customHeight="1" x14ac:dyDescent="0.35">
      <c r="B46" s="68" t="s">
        <v>188</v>
      </c>
      <c r="C46" s="66"/>
      <c r="D46" s="66"/>
      <c r="E46" s="66"/>
      <c r="F46" s="68" t="s">
        <v>162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138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139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 F38">
    <cfRule type="containsText" dxfId="26" priority="6" operator="containsText" text="NO APLICA">
      <formula>NOT(ISERROR(SEARCH("NO APLICA",B38)))</formula>
    </cfRule>
    <cfRule type="cellIs" dxfId="25" priority="7" operator="lessThan">
      <formula>0.5</formula>
    </cfRule>
    <cfRule type="cellIs" dxfId="24" priority="8" operator="between">
      <formula>0.5</formula>
      <formula>0.7</formula>
    </cfRule>
    <cfRule type="cellIs" dxfId="23" priority="9" operator="greaterThan">
      <formula>0.7</formula>
    </cfRule>
  </conditionalFormatting>
  <conditionalFormatting sqref="C38:E38">
    <cfRule type="containsText" dxfId="22" priority="1" operator="containsText" text="NO APLICA">
      <formula>NOT(ISERROR(SEARCH("NO APLICA",C38)))</formula>
    </cfRule>
    <cfRule type="cellIs" dxfId="21" priority="2" operator="greaterThan">
      <formula>1.2</formula>
    </cfRule>
    <cfRule type="cellIs" dxfId="20" priority="3" operator="lessThan">
      <formula>0.5</formula>
    </cfRule>
    <cfRule type="cellIs" dxfId="19" priority="4" operator="between">
      <formula>0.5</formula>
      <formula>0.7</formula>
    </cfRule>
    <cfRule type="cellIs" dxfId="18" priority="5" operator="greaterThan">
      <formula>0.7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8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C49A41F9-8B70-4182-BC50-4C86E6817A9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1.04.1.1.2.5'!B38:F38</xm:f>
              <xm:sqref>G38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240B4-9F4F-419B-8479-A695B34B9593}">
  <sheetPr>
    <pageSetUpPr fitToPage="1"/>
  </sheetPr>
  <dimension ref="B1:Q54"/>
  <sheetViews>
    <sheetView showGridLines="0" zoomScale="80" zoomScaleNormal="80" workbookViewId="0">
      <selection activeCell="I23" sqref="I23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168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52.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47.1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157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169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33" customHeight="1" x14ac:dyDescent="0.35">
      <c r="B24" s="65" t="s">
        <v>170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3879106.9</v>
      </c>
      <c r="C29" s="88"/>
      <c r="D29" s="68">
        <v>2020</v>
      </c>
      <c r="E29" s="67"/>
      <c r="F29" s="36">
        <v>3900000</v>
      </c>
      <c r="G29" s="10">
        <f>(F29-B29)/B29</f>
        <v>5.3860593529918175E-3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171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4">
        <v>0.93640000000000001</v>
      </c>
      <c r="C38" s="10" t="s">
        <v>193</v>
      </c>
      <c r="D38" s="10" t="s">
        <v>193</v>
      </c>
      <c r="E38" s="10" t="s">
        <v>193</v>
      </c>
      <c r="F38" s="10">
        <v>0.2041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173</v>
      </c>
      <c r="C40" s="66"/>
      <c r="D40" s="66"/>
      <c r="E40" s="67"/>
      <c r="F40" s="68" t="s">
        <v>172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7" customHeight="1" x14ac:dyDescent="0.35">
      <c r="B42" s="65" t="s">
        <v>174</v>
      </c>
      <c r="C42" s="66"/>
      <c r="D42" s="66"/>
      <c r="E42" s="67"/>
      <c r="F42" s="68" t="s">
        <v>175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177</v>
      </c>
      <c r="C44" s="66"/>
      <c r="D44" s="66"/>
      <c r="E44" s="67"/>
      <c r="F44" s="68" t="s">
        <v>176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24" customHeight="1" x14ac:dyDescent="0.35">
      <c r="B46" s="68" t="s">
        <v>174</v>
      </c>
      <c r="C46" s="66"/>
      <c r="D46" s="66"/>
      <c r="E46" s="66"/>
      <c r="F46" s="68" t="s">
        <v>175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140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141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 F38">
    <cfRule type="containsText" dxfId="17" priority="6" operator="containsText" text="NO APLICA">
      <formula>NOT(ISERROR(SEARCH("NO APLICA",B38)))</formula>
    </cfRule>
    <cfRule type="cellIs" dxfId="16" priority="7" operator="lessThan">
      <formula>0.5</formula>
    </cfRule>
    <cfRule type="cellIs" dxfId="15" priority="8" operator="between">
      <formula>0.5</formula>
      <formula>0.7</formula>
    </cfRule>
    <cfRule type="cellIs" dxfId="14" priority="9" operator="greaterThan">
      <formula>0.7</formula>
    </cfRule>
  </conditionalFormatting>
  <conditionalFormatting sqref="C38:E38">
    <cfRule type="containsText" dxfId="13" priority="1" operator="containsText" text="NO APLICA">
      <formula>NOT(ISERROR(SEARCH("NO APLICA",C38)))</formula>
    </cfRule>
    <cfRule type="cellIs" dxfId="12" priority="2" operator="greaterThan">
      <formula>1.2</formula>
    </cfRule>
    <cfRule type="cellIs" dxfId="11" priority="3" operator="lessThan">
      <formula>0.5</formula>
    </cfRule>
    <cfRule type="cellIs" dxfId="10" priority="4" operator="between">
      <formula>0.5</formula>
      <formula>0.7</formula>
    </cfRule>
    <cfRule type="cellIs" dxfId="9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6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79B2B843-4AB2-4B6E-8472-907188C3E23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1.04.1.1.2.6'!B38:F38</xm:f>
              <xm:sqref>G38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E782B-29DD-4FEE-BA14-1A25D6A378BF}">
  <sheetPr>
    <pageSetUpPr fitToPage="1"/>
  </sheetPr>
  <dimension ref="B1:Q54"/>
  <sheetViews>
    <sheetView showGridLines="0" zoomScale="80" zoomScaleNormal="80" workbookViewId="0">
      <selection activeCell="B42" sqref="B42:E42"/>
    </sheetView>
  </sheetViews>
  <sheetFormatPr baseColWidth="10" defaultColWidth="11.42578125" defaultRowHeight="18" x14ac:dyDescent="0.35"/>
  <cols>
    <col min="1" max="1" width="11.42578125" style="1"/>
    <col min="2" max="7" width="14.7109375" style="1" customWidth="1"/>
    <col min="8" max="8" width="24.7109375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12"/>
      <c r="C2" s="13"/>
      <c r="D2" s="13"/>
      <c r="E2" s="13"/>
      <c r="F2" s="13"/>
      <c r="G2" s="13"/>
      <c r="H2" s="14"/>
    </row>
    <row r="3" spans="2:17" ht="37.5" customHeight="1" x14ac:dyDescent="0.35">
      <c r="B3" s="15"/>
      <c r="C3" s="16"/>
      <c r="D3" s="16"/>
      <c r="E3" s="16"/>
      <c r="F3" s="16"/>
      <c r="G3" s="16"/>
      <c r="H3" s="17"/>
    </row>
    <row r="4" spans="2:17" ht="18.75" thickBot="1" x14ac:dyDescent="0.4">
      <c r="B4" s="18"/>
      <c r="C4" s="19"/>
      <c r="D4" s="19"/>
      <c r="E4" s="19"/>
      <c r="F4" s="19"/>
      <c r="G4" s="19"/>
      <c r="H4" s="20"/>
    </row>
    <row r="5" spans="2:17" ht="27" customHeight="1" x14ac:dyDescent="0.35">
      <c r="B5" s="103" t="s">
        <v>167</v>
      </c>
      <c r="C5" s="104"/>
      <c r="D5" s="104"/>
      <c r="E5" s="104"/>
      <c r="F5" s="104"/>
      <c r="G5" s="104"/>
      <c r="H5" s="105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60" t="s">
        <v>0</v>
      </c>
      <c r="C6" s="61"/>
      <c r="D6" s="61"/>
      <c r="E6" s="61"/>
      <c r="F6" s="61"/>
      <c r="G6" s="61"/>
      <c r="H6" s="64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6" t="s">
        <v>142</v>
      </c>
      <c r="C7" s="107"/>
      <c r="D7" s="107"/>
      <c r="E7" s="107"/>
      <c r="F7" s="107"/>
      <c r="G7" s="107"/>
      <c r="H7" s="108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4" t="s">
        <v>57</v>
      </c>
      <c r="C8" s="85"/>
      <c r="D8" s="85"/>
      <c r="E8" s="85"/>
      <c r="F8" s="63" t="s">
        <v>70</v>
      </c>
      <c r="G8" s="62"/>
      <c r="H8" s="37" t="s">
        <v>1</v>
      </c>
      <c r="J8" s="4"/>
      <c r="K8" s="4"/>
      <c r="L8" s="4"/>
      <c r="M8" s="4"/>
      <c r="N8" s="4"/>
      <c r="O8" s="4"/>
      <c r="P8" s="4"/>
      <c r="Q8" s="4"/>
    </row>
    <row r="9" spans="2:17" ht="24.75" customHeight="1" x14ac:dyDescent="0.35">
      <c r="B9" s="75" t="s">
        <v>85</v>
      </c>
      <c r="C9" s="76"/>
      <c r="D9" s="76"/>
      <c r="E9" s="76"/>
      <c r="F9" s="76" t="s">
        <v>151</v>
      </c>
      <c r="G9" s="76"/>
      <c r="H9" s="32" t="s">
        <v>150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60" t="s">
        <v>2</v>
      </c>
      <c r="C10" s="61"/>
      <c r="D10" s="61"/>
      <c r="E10" s="62"/>
      <c r="F10" s="63" t="s">
        <v>3</v>
      </c>
      <c r="G10" s="61"/>
      <c r="H10" s="64"/>
      <c r="J10" s="4"/>
      <c r="K10" s="4"/>
      <c r="L10" s="4"/>
      <c r="M10" s="4"/>
      <c r="N10" s="4"/>
      <c r="O10" s="4"/>
      <c r="P10" s="4"/>
      <c r="Q10" s="4"/>
    </row>
    <row r="11" spans="2:17" ht="35.25" customHeight="1" x14ac:dyDescent="0.35">
      <c r="B11" s="30" t="s">
        <v>73</v>
      </c>
      <c r="C11" s="68" t="s">
        <v>72</v>
      </c>
      <c r="D11" s="66"/>
      <c r="E11" s="67"/>
      <c r="F11" s="31" t="s">
        <v>86</v>
      </c>
      <c r="G11" s="76" t="s">
        <v>87</v>
      </c>
      <c r="H11" s="83"/>
    </row>
    <row r="12" spans="2:17" ht="17.100000000000001" customHeight="1" x14ac:dyDescent="0.35">
      <c r="B12" s="60" t="s">
        <v>4</v>
      </c>
      <c r="C12" s="61"/>
      <c r="D12" s="61"/>
      <c r="E12" s="61"/>
      <c r="F12" s="61"/>
      <c r="G12" s="61"/>
      <c r="H12" s="64"/>
    </row>
    <row r="13" spans="2:17" ht="25.5" customHeight="1" x14ac:dyDescent="0.35">
      <c r="B13" s="25" t="s">
        <v>5</v>
      </c>
      <c r="C13" s="63" t="s">
        <v>6</v>
      </c>
      <c r="D13" s="62"/>
      <c r="E13" s="27" t="s">
        <v>7</v>
      </c>
      <c r="F13" s="27" t="s">
        <v>63</v>
      </c>
      <c r="G13" s="27" t="s">
        <v>8</v>
      </c>
      <c r="H13" s="29" t="s">
        <v>9</v>
      </c>
    </row>
    <row r="14" spans="2:17" ht="18.95" customHeight="1" x14ac:dyDescent="0.35">
      <c r="B14" s="11" t="s">
        <v>82</v>
      </c>
      <c r="C14" s="92" t="s">
        <v>83</v>
      </c>
      <c r="D14" s="93"/>
      <c r="E14" s="28" t="s">
        <v>82</v>
      </c>
      <c r="F14" s="28" t="s">
        <v>82</v>
      </c>
      <c r="G14" s="28" t="s">
        <v>82</v>
      </c>
      <c r="H14" s="5" t="s">
        <v>75</v>
      </c>
    </row>
    <row r="15" spans="2:17" ht="24" customHeight="1" x14ac:dyDescent="0.35">
      <c r="B15" s="94" t="s">
        <v>11</v>
      </c>
      <c r="C15" s="95"/>
      <c r="D15" s="95"/>
      <c r="E15" s="95"/>
      <c r="F15" s="96"/>
      <c r="G15" s="63" t="s">
        <v>12</v>
      </c>
      <c r="H15" s="64"/>
    </row>
    <row r="16" spans="2:17" ht="16.5" customHeight="1" x14ac:dyDescent="0.35">
      <c r="B16" s="6" t="s">
        <v>13</v>
      </c>
      <c r="C16" s="97" t="s">
        <v>14</v>
      </c>
      <c r="D16" s="98"/>
      <c r="E16" s="7" t="s">
        <v>15</v>
      </c>
      <c r="F16" s="27" t="s">
        <v>7</v>
      </c>
      <c r="G16" s="24" t="s">
        <v>16</v>
      </c>
      <c r="H16" s="29" t="s">
        <v>17</v>
      </c>
    </row>
    <row r="17" spans="2:8" ht="21" customHeight="1" x14ac:dyDescent="0.35">
      <c r="B17" s="30" t="s">
        <v>18</v>
      </c>
      <c r="C17" s="68" t="s">
        <v>76</v>
      </c>
      <c r="D17" s="67"/>
      <c r="E17" s="31" t="s">
        <v>18</v>
      </c>
      <c r="F17" s="31" t="s">
        <v>18</v>
      </c>
      <c r="G17" s="23" t="s">
        <v>18</v>
      </c>
      <c r="H17" s="33" t="s">
        <v>19</v>
      </c>
    </row>
    <row r="18" spans="2:8" ht="46.5" customHeight="1" x14ac:dyDescent="0.35">
      <c r="B18" s="60" t="s">
        <v>64</v>
      </c>
      <c r="C18" s="61"/>
      <c r="D18" s="61"/>
      <c r="E18" s="62"/>
      <c r="F18" s="63" t="s">
        <v>20</v>
      </c>
      <c r="G18" s="61"/>
      <c r="H18" s="64"/>
    </row>
    <row r="19" spans="2:8" ht="47.1" customHeight="1" x14ac:dyDescent="0.35">
      <c r="B19" s="25" t="s">
        <v>66</v>
      </c>
      <c r="C19" s="22" t="s">
        <v>65</v>
      </c>
      <c r="D19" s="22" t="s">
        <v>55</v>
      </c>
      <c r="E19" s="27" t="s">
        <v>56</v>
      </c>
      <c r="F19" s="85" t="s">
        <v>67</v>
      </c>
      <c r="G19" s="85"/>
      <c r="H19" s="29" t="s">
        <v>68</v>
      </c>
    </row>
    <row r="20" spans="2:8" ht="18" customHeight="1" x14ac:dyDescent="0.35">
      <c r="B20" s="11" t="s">
        <v>74</v>
      </c>
      <c r="C20" s="28" t="s">
        <v>10</v>
      </c>
      <c r="D20" s="28" t="s">
        <v>78</v>
      </c>
      <c r="E20" s="28" t="s">
        <v>10</v>
      </c>
      <c r="F20" s="99" t="s">
        <v>163</v>
      </c>
      <c r="G20" s="99"/>
      <c r="H20" s="5" t="s">
        <v>77</v>
      </c>
    </row>
    <row r="21" spans="2:8" ht="15.75" customHeight="1" x14ac:dyDescent="0.35">
      <c r="B21" s="60" t="s">
        <v>21</v>
      </c>
      <c r="C21" s="61"/>
      <c r="D21" s="61"/>
      <c r="E21" s="61"/>
      <c r="F21" s="61"/>
      <c r="G21" s="61"/>
      <c r="H21" s="64"/>
    </row>
    <row r="22" spans="2:8" ht="48" customHeight="1" x14ac:dyDescent="0.35">
      <c r="B22" s="100" t="s">
        <v>143</v>
      </c>
      <c r="C22" s="101"/>
      <c r="D22" s="101"/>
      <c r="E22" s="101"/>
      <c r="F22" s="101"/>
      <c r="G22" s="101"/>
      <c r="H22" s="102"/>
    </row>
    <row r="23" spans="2:8" ht="15.75" customHeight="1" x14ac:dyDescent="0.35">
      <c r="B23" s="60" t="s">
        <v>22</v>
      </c>
      <c r="C23" s="61"/>
      <c r="D23" s="61"/>
      <c r="E23" s="61"/>
      <c r="F23" s="61"/>
      <c r="G23" s="61"/>
      <c r="H23" s="64"/>
    </row>
    <row r="24" spans="2:8" ht="33" customHeight="1" x14ac:dyDescent="0.35">
      <c r="B24" s="65" t="s">
        <v>144</v>
      </c>
      <c r="C24" s="66"/>
      <c r="D24" s="66"/>
      <c r="E24" s="66"/>
      <c r="F24" s="66"/>
      <c r="G24" s="66"/>
      <c r="H24" s="69"/>
    </row>
    <row r="25" spans="2:8" ht="15.75" customHeight="1" x14ac:dyDescent="0.35">
      <c r="B25" s="60" t="s">
        <v>23</v>
      </c>
      <c r="C25" s="61"/>
      <c r="D25" s="61"/>
      <c r="E25" s="62"/>
      <c r="F25" s="63" t="s">
        <v>24</v>
      </c>
      <c r="G25" s="61"/>
      <c r="H25" s="64"/>
    </row>
    <row r="26" spans="2:8" ht="24.75" customHeight="1" x14ac:dyDescent="0.35">
      <c r="B26" s="65" t="s">
        <v>80</v>
      </c>
      <c r="C26" s="66"/>
      <c r="D26" s="66"/>
      <c r="E26" s="67"/>
      <c r="F26" s="68" t="s">
        <v>79</v>
      </c>
      <c r="G26" s="66"/>
      <c r="H26" s="69"/>
    </row>
    <row r="27" spans="2:8" x14ac:dyDescent="0.35">
      <c r="B27" s="60" t="s">
        <v>25</v>
      </c>
      <c r="C27" s="61"/>
      <c r="D27" s="61"/>
      <c r="E27" s="62"/>
      <c r="F27" s="63" t="s">
        <v>26</v>
      </c>
      <c r="G27" s="61"/>
      <c r="H27" s="64"/>
    </row>
    <row r="28" spans="2:8" ht="24" customHeight="1" x14ac:dyDescent="0.35">
      <c r="B28" s="60" t="s">
        <v>27</v>
      </c>
      <c r="C28" s="62"/>
      <c r="D28" s="63" t="s">
        <v>28</v>
      </c>
      <c r="E28" s="62"/>
      <c r="F28" s="27" t="s">
        <v>27</v>
      </c>
      <c r="G28" s="27" t="s">
        <v>29</v>
      </c>
      <c r="H28" s="26" t="s">
        <v>28</v>
      </c>
    </row>
    <row r="29" spans="2:8" x14ac:dyDescent="0.35">
      <c r="B29" s="87">
        <v>350</v>
      </c>
      <c r="C29" s="88"/>
      <c r="D29" s="68">
        <v>2020</v>
      </c>
      <c r="E29" s="67"/>
      <c r="F29" s="36">
        <v>110</v>
      </c>
      <c r="G29" s="10">
        <f>(F29-B29)/B29</f>
        <v>-0.68571428571428572</v>
      </c>
      <c r="H29" s="9">
        <v>2023</v>
      </c>
    </row>
    <row r="30" spans="2:8" ht="19.5" customHeight="1" x14ac:dyDescent="0.35">
      <c r="B30" s="89" t="s">
        <v>30</v>
      </c>
      <c r="C30" s="90"/>
      <c r="D30" s="90"/>
      <c r="E30" s="90"/>
      <c r="F30" s="90"/>
      <c r="G30" s="90"/>
      <c r="H30" s="91"/>
    </row>
    <row r="31" spans="2:8" ht="22.5" customHeight="1" x14ac:dyDescent="0.35">
      <c r="B31" s="84" t="s">
        <v>58</v>
      </c>
      <c r="C31" s="85"/>
      <c r="D31" s="85"/>
      <c r="E31" s="85"/>
      <c r="F31" s="85" t="s">
        <v>71</v>
      </c>
      <c r="G31" s="85"/>
      <c r="H31" s="86"/>
    </row>
    <row r="32" spans="2:8" ht="26.1" customHeight="1" x14ac:dyDescent="0.35">
      <c r="B32" s="109" t="s">
        <v>31</v>
      </c>
      <c r="C32" s="110"/>
      <c r="D32" s="38" t="s">
        <v>32</v>
      </c>
      <c r="E32" s="39" t="s">
        <v>33</v>
      </c>
      <c r="F32" s="40" t="s">
        <v>31</v>
      </c>
      <c r="G32" s="38" t="s">
        <v>32</v>
      </c>
      <c r="H32" s="41" t="s">
        <v>33</v>
      </c>
    </row>
    <row r="33" spans="2:9" ht="45.95" customHeight="1" x14ac:dyDescent="0.35">
      <c r="B33" s="75" t="s">
        <v>191</v>
      </c>
      <c r="C33" s="76"/>
      <c r="D33" s="31" t="s">
        <v>62</v>
      </c>
      <c r="E33" s="31" t="s">
        <v>192</v>
      </c>
      <c r="F33" s="42" t="s">
        <v>59</v>
      </c>
      <c r="G33" s="31" t="s">
        <v>60</v>
      </c>
      <c r="H33" s="33" t="s">
        <v>61</v>
      </c>
      <c r="I33" s="21"/>
    </row>
    <row r="34" spans="2:9" ht="15" customHeight="1" x14ac:dyDescent="0.35">
      <c r="B34" s="111" t="s">
        <v>34</v>
      </c>
      <c r="C34" s="112"/>
      <c r="D34" s="112"/>
      <c r="E34" s="112"/>
      <c r="F34" s="112"/>
      <c r="G34" s="112"/>
      <c r="H34" s="113"/>
    </row>
    <row r="35" spans="2:9" ht="130.5" customHeight="1" thickBot="1" x14ac:dyDescent="0.4">
      <c r="B35" s="77" t="s">
        <v>178</v>
      </c>
      <c r="C35" s="114"/>
      <c r="D35" s="114"/>
      <c r="E35" s="114"/>
      <c r="F35" s="114"/>
      <c r="G35" s="114"/>
      <c r="H35" s="115"/>
    </row>
    <row r="36" spans="2:9" ht="20.100000000000001" customHeight="1" thickBot="1" x14ac:dyDescent="0.4">
      <c r="B36" s="80" t="s">
        <v>35</v>
      </c>
      <c r="C36" s="81"/>
      <c r="D36" s="81"/>
      <c r="E36" s="81"/>
      <c r="F36" s="81"/>
      <c r="G36" s="81"/>
      <c r="H36" s="82"/>
    </row>
    <row r="37" spans="2:9" ht="27.95" customHeight="1" thickBot="1" x14ac:dyDescent="0.4">
      <c r="B37" s="8" t="s">
        <v>36</v>
      </c>
      <c r="C37" s="8" t="s">
        <v>37</v>
      </c>
      <c r="D37" s="34" t="s">
        <v>38</v>
      </c>
      <c r="E37" s="8" t="s">
        <v>69</v>
      </c>
      <c r="F37" s="8" t="s">
        <v>39</v>
      </c>
      <c r="G37" s="80" t="s">
        <v>40</v>
      </c>
      <c r="H37" s="82"/>
    </row>
    <row r="38" spans="2:9" ht="38.1" customHeight="1" x14ac:dyDescent="0.35">
      <c r="B38" s="44">
        <v>0.82609999999999995</v>
      </c>
      <c r="C38" s="10" t="s">
        <v>193</v>
      </c>
      <c r="D38" s="10" t="s">
        <v>193</v>
      </c>
      <c r="E38" s="10" t="s">
        <v>193</v>
      </c>
      <c r="F38" s="10">
        <v>0.17269999999999999</v>
      </c>
      <c r="G38" s="76"/>
      <c r="H38" s="83"/>
    </row>
    <row r="39" spans="2:9" ht="14.1" customHeight="1" x14ac:dyDescent="0.35">
      <c r="B39" s="60" t="s">
        <v>41</v>
      </c>
      <c r="C39" s="61"/>
      <c r="D39" s="61"/>
      <c r="E39" s="62"/>
      <c r="F39" s="63" t="s">
        <v>42</v>
      </c>
      <c r="G39" s="61"/>
      <c r="H39" s="64"/>
    </row>
    <row r="40" spans="2:9" ht="14.1" customHeight="1" x14ac:dyDescent="0.35">
      <c r="B40" s="65" t="s">
        <v>145</v>
      </c>
      <c r="C40" s="66"/>
      <c r="D40" s="66"/>
      <c r="E40" s="67"/>
      <c r="F40" s="68" t="s">
        <v>147</v>
      </c>
      <c r="G40" s="66"/>
      <c r="H40" s="69"/>
    </row>
    <row r="41" spans="2:9" ht="17.100000000000001" customHeight="1" x14ac:dyDescent="0.35">
      <c r="B41" s="60" t="s">
        <v>43</v>
      </c>
      <c r="C41" s="61"/>
      <c r="D41" s="61"/>
      <c r="E41" s="62"/>
      <c r="F41" s="63" t="s">
        <v>44</v>
      </c>
      <c r="G41" s="61"/>
      <c r="H41" s="64"/>
    </row>
    <row r="42" spans="2:9" ht="27" customHeight="1" x14ac:dyDescent="0.35">
      <c r="B42" s="65" t="s">
        <v>187</v>
      </c>
      <c r="C42" s="66"/>
      <c r="D42" s="66"/>
      <c r="E42" s="67"/>
      <c r="F42" s="68" t="s">
        <v>154</v>
      </c>
      <c r="G42" s="66"/>
      <c r="H42" s="69"/>
    </row>
    <row r="43" spans="2:9" ht="15" customHeight="1" x14ac:dyDescent="0.35">
      <c r="B43" s="60" t="s">
        <v>45</v>
      </c>
      <c r="C43" s="61"/>
      <c r="D43" s="61"/>
      <c r="E43" s="62"/>
      <c r="F43" s="63" t="s">
        <v>46</v>
      </c>
      <c r="G43" s="61"/>
      <c r="H43" s="64"/>
    </row>
    <row r="44" spans="2:9" ht="12.95" customHeight="1" x14ac:dyDescent="0.35">
      <c r="B44" s="65" t="s">
        <v>146</v>
      </c>
      <c r="C44" s="66"/>
      <c r="D44" s="66"/>
      <c r="E44" s="67"/>
      <c r="F44" s="68" t="s">
        <v>148</v>
      </c>
      <c r="G44" s="66"/>
      <c r="H44" s="69"/>
    </row>
    <row r="45" spans="2:9" ht="24" customHeight="1" x14ac:dyDescent="0.35">
      <c r="B45" s="60" t="s">
        <v>47</v>
      </c>
      <c r="C45" s="61"/>
      <c r="D45" s="61"/>
      <c r="E45" s="62"/>
      <c r="F45" s="63" t="s">
        <v>48</v>
      </c>
      <c r="G45" s="61"/>
      <c r="H45" s="64"/>
    </row>
    <row r="46" spans="2:9" ht="24" customHeight="1" x14ac:dyDescent="0.35">
      <c r="B46" s="65" t="s">
        <v>187</v>
      </c>
      <c r="C46" s="66"/>
      <c r="D46" s="66"/>
      <c r="E46" s="66"/>
      <c r="F46" s="68" t="s">
        <v>154</v>
      </c>
      <c r="G46" s="66"/>
      <c r="H46" s="69"/>
    </row>
    <row r="47" spans="2:9" ht="14.1" customHeight="1" x14ac:dyDescent="0.35">
      <c r="B47" s="70" t="s">
        <v>49</v>
      </c>
      <c r="C47" s="71"/>
      <c r="D47" s="71"/>
      <c r="E47" s="71"/>
      <c r="F47" s="71"/>
      <c r="G47" s="71"/>
      <c r="H47" s="72"/>
    </row>
    <row r="48" spans="2:9" ht="15.95" customHeight="1" x14ac:dyDescent="0.35">
      <c r="B48" s="65" t="s">
        <v>179</v>
      </c>
      <c r="C48" s="66"/>
      <c r="D48" s="66"/>
      <c r="E48" s="66"/>
      <c r="F48" s="66"/>
      <c r="G48" s="66"/>
      <c r="H48" s="69"/>
    </row>
    <row r="49" spans="2:8" ht="16.5" customHeight="1" x14ac:dyDescent="0.35">
      <c r="B49" s="60" t="s">
        <v>50</v>
      </c>
      <c r="C49" s="61"/>
      <c r="D49" s="61"/>
      <c r="E49" s="62"/>
      <c r="F49" s="63" t="s">
        <v>51</v>
      </c>
      <c r="G49" s="61"/>
      <c r="H49" s="64"/>
    </row>
    <row r="50" spans="2:8" ht="18.95" customHeight="1" x14ac:dyDescent="0.35">
      <c r="B50" s="65" t="s">
        <v>95</v>
      </c>
      <c r="C50" s="66"/>
      <c r="D50" s="66"/>
      <c r="E50" s="67"/>
      <c r="F50" s="68" t="s">
        <v>149</v>
      </c>
      <c r="G50" s="66"/>
      <c r="H50" s="69"/>
    </row>
    <row r="51" spans="2:8" ht="16.5" customHeight="1" x14ac:dyDescent="0.35">
      <c r="B51" s="60" t="s">
        <v>52</v>
      </c>
      <c r="C51" s="61"/>
      <c r="D51" s="61"/>
      <c r="E51" s="62"/>
      <c r="F51" s="63" t="s">
        <v>53</v>
      </c>
      <c r="G51" s="61"/>
      <c r="H51" s="64"/>
    </row>
    <row r="52" spans="2:8" ht="15" customHeight="1" thickBot="1" x14ac:dyDescent="0.4">
      <c r="B52" s="48"/>
      <c r="C52" s="49"/>
      <c r="D52" s="49"/>
      <c r="E52" s="50"/>
      <c r="F52" s="51" t="s">
        <v>96</v>
      </c>
      <c r="G52" s="52"/>
      <c r="H52" s="53"/>
    </row>
    <row r="53" spans="2:8" ht="38.25" customHeight="1" thickBot="1" x14ac:dyDescent="0.4">
      <c r="B53" s="54"/>
      <c r="C53" s="55"/>
      <c r="D53" s="55"/>
      <c r="E53" s="55"/>
      <c r="F53" s="55"/>
      <c r="G53" s="55"/>
      <c r="H53" s="56"/>
    </row>
    <row r="54" spans="2:8" ht="18" customHeight="1" thickBot="1" x14ac:dyDescent="0.4">
      <c r="B54" s="57" t="s">
        <v>54</v>
      </c>
      <c r="C54" s="58"/>
      <c r="D54" s="58"/>
      <c r="E54" s="58"/>
      <c r="F54" s="58"/>
      <c r="G54" s="58"/>
      <c r="H54" s="59"/>
    </row>
  </sheetData>
  <mergeCells count="74"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</mergeCells>
  <conditionalFormatting sqref="B38 F38">
    <cfRule type="containsText" dxfId="8" priority="6" operator="containsText" text="NO APLICA">
      <formula>NOT(ISERROR(SEARCH("NO APLICA",B38)))</formula>
    </cfRule>
    <cfRule type="cellIs" dxfId="7" priority="7" operator="lessThan">
      <formula>0.5</formula>
    </cfRule>
    <cfRule type="cellIs" dxfId="6" priority="8" operator="between">
      <formula>0.5</formula>
      <formula>0.7</formula>
    </cfRule>
    <cfRule type="cellIs" dxfId="5" priority="9" operator="greaterThan">
      <formula>0.7</formula>
    </cfRule>
  </conditionalFormatting>
  <conditionalFormatting sqref="C38:E38">
    <cfRule type="containsText" dxfId="4" priority="1" operator="containsText" text="NO APLICA">
      <formula>NOT(ISERROR(SEARCH("NO APLICA",C38)))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67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F1553EC9-D9B7-496F-A380-6EA761166A2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1.04.1.1.2.7'!B38:F38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C 1.04.1.1.2</vt:lpstr>
      <vt:lpstr>A 1.04.1.1.2.1</vt:lpstr>
      <vt:lpstr>A 1.04.1.1.2.2</vt:lpstr>
      <vt:lpstr>A 1.04.1.1.2.3</vt:lpstr>
      <vt:lpstr>A 1.04.1.1.2.4</vt:lpstr>
      <vt:lpstr>A 1.04.1.1.2.5</vt:lpstr>
      <vt:lpstr>A 1.04.1.1.2.6</vt:lpstr>
      <vt:lpstr>A 1.04.1.1.2.7</vt:lpstr>
      <vt:lpstr>'A 1.04.1.1.2.1'!Área_de_impresión</vt:lpstr>
      <vt:lpstr>'A 1.04.1.1.2.2'!Área_de_impresión</vt:lpstr>
      <vt:lpstr>'A 1.04.1.1.2.3'!Área_de_impresión</vt:lpstr>
      <vt:lpstr>'A 1.04.1.1.2.4'!Área_de_impresión</vt:lpstr>
      <vt:lpstr>'A 1.04.1.1.2.5'!Área_de_impresión</vt:lpstr>
      <vt:lpstr>'A 1.04.1.1.2.6'!Área_de_impresión</vt:lpstr>
      <vt:lpstr>'A 1.04.1.1.2.7'!Área_de_impresión</vt:lpstr>
      <vt:lpstr>'C 1.04.1.1.2'!Área_de_impresión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Usuario</cp:lastModifiedBy>
  <cp:revision/>
  <cp:lastPrinted>2023-04-18T15:40:45Z</cp:lastPrinted>
  <dcterms:created xsi:type="dcterms:W3CDTF">2021-02-17T19:36:04Z</dcterms:created>
  <dcterms:modified xsi:type="dcterms:W3CDTF">2023-04-18T15:40:51Z</dcterms:modified>
  <cp:category/>
  <cp:contentStatus/>
</cp:coreProperties>
</file>