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jurid\Downloads\"/>
    </mc:Choice>
  </mc:AlternateContent>
  <xr:revisionPtr revIDLastSave="0" documentId="13_ncr:1_{0F5A7577-5AF5-4D70-976D-FFC4287D754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EGUIMIENTO EJE 2 2023" sheetId="1" r:id="rId1"/>
    <sheet name="Instrucciones" sheetId="3" r:id="rId2"/>
  </sheets>
  <definedNames>
    <definedName name="ADFASDF">#REF!</definedName>
    <definedName name="_xlnm.Print_Area" localSheetId="0">'SEGUIMIENTO EJE 2 2023'!$A$1:$W$29</definedName>
    <definedName name="averiguar">#REF!</definedName>
    <definedName name="averiguar2">#REF!</definedName>
    <definedName name="averiguar3">#REF!</definedName>
    <definedName name="e">#REF!</definedName>
    <definedName name="formato2">#REF!</definedName>
    <definedName name="M">#REF!</definedName>
    <definedName name="MIRPRUEBA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2" i="1" l="1"/>
  <c r="Q12" i="1"/>
  <c r="P12" i="1"/>
  <c r="T11" i="1"/>
  <c r="Q11" i="1"/>
  <c r="P11" i="1"/>
  <c r="V25" i="1" l="1"/>
  <c r="U25" i="1"/>
  <c r="T25" i="1"/>
  <c r="S25" i="1"/>
  <c r="R25" i="1"/>
  <c r="Q25" i="1"/>
  <c r="P24" i="1" l="1"/>
  <c r="P21" i="1"/>
  <c r="P22" i="1"/>
  <c r="P23" i="1"/>
  <c r="P15" i="1"/>
  <c r="P16" i="1"/>
  <c r="P17" i="1"/>
  <c r="P18" i="1"/>
  <c r="P19" i="1"/>
  <c r="P20" i="1"/>
  <c r="P13" i="1"/>
  <c r="P25" i="1" s="1"/>
  <c r="P14" i="1"/>
</calcChain>
</file>

<file path=xl/sharedStrings.xml><?xml version="1.0" encoding="utf-8"?>
<sst xmlns="http://schemas.openxmlformats.org/spreadsheetml/2006/main" count="222" uniqueCount="105">
  <si>
    <t>Nivel.
(unidad administrativa responsable)</t>
  </si>
  <si>
    <t>Resumen narrativo u objetivos.
Clave: Número del Eje, Número del Programa, 1 para el Fin, 1 para el Propósito, Número del Componente, Número de las Actividades.</t>
  </si>
  <si>
    <t>INDICADOR</t>
  </si>
  <si>
    <t>Nombre del Indicador.
Siglas y descripción.</t>
  </si>
  <si>
    <t>Frecuencia de medición del Indicador.
Con base a las recomendaciones del nivel de objetivos.</t>
  </si>
  <si>
    <t>Unidad de medida del Indicador y unidad de medida de sus variables.</t>
  </si>
  <si>
    <t>TRIMESTRE 1</t>
  </si>
  <si>
    <t>TRIMESTRE 2</t>
  </si>
  <si>
    <t>TRIMESTRE 3</t>
  </si>
  <si>
    <t>TRIMESTRE 4</t>
  </si>
  <si>
    <t>PRESUPUESTO ANUAL AUTORIZADO</t>
  </si>
  <si>
    <t>PLANEACIÓN TRIMESTRAL DE EJECUCIÓN DEL PRESUPUESTO</t>
  </si>
  <si>
    <t>EJECUCIÓN  DEL PRESUPUESTO AUTORIZADO</t>
  </si>
  <si>
    <t>AVANCE TRIMESTRAL EN LA EJECUCIÓN DEL PRESUPUESTO</t>
  </si>
  <si>
    <t>AVANCE ACUMULADO ANUAL DE LA  EJECUCIÓN DEL PRESUPUESTO</t>
  </si>
  <si>
    <t>Fin
( DGPM )</t>
  </si>
  <si>
    <t>Bienal</t>
  </si>
  <si>
    <r>
      <rPr>
        <b/>
        <sz val="11"/>
        <color theme="1"/>
        <rFont val="Arial"/>
        <family val="2"/>
      </rPr>
      <t xml:space="preserve">IEE: </t>
    </r>
    <r>
      <rPr>
        <sz val="11"/>
        <color theme="1"/>
        <rFont val="Arial"/>
        <family val="2"/>
      </rPr>
      <t xml:space="preserve">Índice de Economía Estable. </t>
    </r>
  </si>
  <si>
    <r>
      <rPr>
        <b/>
        <sz val="11"/>
        <color theme="1"/>
        <rFont val="Arial"/>
        <family val="2"/>
      </rPr>
      <t xml:space="preserve">CdG: </t>
    </r>
    <r>
      <rPr>
        <sz val="11"/>
        <color theme="1"/>
        <rFont val="Arial"/>
        <family val="2"/>
      </rPr>
      <t xml:space="preserve">Coeficiente de Gini. </t>
    </r>
  </si>
  <si>
    <t>Actividad</t>
  </si>
  <si>
    <r>
      <rPr>
        <b/>
        <sz val="11"/>
        <color theme="1"/>
        <rFont val="Arial"/>
        <family val="2"/>
      </rPr>
      <t xml:space="preserve">UNIDAD DE MEDIDA DEL INDICADOR: </t>
    </r>
    <r>
      <rPr>
        <sz val="11"/>
        <color theme="1"/>
        <rFont val="Arial"/>
        <family val="2"/>
      </rPr>
      <t xml:space="preserve">
Porcentaje
</t>
    </r>
    <r>
      <rPr>
        <b/>
        <sz val="11"/>
        <color theme="1"/>
        <rFont val="Arial"/>
        <family val="2"/>
      </rPr>
      <t xml:space="preserve">UNIDAD DE MEDIDA DE LAS VARIABLES: </t>
    </r>
    <r>
      <rPr>
        <sz val="11"/>
        <color theme="1"/>
        <rFont val="Arial"/>
        <family val="2"/>
      </rPr>
      <t xml:space="preserve">
Puntaje</t>
    </r>
  </si>
  <si>
    <r>
      <rPr>
        <b/>
        <sz val="11"/>
        <color theme="1"/>
        <rFont val="Arial"/>
        <family val="2"/>
      </rPr>
      <t xml:space="preserve">UNIDAD DE MEDIDA DEL INDICADOR: </t>
    </r>
    <r>
      <rPr>
        <sz val="11"/>
        <color theme="1"/>
        <rFont val="Arial"/>
        <family val="2"/>
      </rPr>
      <t xml:space="preserve">
Porcentaje
</t>
    </r>
    <r>
      <rPr>
        <b/>
        <sz val="11"/>
        <color theme="1"/>
        <rFont val="Arial"/>
        <family val="2"/>
      </rPr>
      <t xml:space="preserve">UNIDAD DE MEDIDA DE LAS VARIABLES: </t>
    </r>
    <r>
      <rPr>
        <sz val="11"/>
        <color theme="1"/>
        <rFont val="Arial"/>
        <family val="2"/>
      </rPr>
      <t xml:space="preserve">
Puntuación entre 0 y 1</t>
    </r>
  </si>
  <si>
    <t>SEGUIMIENTO DE AVANCE EN CUMPLIMIENTO DE METAS Y OBJETIVOS 2023</t>
  </si>
  <si>
    <t>META PROGRAMADA 2023</t>
  </si>
  <si>
    <t>META REALIZADA 2023</t>
  </si>
  <si>
    <t>PORCENTAJE DE AVANCE TRIMESTRAL 2023</t>
  </si>
  <si>
    <t>JUSTIFICACION TRIMESTRAL Y ANUAL DE AVANCE DE RESULTADOS 2023</t>
  </si>
  <si>
    <t>SEGUIMIENTO A LA EJECUCIÓN DEL PRESUPUESTO AUTORIZADO</t>
  </si>
  <si>
    <t>UNIDAD ADMINISTRATIVA</t>
  </si>
  <si>
    <t>TRIMESTRE 1 2023</t>
  </si>
  <si>
    <t>TRIMESTRE 2 2023</t>
  </si>
  <si>
    <t>TRIMESTRE 3 2023</t>
  </si>
  <si>
    <t>TRIMESTRE 4 2023</t>
  </si>
  <si>
    <t>EJE 2: PROSPERIDAD COMPARTIDAD</t>
  </si>
  <si>
    <t>AVANCE EN CUMPLIMIENTO DE METAS TRIMESTRAL Y ANUAL ACUMULADO 2023</t>
  </si>
  <si>
    <t>ELABORÓ</t>
  </si>
  <si>
    <t>AUTORIZÓ</t>
  </si>
  <si>
    <t>INSTRUCTIVO</t>
  </si>
  <si>
    <t>EJEMPLO PARA REPORTAR SUS AVANCES, SOLO TIENEN QUE REGISTRAR LOS VALORES PROGRAMADOS POR TRIMESTRE Y CONFORME REPORTEN AVANCES REGISTRAR EL AVANCE DEL TRIMESTRE CORRESPONDIENTE POSICIONARSE EN LA CELDA DE ARRIBA Y ARRASTRAR LA CON LA CRUZ NEGRITA HACIA ABAJO PARA OBTENER EL AVANCE CORRESPONDIENTE . VERIFICAR DANDO DOBLE CLIC A LA INFORMACION OBTENIDA.</t>
  </si>
  <si>
    <t>EL COLOR DE LA CELDA REPRESENTA QUE NO SE PROGRAMÓ ACTIVIDAD EN ESE TRIMESTRE</t>
  </si>
  <si>
    <t>EL COLOR DE LA CELDA REPRESENTA QUE NO SE HA REPORTADO EL TRIMESTRE O QUE NO SE REALIZÓ POR NO ESTAR PROGRAMADO</t>
  </si>
  <si>
    <t>ANUAL</t>
  </si>
  <si>
    <t>OPERADORA Y ADMINISTRADORA DE BIENES MUNICIPA</t>
  </si>
  <si>
    <r>
      <t xml:space="preserve">PAI: </t>
    </r>
    <r>
      <rPr>
        <sz val="12"/>
        <rFont val="Arial"/>
        <family val="2"/>
      </rPr>
      <t>Porcentaje de servicios entregados por OPABIEM a la población.</t>
    </r>
  </si>
  <si>
    <t>Componente
(Funeraria Municipal)</t>
  </si>
  <si>
    <r>
      <t>PSFR:</t>
    </r>
    <r>
      <rPr>
        <sz val="12"/>
        <color theme="1"/>
        <rFont val="Arial"/>
        <family val="2"/>
      </rPr>
      <t>Porcentaje de Servicios Funerarios Realizados.</t>
    </r>
  </si>
  <si>
    <r>
      <rPr>
        <b/>
        <sz val="12"/>
        <color theme="1"/>
        <rFont val="Arial"/>
        <family val="2"/>
      </rPr>
      <t xml:space="preserve">PSVS: </t>
    </r>
    <r>
      <rPr>
        <sz val="12"/>
        <color theme="1"/>
        <rFont val="Arial"/>
        <family val="2"/>
      </rPr>
      <t>Porcentaje de Servicios de Velación y Sepultura.</t>
    </r>
  </si>
  <si>
    <r>
      <rPr>
        <b/>
        <sz val="12"/>
        <color theme="1"/>
        <rFont val="Arial"/>
        <family val="2"/>
      </rPr>
      <t xml:space="preserve">PSVC: </t>
    </r>
    <r>
      <rPr>
        <sz val="12"/>
        <color theme="1"/>
        <rFont val="Arial"/>
        <family val="2"/>
      </rPr>
      <t>Porcentaje de Servicios de Velación y Cremación.</t>
    </r>
  </si>
  <si>
    <t>Componente (Rastro Municipal)</t>
  </si>
  <si>
    <r>
      <t xml:space="preserve">PIIR= </t>
    </r>
    <r>
      <rPr>
        <sz val="12"/>
        <color theme="1"/>
        <rFont val="Arial"/>
        <family val="2"/>
      </rPr>
      <t>Porcentaje de Incremento de Introductres en Rastro.</t>
    </r>
  </si>
  <si>
    <r>
      <t>PMGB=</t>
    </r>
    <r>
      <rPr>
        <sz val="12"/>
        <color theme="1"/>
        <rFont val="Arial"/>
        <family val="2"/>
      </rPr>
      <t xml:space="preserve"> Porcentaje de maquila de ganado bovino.</t>
    </r>
  </si>
  <si>
    <r>
      <t xml:space="preserve">PMGP= </t>
    </r>
    <r>
      <rPr>
        <sz val="12"/>
        <color theme="1"/>
        <rFont val="Arial"/>
        <family val="2"/>
      </rPr>
      <t>Porcentaje de maquila de ganado porcino.</t>
    </r>
  </si>
  <si>
    <r>
      <t xml:space="preserve">PMGO= </t>
    </r>
    <r>
      <rPr>
        <sz val="12"/>
        <color theme="1"/>
        <rFont val="Arial"/>
        <family val="2"/>
      </rPr>
      <t>Porcentaje de maquila de ganado ovino.</t>
    </r>
  </si>
  <si>
    <t>Componente
(Panteon Municipal)</t>
  </si>
  <si>
    <r>
      <t xml:space="preserve">PBOC: </t>
    </r>
    <r>
      <rPr>
        <sz val="12"/>
        <color theme="1"/>
        <rFont val="Arial"/>
        <family val="2"/>
      </rPr>
      <t>Porcentaje de Bovedas Ocupadas Censadas</t>
    </r>
  </si>
  <si>
    <r>
      <t xml:space="preserve">PSSRM: </t>
    </r>
    <r>
      <rPr>
        <sz val="12"/>
        <color theme="1"/>
        <rFont val="Arial"/>
        <family val="2"/>
      </rPr>
      <t xml:space="preserve">porcentaje de Servicios de Sepultura, realizados </t>
    </r>
  </si>
  <si>
    <r>
      <t xml:space="preserve">PSSE: </t>
    </r>
    <r>
      <rPr>
        <sz val="12"/>
        <color theme="1"/>
        <rFont val="Arial"/>
        <family val="2"/>
      </rPr>
      <t>porcentaje de servicios de sepultura ejecutadas</t>
    </r>
  </si>
  <si>
    <r>
      <t xml:space="preserve">PBR: </t>
    </r>
    <r>
      <rPr>
        <sz val="12"/>
        <color theme="1"/>
        <rFont val="Arial"/>
        <family val="2"/>
      </rPr>
      <t>Porcentaje de Bóvedas regulaizadas</t>
    </r>
  </si>
  <si>
    <t>Trimestral</t>
  </si>
  <si>
    <t>N/A</t>
  </si>
  <si>
    <t>OFICINA CENTRAL</t>
  </si>
  <si>
    <t>PANTEONES</t>
  </si>
  <si>
    <t>FUNERARIA</t>
  </si>
  <si>
    <t>RASTRO</t>
  </si>
  <si>
    <t>CLAVE Y NOMBRE DEL PPA:  E-PPA 2.11 Programa de Servicios Funerarios Integrales y de Rastro Municipal</t>
  </si>
  <si>
    <t>OPERADORA Y ADMINISTRADORA DE BIENES MUNICIPALES (OPABIEM)</t>
  </si>
  <si>
    <t xml:space="preserve">   Administradora Unica de OPABIEM</t>
  </si>
  <si>
    <t xml:space="preserve"> Lic. Landy Guadalupe Canche Pantoja</t>
  </si>
  <si>
    <t>Mtro. Enrique E. Encalada Sánchez</t>
  </si>
  <si>
    <t xml:space="preserve">REVISÓ
</t>
  </si>
  <si>
    <t>Dirección de Planeación de la DGPM</t>
  </si>
  <si>
    <t>Lic. Cruz Amairany Morgan Padrón</t>
  </si>
  <si>
    <t>Titular de la Unidad Juridica y Administrativa de OPABIEM</t>
  </si>
  <si>
    <r>
      <rPr>
        <b/>
        <sz val="11"/>
        <rFont val="Arial"/>
        <family val="2"/>
      </rPr>
      <t>UNIDAD DE MEDIDA DEL INDICADOR:</t>
    </r>
    <r>
      <rPr>
        <sz val="11"/>
        <rFont val="Arial"/>
        <family val="2"/>
      </rPr>
      <t xml:space="preserve"> Porcentaje
</t>
    </r>
    <r>
      <rPr>
        <b/>
        <sz val="11"/>
        <rFont val="Arial"/>
        <family val="2"/>
      </rPr>
      <t>UNIDAD DE MEDIDA DE LAS VARIABLES:</t>
    </r>
    <r>
      <rPr>
        <sz val="11"/>
        <rFont val="Arial"/>
        <family val="2"/>
      </rPr>
      <t xml:space="preserve"> Servicios de OPABIEM </t>
    </r>
  </si>
  <si>
    <r>
      <t xml:space="preserve">UNIDAD DE MEDIDA DEL INDICADOR: </t>
    </r>
    <r>
      <rPr>
        <sz val="11"/>
        <color theme="1"/>
        <rFont val="Arial"/>
        <family val="2"/>
      </rPr>
      <t>Porcentaje</t>
    </r>
    <r>
      <rPr>
        <b/>
        <sz val="11"/>
        <color theme="1"/>
        <rFont val="Arial"/>
        <family val="2"/>
      </rPr>
      <t xml:space="preserve">
UNIDAD DE MEDIDA DE LAS VARIABLES: </t>
    </r>
    <r>
      <rPr>
        <sz val="11"/>
        <color theme="1"/>
        <rFont val="Arial"/>
        <family val="2"/>
      </rPr>
      <t>Servicios funerarios</t>
    </r>
  </si>
  <si>
    <r>
      <t xml:space="preserve">UNIDAD DE MEDIDA DEL INDICADOR: </t>
    </r>
    <r>
      <rPr>
        <sz val="11"/>
        <color theme="1"/>
        <rFont val="Arial"/>
        <family val="2"/>
      </rPr>
      <t>Porcentaje</t>
    </r>
    <r>
      <rPr>
        <b/>
        <sz val="11"/>
        <color theme="1"/>
        <rFont val="Arial"/>
        <family val="2"/>
      </rPr>
      <t xml:space="preserve">
UNIDAD DE MEDIDA DE LAS VARIABLES: </t>
    </r>
    <r>
      <rPr>
        <sz val="11"/>
        <color theme="1"/>
        <rFont val="Arial"/>
        <family val="2"/>
      </rPr>
      <t>Servicios de Velación y Sepultura.</t>
    </r>
  </si>
  <si>
    <r>
      <t xml:space="preserve">UNIDAD DE MEDIDA DEL INDICADOR: </t>
    </r>
    <r>
      <rPr>
        <sz val="11"/>
        <color theme="1"/>
        <rFont val="Arial"/>
        <family val="2"/>
      </rPr>
      <t>Porcentaje</t>
    </r>
    <r>
      <rPr>
        <b/>
        <sz val="11"/>
        <color theme="1"/>
        <rFont val="Arial"/>
        <family val="2"/>
      </rPr>
      <t xml:space="preserve">
UNIDAD DE MEDIDA DE LAS VARIABLES: S</t>
    </r>
    <r>
      <rPr>
        <sz val="11"/>
        <color theme="1"/>
        <rFont val="Arial"/>
        <family val="2"/>
      </rPr>
      <t>ervicios de Velación y Cremación.</t>
    </r>
  </si>
  <si>
    <r>
      <t xml:space="preserve">UNIDAD DE MEDIDA DEL INDICADOR: </t>
    </r>
    <r>
      <rPr>
        <sz val="11"/>
        <color theme="1"/>
        <rFont val="Arial"/>
        <family val="2"/>
      </rPr>
      <t xml:space="preserve">Porcentaje
</t>
    </r>
    <r>
      <rPr>
        <b/>
        <sz val="11"/>
        <color theme="1"/>
        <rFont val="Arial"/>
        <family val="2"/>
      </rPr>
      <t xml:space="preserve">
UNIDAD DE MEDIDA DE LAS VARIABLES: </t>
    </r>
    <r>
      <rPr>
        <sz val="11"/>
        <color theme="1"/>
        <rFont val="Arial"/>
        <family val="2"/>
      </rPr>
      <t>servicios de matanza del Rastro Municipal</t>
    </r>
  </si>
  <si>
    <r>
      <t xml:space="preserve">UNIDAD DE MEDIDA DEL INDICADOR: </t>
    </r>
    <r>
      <rPr>
        <sz val="11"/>
        <color theme="1"/>
        <rFont val="Arial"/>
        <family val="2"/>
      </rPr>
      <t>Porcentaje</t>
    </r>
    <r>
      <rPr>
        <b/>
        <sz val="11"/>
        <color theme="1"/>
        <rFont val="Arial"/>
        <family val="2"/>
      </rPr>
      <t xml:space="preserve">
UNIDAD DE MEDIDA DE LAS VARIABLES: </t>
    </r>
    <r>
      <rPr>
        <sz val="11"/>
        <color theme="1"/>
        <rFont val="Arial"/>
        <family val="2"/>
      </rPr>
      <t>servicios de maquila de ganado bovino.</t>
    </r>
  </si>
  <si>
    <r>
      <t xml:space="preserve">UNIDAD DE MEDIDA DEL INDICADOR: </t>
    </r>
    <r>
      <rPr>
        <sz val="11"/>
        <color theme="1"/>
        <rFont val="Arial"/>
        <family val="2"/>
      </rPr>
      <t>Porcentaje</t>
    </r>
    <r>
      <rPr>
        <b/>
        <sz val="11"/>
        <color theme="1"/>
        <rFont val="Arial"/>
        <family val="2"/>
      </rPr>
      <t xml:space="preserve">
UNIDAD DE MEDIDA DE LAS VARIABLES: </t>
    </r>
    <r>
      <rPr>
        <sz val="11"/>
        <color theme="1"/>
        <rFont val="Arial"/>
        <family val="2"/>
      </rPr>
      <t>servicios  de matanza de ganado porcino</t>
    </r>
  </si>
  <si>
    <r>
      <t xml:space="preserve">UNIDAD DE MEDIDA DEL INDICADOR: </t>
    </r>
    <r>
      <rPr>
        <sz val="11"/>
        <color theme="1"/>
        <rFont val="Arial"/>
        <family val="2"/>
      </rPr>
      <t>Porcentaje</t>
    </r>
    <r>
      <rPr>
        <b/>
        <sz val="11"/>
        <color theme="1"/>
        <rFont val="Arial"/>
        <family val="2"/>
      </rPr>
      <t xml:space="preserve">
UNIDAD DE MEDIDA DE LAS VARIABLES: </t>
    </r>
    <r>
      <rPr>
        <sz val="11"/>
        <color theme="1"/>
        <rFont val="Arial"/>
        <family val="2"/>
      </rPr>
      <t>Servicios de matanza de ganado Ovino</t>
    </r>
    <r>
      <rPr>
        <b/>
        <sz val="11"/>
        <color theme="1"/>
        <rFont val="Arial"/>
        <family val="2"/>
      </rPr>
      <t xml:space="preserve"> </t>
    </r>
  </si>
  <si>
    <r>
      <t xml:space="preserve">UNIDAD DE MEDIDA DEL INDICADOR: </t>
    </r>
    <r>
      <rPr>
        <sz val="11"/>
        <color theme="1"/>
        <rFont val="Arial"/>
        <family val="2"/>
      </rPr>
      <t>Porcentaje</t>
    </r>
    <r>
      <rPr>
        <b/>
        <sz val="11"/>
        <color theme="1"/>
        <rFont val="Arial"/>
        <family val="2"/>
      </rPr>
      <t xml:space="preserve">
UNIDAD DE MEDIDA DE LAS VARIABLES: </t>
    </r>
    <r>
      <rPr>
        <sz val="11"/>
        <color theme="1"/>
        <rFont val="Arial"/>
        <family val="2"/>
      </rPr>
      <t xml:space="preserve">Servicios de regularización de Bóvedas  </t>
    </r>
  </si>
  <si>
    <r>
      <t xml:space="preserve">UNIDAD DE MEDIDA DEL INDICADOR: </t>
    </r>
    <r>
      <rPr>
        <sz val="11"/>
        <color theme="1"/>
        <rFont val="Arial"/>
        <family val="2"/>
      </rPr>
      <t>Porcentaje</t>
    </r>
    <r>
      <rPr>
        <b/>
        <sz val="11"/>
        <color theme="1"/>
        <rFont val="Arial"/>
        <family val="2"/>
      </rPr>
      <t xml:space="preserve">
UNIDAD DE MEDIDA DE LAS VARIABLES: </t>
    </r>
    <r>
      <rPr>
        <sz val="11"/>
        <color theme="1"/>
        <rFont val="Arial"/>
        <family val="2"/>
      </rPr>
      <t xml:space="preserve">servicios  de Sepultura Panteón Municipal </t>
    </r>
  </si>
  <si>
    <r>
      <t xml:space="preserve">UNIDAD DE MEDIDA DEL INDICADOR: </t>
    </r>
    <r>
      <rPr>
        <sz val="11"/>
        <color theme="1"/>
        <rFont val="Arial"/>
        <family val="2"/>
      </rPr>
      <t>Porcentaje</t>
    </r>
    <r>
      <rPr>
        <b/>
        <sz val="11"/>
        <color theme="1"/>
        <rFont val="Arial"/>
        <family val="2"/>
      </rPr>
      <t xml:space="preserve">
UNIDAD DE MEDIDA DE LAS VARIABLES: </t>
    </r>
    <r>
      <rPr>
        <sz val="11"/>
        <color theme="1"/>
        <rFont val="Arial"/>
        <family val="2"/>
      </rPr>
      <t>servicios externos de sepultura</t>
    </r>
  </si>
  <si>
    <r>
      <t xml:space="preserve">UNIDAD DE MEDIDA DEL INDICADOR: </t>
    </r>
    <r>
      <rPr>
        <sz val="11"/>
        <color theme="1"/>
        <rFont val="Arial"/>
        <family val="2"/>
      </rPr>
      <t>Porcentaje</t>
    </r>
    <r>
      <rPr>
        <b/>
        <sz val="11"/>
        <color theme="1"/>
        <rFont val="Arial"/>
        <family val="2"/>
      </rPr>
      <t xml:space="preserve">
UNIDAD DE MEDIDA DE LAS VARIABLES: </t>
    </r>
    <r>
      <rPr>
        <sz val="11"/>
        <color theme="1"/>
        <rFont val="Arial"/>
        <family val="2"/>
      </rPr>
      <t>bovedas</t>
    </r>
  </si>
  <si>
    <r>
      <rPr>
        <b/>
        <sz val="12"/>
        <rFont val="Arial"/>
        <family val="2"/>
      </rPr>
      <t xml:space="preserve">2.11.1..1 </t>
    </r>
    <r>
      <rPr>
        <sz val="12"/>
        <rFont val="Arial"/>
        <family val="2"/>
      </rPr>
      <t>La poblacion benitojuarense recibe los servicios de calidad en funeraria municipal, panteon municipal y rastro municipal,  a cargo de la Operadora y Administradora de Bienes Municipales.</t>
    </r>
  </si>
  <si>
    <r>
      <t xml:space="preserve">2.11.1.1.1 </t>
    </r>
    <r>
      <rPr>
        <sz val="12"/>
        <color theme="1"/>
        <rFont val="Arial"/>
        <family val="2"/>
      </rPr>
      <t xml:space="preserve">Servicios de funeraria y panteón dirigidos a la población benitojuarense realizados. </t>
    </r>
  </si>
  <si>
    <r>
      <t xml:space="preserve">2.11.1.1.1.1  </t>
    </r>
    <r>
      <rPr>
        <sz val="12"/>
        <color theme="1"/>
        <rFont val="Arial"/>
        <family val="2"/>
      </rPr>
      <t>Ejecución de servicios de velación y sepultura</t>
    </r>
  </si>
  <si>
    <r>
      <t xml:space="preserve">2.11.1.1.1.2  </t>
    </r>
    <r>
      <rPr>
        <sz val="12"/>
        <color theme="1"/>
        <rFont val="Arial"/>
        <family val="2"/>
      </rPr>
      <t>Ejecución de servicios de velación y cremación</t>
    </r>
  </si>
  <si>
    <r>
      <rPr>
        <b/>
        <sz val="12"/>
        <color theme="1"/>
        <rFont val="Arial"/>
        <family val="2"/>
      </rPr>
      <t>2.11.1.1.2</t>
    </r>
    <r>
      <rPr>
        <sz val="12"/>
        <color theme="1"/>
        <rFont val="Arial"/>
        <family val="2"/>
      </rPr>
      <t xml:space="preserve">  Servicios operativos y técnicos de ganadería dirgido a introductores en todas las áreas del rastro.</t>
    </r>
  </si>
  <si>
    <r>
      <t xml:space="preserve">2.11.1.1.2.1. </t>
    </r>
    <r>
      <rPr>
        <sz val="12"/>
        <color theme="1"/>
        <rFont val="Arial"/>
        <family val="2"/>
      </rPr>
      <t>Ejecución de servicios de maquila de ganado bovino.</t>
    </r>
  </si>
  <si>
    <r>
      <t xml:space="preserve">2.11.1.1.2.2. </t>
    </r>
    <r>
      <rPr>
        <sz val="12"/>
        <color theme="1"/>
        <rFont val="Arial"/>
        <family val="2"/>
      </rPr>
      <t>Ejecución de servicios de maquila de ganado porcino.</t>
    </r>
  </si>
  <si>
    <r>
      <t xml:space="preserve">2.11.1.1.3 </t>
    </r>
    <r>
      <rPr>
        <sz val="12"/>
        <color theme="1"/>
        <rFont val="Arial"/>
        <family val="2"/>
      </rPr>
      <t xml:space="preserve">Servicios de sepulturas </t>
    </r>
  </si>
  <si>
    <r>
      <t xml:space="preserve">2.11.1.1.2.3.  </t>
    </r>
    <r>
      <rPr>
        <sz val="12"/>
        <color theme="1"/>
        <rFont val="Arial"/>
        <family val="2"/>
      </rPr>
      <t>Ejecución de servicios de maquila de ganado ovino.</t>
    </r>
  </si>
  <si>
    <r>
      <t xml:space="preserve">2.11.1.1.3.1 </t>
    </r>
    <r>
      <rPr>
        <sz val="12"/>
        <color theme="1"/>
        <rFont val="Arial"/>
        <family val="2"/>
      </rPr>
      <t>Ejecución de servicios de sepulturas de Panteón Municipal</t>
    </r>
  </si>
  <si>
    <r>
      <t xml:space="preserve">2.11.1.1.3.2  </t>
    </r>
    <r>
      <rPr>
        <sz val="12"/>
        <color theme="1"/>
        <rFont val="Arial"/>
        <family val="2"/>
      </rPr>
      <t>Ejecución de servicios de sepulturas funerarias externas</t>
    </r>
  </si>
  <si>
    <r>
      <t xml:space="preserve">2.11.1.1.3.3. </t>
    </r>
    <r>
      <rPr>
        <sz val="12"/>
        <color theme="1"/>
        <rFont val="Arial"/>
        <family val="2"/>
      </rPr>
      <t xml:space="preserve">Regularizacion con familiares de bovedas abandonadas o con adeudos de refrendos </t>
    </r>
  </si>
  <si>
    <r>
      <rPr>
        <b/>
        <sz val="12"/>
        <color theme="1"/>
        <rFont val="Arial"/>
        <family val="2"/>
      </rPr>
      <t>Meta trimestral:</t>
    </r>
    <r>
      <rPr>
        <sz val="12"/>
        <color theme="1"/>
        <rFont val="Arial"/>
        <family val="2"/>
      </rPr>
      <t xml:space="preserve"> La variación entre la meta planteada y los servicios funerarios realizados se deben a queactualmente en existe gran competencia en los servicios funerarios con empresas particulares.                                                                                                    </t>
    </r>
  </si>
  <si>
    <r>
      <rPr>
        <b/>
        <sz val="12"/>
        <rFont val="Arial"/>
        <family val="2"/>
      </rPr>
      <t>2.11.1</t>
    </r>
    <r>
      <rPr>
        <sz val="12"/>
        <rFont val="Arial"/>
        <family val="2"/>
      </rPr>
      <t xml:space="preserve"> Contribuir a cerrar las brechas de desigualdad reactivando y diversificando la economía y poniendo fin a la exclusión social para fortalecer a las familias y mejorar la calidad de vida de la población mediante la mejora en la calidad de los servicios en funeraria municipal, panteon municipal y rastro municipal,  a cargo de la Operadora y Administradora de Bienes Municipales.</t>
    </r>
  </si>
  <si>
    <r>
      <rPr>
        <b/>
        <sz val="12"/>
        <color theme="1"/>
        <rFont val="Arial"/>
        <family val="2"/>
      </rPr>
      <t>Meta trimestral:</t>
    </r>
    <r>
      <rPr>
        <sz val="12"/>
        <color theme="1"/>
        <rFont val="Arial"/>
        <family val="2"/>
      </rPr>
      <t xml:space="preserve"> El Rastro Municipal se encuentra en mantenimiento y rehabilitación por los que en el segundo trimestre no mantuvo operaciones. 
</t>
    </r>
  </si>
  <si>
    <r>
      <rPr>
        <b/>
        <sz val="12"/>
        <color theme="1"/>
        <rFont val="Arial"/>
        <family val="2"/>
      </rPr>
      <t xml:space="preserve">Meta trimestral: </t>
    </r>
    <r>
      <rPr>
        <sz val="12"/>
        <color theme="1"/>
        <rFont val="Arial"/>
        <family val="2"/>
      </rPr>
      <t xml:space="preserve">Los servicios de panteón cumplieron la meta planteada para el Segundo Trimestre del ejercicio 2023.
</t>
    </r>
  </si>
  <si>
    <r>
      <rPr>
        <b/>
        <sz val="12"/>
        <color theme="1"/>
        <rFont val="Arial"/>
        <family val="2"/>
      </rPr>
      <t xml:space="preserve">Meta trimestral: </t>
    </r>
    <r>
      <rPr>
        <sz val="12"/>
        <color theme="1"/>
        <rFont val="Arial"/>
        <family val="2"/>
      </rPr>
      <t xml:space="preserve">Los servicios de panteón cumplieron la meta planteada para el SegundoTrimestre del ejercicio 2023.
</t>
    </r>
  </si>
  <si>
    <r>
      <t xml:space="preserve">El Instituto Mexicano para la Competitividad A. C. IMCO actualiza y publica los índices y subíndices de manera bienal. </t>
    </r>
    <r>
      <rPr>
        <b/>
        <sz val="11"/>
        <rFont val="Arial"/>
        <family val="2"/>
      </rPr>
      <t>En 2022 se obtuvo un puntaje de 57</t>
    </r>
  </si>
  <si>
    <r>
      <t xml:space="preserve">Según datos de la Secretaría Técnica Hacendaria de la SEFIPLAN  sitúa al Coeficiente Gini para el Municipio de Benito Juárez en </t>
    </r>
    <r>
      <rPr>
        <b/>
        <sz val="11"/>
        <rFont val="Arial"/>
        <family val="2"/>
      </rPr>
      <t>0.397 con la última actualización en Agosto 2021.</t>
    </r>
    <r>
      <rPr>
        <sz val="11"/>
        <rFont val="Arial"/>
        <family val="2"/>
      </rPr>
      <t xml:space="preserve"> . El coeficiente de Gini toma valores entre 0 y 1; un valor que tiende a 1 refleja mayor desigualdad en la distribución del ingreso.</t>
    </r>
  </si>
  <si>
    <r>
      <rPr>
        <b/>
        <sz val="12"/>
        <color theme="1"/>
        <rFont val="Arial"/>
        <family val="2"/>
      </rPr>
      <t>Meta trimestral:</t>
    </r>
    <r>
      <rPr>
        <sz val="12"/>
        <color theme="1"/>
        <rFont val="Arial"/>
        <family val="2"/>
      </rPr>
      <t xml:space="preserve"> Se realizarón 433 de 8010 servicios planteados durante el Segundo Trimestre de 2023, alcanzando el 5.41% sobre la meta planteada respecto del mismo. En virtud que el Rastro Municipal se encuentra en mantenimiento y rehabilitación por los que en el segundo trimestre no mantuvo operaciones.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</si>
</sst>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&quot;$&quot;#,##0.00"/>
    <numFmt numFmtId="165" formatCode="0.000"/>
    <numFmt numFmtId="166" formatCode="#,##0.000"/>
  </numFmts>
  <fonts count="20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b/>
      <sz val="14"/>
      <color theme="0"/>
      <name val="Arial"/>
      <family val="2"/>
    </font>
    <font>
      <b/>
      <sz val="14"/>
      <color rgb="FFFFFFFF"/>
      <name val="Arial"/>
      <family val="2"/>
    </font>
    <font>
      <b/>
      <sz val="24"/>
      <color rgb="FFFFFFFF"/>
      <name val="Arial"/>
      <family val="2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4"/>
      <color theme="0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rgb="FFF2F2F2"/>
      </patternFill>
    </fill>
    <fill>
      <patternFill patternType="solid">
        <fgColor theme="0"/>
        <bgColor indexed="64"/>
      </patternFill>
    </fill>
    <fill>
      <patternFill patternType="solid">
        <fgColor rgb="FFBD2452"/>
        <bgColor rgb="FF000000"/>
      </patternFill>
    </fill>
    <fill>
      <patternFill patternType="solid">
        <fgColor rgb="FFBD2452"/>
        <bgColor indexed="64"/>
      </patternFill>
    </fill>
    <fill>
      <patternFill patternType="solid">
        <fgColor rgb="FFFDE9EB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7EFCE"/>
        <bgColor indexed="64"/>
      </patternFill>
    </fill>
    <fill>
      <patternFill patternType="solid">
        <fgColor rgb="FFFFEB9C"/>
        <bgColor rgb="FFF2F2F2"/>
      </patternFill>
    </fill>
    <fill>
      <patternFill patternType="solid">
        <fgColor rgb="FFFDE9EB"/>
        <bgColor rgb="FF000000"/>
      </patternFill>
    </fill>
    <fill>
      <patternFill patternType="solid">
        <fgColor rgb="FFFFEB9C"/>
      </patternFill>
    </fill>
    <fill>
      <patternFill patternType="solid">
        <fgColor theme="2" tint="-4.9989318521683403E-2"/>
        <bgColor indexed="64"/>
      </patternFill>
    </fill>
    <fill>
      <patternFill patternType="solid">
        <fgColor theme="2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B050"/>
        <bgColor rgb="FFF2F2F2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rgb="FFF2F2F2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rgb="FFF2F2F2"/>
      </patternFill>
    </fill>
    <fill>
      <patternFill patternType="solid">
        <fgColor rgb="FFFF0000"/>
      </patternFill>
    </fill>
  </fills>
  <borders count="6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theme="1"/>
      </right>
      <top style="medium">
        <color indexed="64"/>
      </top>
      <bottom style="dashed">
        <color theme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ott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theme="1"/>
      </left>
      <right style="dashed">
        <color theme="1"/>
      </right>
      <top/>
      <bottom style="dashed">
        <color theme="1"/>
      </bottom>
      <diagonal/>
    </border>
    <border>
      <left style="dashed">
        <color theme="1"/>
      </left>
      <right/>
      <top/>
      <bottom style="dashed">
        <color theme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ashed">
        <color theme="1"/>
      </left>
      <right style="dashed">
        <color theme="1"/>
      </right>
      <top style="dashed">
        <color theme="1"/>
      </top>
      <bottom style="dashed">
        <color theme="1"/>
      </bottom>
      <diagonal/>
    </border>
    <border>
      <left style="dashed">
        <color theme="1"/>
      </left>
      <right style="medium">
        <color indexed="64"/>
      </right>
      <top style="dashed">
        <color theme="1"/>
      </top>
      <bottom style="dashed">
        <color theme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theme="1"/>
      </left>
      <right style="dashed">
        <color theme="1"/>
      </right>
      <top/>
      <bottom/>
      <diagonal/>
    </border>
    <border>
      <left style="dashed">
        <color theme="1"/>
      </left>
      <right/>
      <top style="thin">
        <color indexed="64"/>
      </top>
      <bottom style="dashed">
        <color theme="1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ashed">
        <color theme="1"/>
      </bottom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</borders>
  <cellStyleXfs count="4">
    <xf numFmtId="0" fontId="0" fillId="0" borderId="0"/>
    <xf numFmtId="9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4" fillId="15" borderId="0" applyNumberFormat="0" applyBorder="0" applyAlignment="0" applyProtection="0"/>
  </cellStyleXfs>
  <cellXfs count="171">
    <xf numFmtId="0" fontId="0" fillId="0" borderId="0" xfId="0"/>
    <xf numFmtId="0" fontId="0" fillId="7" borderId="0" xfId="0" applyFill="1"/>
    <xf numFmtId="0" fontId="6" fillId="5" borderId="17" xfId="0" applyFont="1" applyFill="1" applyBorder="1" applyAlignment="1">
      <alignment horizontal="center" vertical="center" wrapText="1"/>
    </xf>
    <xf numFmtId="0" fontId="4" fillId="5" borderId="20" xfId="0" applyFont="1" applyFill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4" fillId="5" borderId="22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3" fontId="3" fillId="10" borderId="18" xfId="0" applyNumberFormat="1" applyFont="1" applyFill="1" applyBorder="1" applyAlignment="1">
      <alignment horizontal="center" vertical="center" wrapText="1"/>
    </xf>
    <xf numFmtId="0" fontId="3" fillId="5" borderId="18" xfId="0" applyFont="1" applyFill="1" applyBorder="1" applyAlignment="1">
      <alignment horizontal="center" vertical="center" wrapText="1"/>
    </xf>
    <xf numFmtId="3" fontId="3" fillId="10" borderId="19" xfId="0" applyNumberFormat="1" applyFont="1" applyFill="1" applyBorder="1" applyAlignment="1">
      <alignment horizontal="center" vertical="center" wrapText="1"/>
    </xf>
    <xf numFmtId="10" fontId="0" fillId="6" borderId="29" xfId="0" applyNumberFormat="1" applyFill="1" applyBorder="1" applyAlignment="1">
      <alignment horizontal="center" vertical="center" wrapText="1"/>
    </xf>
    <xf numFmtId="0" fontId="13" fillId="0" borderId="0" xfId="0" applyFont="1"/>
    <xf numFmtId="0" fontId="0" fillId="12" borderId="0" xfId="0" applyFill="1"/>
    <xf numFmtId="0" fontId="0" fillId="0" borderId="0" xfId="0" applyAlignment="1">
      <alignment wrapText="1"/>
    </xf>
    <xf numFmtId="0" fontId="0" fillId="11" borderId="0" xfId="0" applyFill="1"/>
    <xf numFmtId="44" fontId="3" fillId="4" borderId="34" xfId="2" applyFont="1" applyFill="1" applyBorder="1" applyAlignment="1">
      <alignment horizontal="center" vertical="center" wrapText="1"/>
    </xf>
    <xf numFmtId="3" fontId="3" fillId="4" borderId="31" xfId="0" applyNumberFormat="1" applyFont="1" applyFill="1" applyBorder="1" applyAlignment="1">
      <alignment horizontal="center" vertical="center" wrapText="1"/>
    </xf>
    <xf numFmtId="3" fontId="3" fillId="4" borderId="35" xfId="0" applyNumberFormat="1" applyFont="1" applyFill="1" applyBorder="1" applyAlignment="1">
      <alignment horizontal="center" vertical="center" wrapText="1"/>
    </xf>
    <xf numFmtId="10" fontId="0" fillId="13" borderId="31" xfId="0" applyNumberFormat="1" applyFill="1" applyBorder="1" applyAlignment="1">
      <alignment horizontal="center" vertical="center" wrapText="1"/>
    </xf>
    <xf numFmtId="0" fontId="5" fillId="7" borderId="24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7" fillId="7" borderId="0" xfId="0" applyFont="1" applyFill="1" applyAlignment="1">
      <alignment horizontal="center" vertical="center" wrapText="1"/>
    </xf>
    <xf numFmtId="0" fontId="17" fillId="7" borderId="0" xfId="0" applyFont="1" applyFill="1" applyAlignment="1">
      <alignment horizontal="justify" vertical="center" wrapText="1"/>
    </xf>
    <xf numFmtId="10" fontId="14" fillId="15" borderId="31" xfId="3" applyNumberFormat="1" applyBorder="1" applyAlignment="1">
      <alignment horizontal="center" vertical="center"/>
    </xf>
    <xf numFmtId="0" fontId="9" fillId="8" borderId="31" xfId="0" applyFont="1" applyFill="1" applyBorder="1" applyAlignment="1">
      <alignment horizontal="center" vertical="center" wrapText="1"/>
    </xf>
    <xf numFmtId="0" fontId="1" fillId="5" borderId="31" xfId="0" applyFont="1" applyFill="1" applyBorder="1" applyAlignment="1">
      <alignment horizontal="center" vertical="center" wrapText="1"/>
    </xf>
    <xf numFmtId="0" fontId="4" fillId="10" borderId="31" xfId="0" applyFont="1" applyFill="1" applyBorder="1" applyAlignment="1">
      <alignment horizontal="center" vertical="center" wrapText="1"/>
    </xf>
    <xf numFmtId="0" fontId="1" fillId="4" borderId="31" xfId="0" applyFont="1" applyFill="1" applyBorder="1" applyAlignment="1">
      <alignment horizontal="center" vertical="center" wrapText="1"/>
    </xf>
    <xf numFmtId="0" fontId="1" fillId="2" borderId="31" xfId="0" applyFont="1" applyFill="1" applyBorder="1" applyAlignment="1">
      <alignment horizontal="center" vertical="center" wrapText="1"/>
    </xf>
    <xf numFmtId="0" fontId="1" fillId="3" borderId="31" xfId="0" applyFont="1" applyFill="1" applyBorder="1" applyAlignment="1">
      <alignment horizontal="center" vertical="center" wrapText="1"/>
    </xf>
    <xf numFmtId="0" fontId="17" fillId="17" borderId="31" xfId="0" applyFont="1" applyFill="1" applyBorder="1" applyAlignment="1">
      <alignment horizontal="justify" vertical="center" wrapText="1"/>
    </xf>
    <xf numFmtId="0" fontId="18" fillId="17" borderId="31" xfId="0" applyFont="1" applyFill="1" applyBorder="1" applyAlignment="1">
      <alignment horizontal="center" vertical="center" wrapText="1"/>
    </xf>
    <xf numFmtId="0" fontId="17" fillId="7" borderId="31" xfId="0" applyFont="1" applyFill="1" applyBorder="1" applyAlignment="1">
      <alignment horizontal="justify" vertical="center" wrapText="1"/>
    </xf>
    <xf numFmtId="0" fontId="18" fillId="7" borderId="31" xfId="0" applyFont="1" applyFill="1" applyBorder="1" applyAlignment="1">
      <alignment horizontal="justify" vertical="center" wrapText="1"/>
    </xf>
    <xf numFmtId="0" fontId="18" fillId="7" borderId="31" xfId="0" applyFont="1" applyFill="1" applyBorder="1" applyAlignment="1">
      <alignment horizontal="center" vertical="center" wrapText="1"/>
    </xf>
    <xf numFmtId="0" fontId="18" fillId="17" borderId="31" xfId="0" applyFont="1" applyFill="1" applyBorder="1" applyAlignment="1">
      <alignment horizontal="justify" vertical="center" wrapText="1"/>
    </xf>
    <xf numFmtId="0" fontId="14" fillId="15" borderId="31" xfId="3" applyBorder="1"/>
    <xf numFmtId="0" fontId="0" fillId="0" borderId="3" xfId="0" applyBorder="1"/>
    <xf numFmtId="0" fontId="0" fillId="0" borderId="4" xfId="0" applyBorder="1"/>
    <xf numFmtId="0" fontId="17" fillId="16" borderId="30" xfId="0" applyFont="1" applyFill="1" applyBorder="1" applyAlignment="1">
      <alignment horizontal="center" vertical="center" wrapText="1"/>
    </xf>
    <xf numFmtId="0" fontId="17" fillId="7" borderId="30" xfId="0" applyFont="1" applyFill="1" applyBorder="1" applyAlignment="1">
      <alignment horizontal="center" vertical="center" wrapText="1"/>
    </xf>
    <xf numFmtId="0" fontId="17" fillId="7" borderId="32" xfId="0" applyFont="1" applyFill="1" applyBorder="1" applyAlignment="1">
      <alignment horizontal="center" vertical="center" wrapText="1"/>
    </xf>
    <xf numFmtId="0" fontId="17" fillId="7" borderId="33" xfId="0" applyFont="1" applyFill="1" applyBorder="1" applyAlignment="1">
      <alignment horizontal="justify" vertical="center" wrapText="1"/>
    </xf>
    <xf numFmtId="0" fontId="18" fillId="7" borderId="33" xfId="0" applyFont="1" applyFill="1" applyBorder="1" applyAlignment="1">
      <alignment horizontal="center" vertical="center" wrapText="1"/>
    </xf>
    <xf numFmtId="0" fontId="14" fillId="15" borderId="33" xfId="3" applyBorder="1"/>
    <xf numFmtId="0" fontId="0" fillId="0" borderId="13" xfId="0" applyBorder="1"/>
    <xf numFmtId="0" fontId="9" fillId="8" borderId="40" xfId="0" applyFont="1" applyFill="1" applyBorder="1" applyAlignment="1">
      <alignment horizontal="center" vertical="center" wrapText="1"/>
    </xf>
    <xf numFmtId="0" fontId="1" fillId="14" borderId="30" xfId="0" applyFont="1" applyFill="1" applyBorder="1" applyAlignment="1">
      <alignment horizontal="center" vertical="center" wrapText="1"/>
    </xf>
    <xf numFmtId="0" fontId="4" fillId="10" borderId="35" xfId="0" applyFont="1" applyFill="1" applyBorder="1" applyAlignment="1">
      <alignment horizontal="center" vertical="center" wrapText="1"/>
    </xf>
    <xf numFmtId="0" fontId="3" fillId="10" borderId="30" xfId="0" applyFont="1" applyFill="1" applyBorder="1" applyAlignment="1">
      <alignment horizontal="center" vertical="center" wrapText="1"/>
    </xf>
    <xf numFmtId="0" fontId="1" fillId="4" borderId="29" xfId="0" applyFont="1" applyFill="1" applyBorder="1" applyAlignment="1">
      <alignment horizontal="center" vertical="center" wrapText="1"/>
    </xf>
    <xf numFmtId="10" fontId="0" fillId="6" borderId="43" xfId="0" applyNumberFormat="1" applyFill="1" applyBorder="1" applyAlignment="1">
      <alignment horizontal="center" vertical="center" wrapText="1"/>
    </xf>
    <xf numFmtId="0" fontId="1" fillId="5" borderId="30" xfId="0" applyFont="1" applyFill="1" applyBorder="1" applyAlignment="1">
      <alignment horizontal="center" vertical="center" wrapText="1"/>
    </xf>
    <xf numFmtId="0" fontId="14" fillId="15" borderId="35" xfId="3" applyBorder="1"/>
    <xf numFmtId="0" fontId="14" fillId="15" borderId="36" xfId="3" applyBorder="1"/>
    <xf numFmtId="0" fontId="4" fillId="7" borderId="6" xfId="0" applyFont="1" applyFill="1" applyBorder="1" applyAlignment="1">
      <alignment horizontal="center" vertical="center" wrapText="1"/>
    </xf>
    <xf numFmtId="164" fontId="1" fillId="5" borderId="23" xfId="2" applyNumberFormat="1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44" fontId="3" fillId="4" borderId="9" xfId="2" applyFont="1" applyFill="1" applyBorder="1" applyAlignment="1">
      <alignment horizontal="center" vertical="center" wrapText="1"/>
    </xf>
    <xf numFmtId="44" fontId="3" fillId="4" borderId="16" xfId="2" applyFont="1" applyFill="1" applyBorder="1" applyAlignment="1">
      <alignment horizontal="center" vertical="center" wrapText="1"/>
    </xf>
    <xf numFmtId="0" fontId="3" fillId="9" borderId="30" xfId="0" applyFont="1" applyFill="1" applyBorder="1" applyAlignment="1">
      <alignment horizontal="center" vertical="center" wrapText="1"/>
    </xf>
    <xf numFmtId="0" fontId="0" fillId="10" borderId="30" xfId="0" applyFill="1" applyBorder="1" applyAlignment="1">
      <alignment horizontal="center" vertical="center"/>
    </xf>
    <xf numFmtId="0" fontId="0" fillId="10" borderId="32" xfId="0" applyFill="1" applyBorder="1" applyAlignment="1">
      <alignment horizontal="center" vertical="center"/>
    </xf>
    <xf numFmtId="3" fontId="3" fillId="10" borderId="31" xfId="0" applyNumberFormat="1" applyFont="1" applyFill="1" applyBorder="1" applyAlignment="1">
      <alignment horizontal="center" vertical="center" wrapText="1"/>
    </xf>
    <xf numFmtId="3" fontId="3" fillId="10" borderId="33" xfId="0" applyNumberFormat="1" applyFont="1" applyFill="1" applyBorder="1" applyAlignment="1">
      <alignment horizontal="center" vertical="center" wrapText="1"/>
    </xf>
    <xf numFmtId="3" fontId="3" fillId="10" borderId="35" xfId="0" applyNumberFormat="1" applyFont="1" applyFill="1" applyBorder="1" applyAlignment="1">
      <alignment horizontal="center" vertical="center" wrapText="1"/>
    </xf>
    <xf numFmtId="3" fontId="3" fillId="10" borderId="36" xfId="0" applyNumberFormat="1" applyFont="1" applyFill="1" applyBorder="1" applyAlignment="1">
      <alignment horizontal="center" vertical="center" wrapText="1"/>
    </xf>
    <xf numFmtId="3" fontId="3" fillId="5" borderId="31" xfId="0" applyNumberFormat="1" applyFont="1" applyFill="1" applyBorder="1" applyAlignment="1">
      <alignment horizontal="center" vertical="center" wrapText="1"/>
    </xf>
    <xf numFmtId="3" fontId="3" fillId="5" borderId="33" xfId="0" applyNumberFormat="1" applyFont="1" applyFill="1" applyBorder="1" applyAlignment="1">
      <alignment horizontal="center" vertical="center" wrapText="1"/>
    </xf>
    <xf numFmtId="3" fontId="3" fillId="5" borderId="30" xfId="0" applyNumberFormat="1" applyFont="1" applyFill="1" applyBorder="1" applyAlignment="1">
      <alignment horizontal="center" vertical="center" wrapText="1"/>
    </xf>
    <xf numFmtId="0" fontId="0" fillId="5" borderId="30" xfId="0" applyFill="1" applyBorder="1" applyAlignment="1">
      <alignment horizontal="center" vertical="center"/>
    </xf>
    <xf numFmtId="3" fontId="3" fillId="5" borderId="32" xfId="0" applyNumberFormat="1" applyFont="1" applyFill="1" applyBorder="1" applyAlignment="1">
      <alignment horizontal="center" vertical="center" wrapText="1"/>
    </xf>
    <xf numFmtId="0" fontId="4" fillId="17" borderId="40" xfId="0" applyFont="1" applyFill="1" applyBorder="1" applyAlignment="1">
      <alignment horizontal="justify" vertical="center" wrapText="1"/>
    </xf>
    <xf numFmtId="0" fontId="4" fillId="7" borderId="40" xfId="0" applyFont="1" applyFill="1" applyBorder="1" applyAlignment="1">
      <alignment horizontal="left" vertical="center" wrapText="1"/>
    </xf>
    <xf numFmtId="0" fontId="4" fillId="7" borderId="41" xfId="0" applyFont="1" applyFill="1" applyBorder="1" applyAlignment="1">
      <alignment horizontal="left" vertical="center" wrapText="1"/>
    </xf>
    <xf numFmtId="0" fontId="15" fillId="9" borderId="30" xfId="0" applyFont="1" applyFill="1" applyBorder="1" applyAlignment="1">
      <alignment horizontal="center" vertical="center" wrapText="1"/>
    </xf>
    <xf numFmtId="0" fontId="16" fillId="9" borderId="31" xfId="0" applyFont="1" applyFill="1" applyBorder="1" applyAlignment="1">
      <alignment horizontal="left" vertical="center" wrapText="1"/>
    </xf>
    <xf numFmtId="0" fontId="15" fillId="9" borderId="31" xfId="0" applyFont="1" applyFill="1" applyBorder="1" applyAlignment="1">
      <alignment horizontal="left" vertical="center" wrapText="1"/>
    </xf>
    <xf numFmtId="0" fontId="16" fillId="9" borderId="31" xfId="0" applyFont="1" applyFill="1" applyBorder="1" applyAlignment="1">
      <alignment horizontal="center" vertical="center" wrapText="1"/>
    </xf>
    <xf numFmtId="0" fontId="6" fillId="9" borderId="40" xfId="0" applyFont="1" applyFill="1" applyBorder="1" applyAlignment="1">
      <alignment horizontal="left" vertical="center" wrapText="1"/>
    </xf>
    <xf numFmtId="3" fontId="3" fillId="9" borderId="31" xfId="0" applyNumberFormat="1" applyFont="1" applyFill="1" applyBorder="1" applyAlignment="1">
      <alignment horizontal="center" vertical="center" wrapText="1"/>
    </xf>
    <xf numFmtId="3" fontId="3" fillId="9" borderId="35" xfId="0" applyNumberFormat="1" applyFont="1" applyFill="1" applyBorder="1" applyAlignment="1">
      <alignment horizontal="center" vertical="center" wrapText="1"/>
    </xf>
    <xf numFmtId="3" fontId="3" fillId="9" borderId="30" xfId="0" applyNumberFormat="1" applyFont="1" applyFill="1" applyBorder="1" applyAlignment="1">
      <alignment horizontal="center" vertical="center" wrapText="1"/>
    </xf>
    <xf numFmtId="10" fontId="19" fillId="18" borderId="31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>
      <alignment horizontal="justify" vertical="center" wrapText="1"/>
    </xf>
    <xf numFmtId="10" fontId="19" fillId="0" borderId="28" xfId="0" applyNumberFormat="1" applyFont="1" applyBorder="1" applyAlignment="1">
      <alignment horizontal="center" vertical="center"/>
    </xf>
    <xf numFmtId="10" fontId="19" fillId="0" borderId="0" xfId="0" applyNumberFormat="1" applyFont="1" applyAlignment="1">
      <alignment horizontal="center" vertical="center"/>
    </xf>
    <xf numFmtId="0" fontId="7" fillId="10" borderId="33" xfId="3" applyFont="1" applyFill="1" applyBorder="1" applyAlignment="1">
      <alignment horizontal="center" vertical="center"/>
    </xf>
    <xf numFmtId="10" fontId="0" fillId="21" borderId="31" xfId="0" applyNumberFormat="1" applyFill="1" applyBorder="1" applyAlignment="1">
      <alignment horizontal="center" vertical="center" wrapText="1"/>
    </xf>
    <xf numFmtId="10" fontId="0" fillId="19" borderId="31" xfId="0" applyNumberFormat="1" applyFill="1" applyBorder="1" applyAlignment="1">
      <alignment horizontal="center" vertical="center" wrapText="1"/>
    </xf>
    <xf numFmtId="10" fontId="0" fillId="23" borderId="31" xfId="0" applyNumberFormat="1" applyFill="1" applyBorder="1" applyAlignment="1">
      <alignment horizontal="center" vertical="center" wrapText="1"/>
    </xf>
    <xf numFmtId="10" fontId="0" fillId="24" borderId="31" xfId="3" applyNumberFormat="1" applyFont="1" applyFill="1" applyBorder="1" applyAlignment="1">
      <alignment horizontal="center" vertical="center"/>
    </xf>
    <xf numFmtId="10" fontId="7" fillId="20" borderId="31" xfId="3" applyNumberFormat="1" applyFont="1" applyFill="1" applyBorder="1" applyAlignment="1">
      <alignment horizontal="center" vertical="center"/>
    </xf>
    <xf numFmtId="9" fontId="7" fillId="20" borderId="31" xfId="3" applyNumberFormat="1" applyFont="1" applyFill="1" applyBorder="1" applyAlignment="1">
      <alignment horizontal="center" vertical="center"/>
    </xf>
    <xf numFmtId="10" fontId="7" fillId="20" borderId="33" xfId="3" applyNumberFormat="1" applyFont="1" applyFill="1" applyBorder="1" applyAlignment="1">
      <alignment horizontal="center" vertical="center"/>
    </xf>
    <xf numFmtId="10" fontId="7" fillId="22" borderId="31" xfId="3" applyNumberFormat="1" applyFont="1" applyFill="1" applyBorder="1" applyAlignment="1">
      <alignment horizontal="center" vertical="center"/>
    </xf>
    <xf numFmtId="0" fontId="3" fillId="5" borderId="48" xfId="0" applyFont="1" applyFill="1" applyBorder="1" applyAlignment="1">
      <alignment horizontal="left" vertical="center" wrapText="1"/>
    </xf>
    <xf numFmtId="0" fontId="3" fillId="5" borderId="48" xfId="0" applyFont="1" applyFill="1" applyBorder="1" applyAlignment="1">
      <alignment horizontal="center" vertical="center" wrapText="1"/>
    </xf>
    <xf numFmtId="0" fontId="3" fillId="5" borderId="49" xfId="0" applyFont="1" applyFill="1" applyBorder="1" applyAlignment="1">
      <alignment horizontal="left" vertical="center" wrapText="1"/>
    </xf>
    <xf numFmtId="0" fontId="3" fillId="10" borderId="50" xfId="0" applyFont="1" applyFill="1" applyBorder="1" applyAlignment="1">
      <alignment horizontal="center" vertical="center" wrapText="1"/>
    </xf>
    <xf numFmtId="1" fontId="6" fillId="5" borderId="51" xfId="1" applyNumberFormat="1" applyFont="1" applyFill="1" applyBorder="1" applyAlignment="1">
      <alignment horizontal="center" vertical="center" wrapText="1"/>
    </xf>
    <xf numFmtId="1" fontId="3" fillId="10" borderId="52" xfId="1" applyNumberFormat="1" applyFont="1" applyFill="1" applyBorder="1" applyAlignment="1">
      <alignment horizontal="center" vertical="center" wrapText="1"/>
    </xf>
    <xf numFmtId="1" fontId="3" fillId="5" borderId="52" xfId="1" applyNumberFormat="1" applyFont="1" applyFill="1" applyBorder="1" applyAlignment="1">
      <alignment horizontal="center" vertical="center" wrapText="1"/>
    </xf>
    <xf numFmtId="1" fontId="3" fillId="10" borderId="53" xfId="1" applyNumberFormat="1" applyFont="1" applyFill="1" applyBorder="1" applyAlignment="1">
      <alignment horizontal="center" vertical="center" wrapText="1"/>
    </xf>
    <xf numFmtId="1" fontId="6" fillId="5" borderId="54" xfId="0" applyNumberFormat="1" applyFont="1" applyFill="1" applyBorder="1" applyAlignment="1">
      <alignment horizontal="center" vertical="center" wrapText="1"/>
    </xf>
    <xf numFmtId="3" fontId="3" fillId="7" borderId="55" xfId="0" applyNumberFormat="1" applyFont="1" applyFill="1" applyBorder="1" applyAlignment="1">
      <alignment horizontal="center" vertical="center" wrapText="1"/>
    </xf>
    <xf numFmtId="3" fontId="3" fillId="7" borderId="56" xfId="0" applyNumberFormat="1" applyFont="1" applyFill="1" applyBorder="1" applyAlignment="1">
      <alignment horizontal="center" vertical="center" wrapText="1"/>
    </xf>
    <xf numFmtId="10" fontId="0" fillId="6" borderId="30" xfId="0" applyNumberFormat="1" applyFill="1" applyBorder="1" applyAlignment="1">
      <alignment horizontal="center" vertical="center" wrapText="1"/>
    </xf>
    <xf numFmtId="10" fontId="0" fillId="6" borderId="31" xfId="0" applyNumberFormat="1" applyFill="1" applyBorder="1" applyAlignment="1">
      <alignment horizontal="center" vertical="center" wrapText="1"/>
    </xf>
    <xf numFmtId="10" fontId="0" fillId="13" borderId="29" xfId="0" applyNumberFormat="1" applyFill="1" applyBorder="1" applyAlignment="1">
      <alignment horizontal="center" vertical="center" wrapText="1"/>
    </xf>
    <xf numFmtId="10" fontId="0" fillId="6" borderId="57" xfId="0" applyNumberFormat="1" applyFill="1" applyBorder="1" applyAlignment="1">
      <alignment horizontal="center" vertical="center" wrapText="1"/>
    </xf>
    <xf numFmtId="0" fontId="3" fillId="5" borderId="58" xfId="0" applyFont="1" applyFill="1" applyBorder="1" applyAlignment="1">
      <alignment horizontal="left" vertical="center" wrapText="1"/>
    </xf>
    <xf numFmtId="0" fontId="3" fillId="5" borderId="58" xfId="0" applyFont="1" applyFill="1" applyBorder="1" applyAlignment="1">
      <alignment horizontal="center" vertical="center" wrapText="1"/>
    </xf>
    <xf numFmtId="0" fontId="3" fillId="5" borderId="59" xfId="0" applyFont="1" applyFill="1" applyBorder="1" applyAlignment="1">
      <alignment horizontal="left" vertical="center" wrapText="1"/>
    </xf>
    <xf numFmtId="0" fontId="3" fillId="10" borderId="60" xfId="0" applyFont="1" applyFill="1" applyBorder="1" applyAlignment="1">
      <alignment horizontal="center" vertical="center" wrapText="1"/>
    </xf>
    <xf numFmtId="165" fontId="6" fillId="5" borderId="61" xfId="1" applyNumberFormat="1" applyFont="1" applyFill="1" applyBorder="1" applyAlignment="1">
      <alignment horizontal="center" vertical="center" wrapText="1"/>
    </xf>
    <xf numFmtId="165" fontId="3" fillId="10" borderId="62" xfId="1" applyNumberFormat="1" applyFont="1" applyFill="1" applyBorder="1" applyAlignment="1">
      <alignment horizontal="center" vertical="center" wrapText="1"/>
    </xf>
    <xf numFmtId="165" fontId="3" fillId="5" borderId="62" xfId="1" applyNumberFormat="1" applyFont="1" applyFill="1" applyBorder="1" applyAlignment="1">
      <alignment horizontal="center" vertical="center" wrapText="1"/>
    </xf>
    <xf numFmtId="165" fontId="3" fillId="10" borderId="63" xfId="1" applyNumberFormat="1" applyFont="1" applyFill="1" applyBorder="1" applyAlignment="1">
      <alignment horizontal="center" vertical="center" wrapText="1"/>
    </xf>
    <xf numFmtId="165" fontId="6" fillId="5" borderId="64" xfId="0" applyNumberFormat="1" applyFont="1" applyFill="1" applyBorder="1" applyAlignment="1">
      <alignment horizontal="center" vertical="center" wrapText="1"/>
    </xf>
    <xf numFmtId="166" fontId="3" fillId="7" borderId="55" xfId="0" applyNumberFormat="1" applyFont="1" applyFill="1" applyBorder="1" applyAlignment="1">
      <alignment horizontal="center" vertical="center" wrapText="1"/>
    </xf>
    <xf numFmtId="0" fontId="6" fillId="10" borderId="65" xfId="0" applyFont="1" applyFill="1" applyBorder="1" applyAlignment="1">
      <alignment horizontal="justify" vertical="center" wrapText="1"/>
    </xf>
    <xf numFmtId="0" fontId="6" fillId="10" borderId="66" xfId="0" applyFont="1" applyFill="1" applyBorder="1" applyAlignment="1">
      <alignment horizontal="justify" vertical="center" wrapText="1"/>
    </xf>
    <xf numFmtId="0" fontId="18" fillId="10" borderId="46" xfId="0" applyFont="1" applyFill="1" applyBorder="1" applyAlignment="1">
      <alignment horizontal="left" vertical="justify" wrapText="1"/>
    </xf>
    <xf numFmtId="0" fontId="18" fillId="10" borderId="45" xfId="0" applyFont="1" applyFill="1" applyBorder="1" applyAlignment="1">
      <alignment vertical="justify" wrapText="1"/>
    </xf>
    <xf numFmtId="0" fontId="4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5" fillId="9" borderId="6" xfId="0" applyFont="1" applyFill="1" applyBorder="1" applyAlignment="1">
      <alignment horizontal="center" vertical="center" wrapText="1"/>
    </xf>
    <xf numFmtId="0" fontId="5" fillId="9" borderId="7" xfId="0" applyFont="1" applyFill="1" applyBorder="1" applyAlignment="1">
      <alignment horizontal="center" vertical="center" wrapText="1"/>
    </xf>
    <xf numFmtId="0" fontId="5" fillId="9" borderId="8" xfId="0" applyFont="1" applyFill="1" applyBorder="1" applyAlignment="1">
      <alignment horizontal="center" vertical="center" wrapText="1"/>
    </xf>
    <xf numFmtId="0" fontId="5" fillId="9" borderId="11" xfId="0" applyFont="1" applyFill="1" applyBorder="1" applyAlignment="1">
      <alignment horizontal="center" vertical="center" wrapText="1"/>
    </xf>
    <xf numFmtId="0" fontId="5" fillId="9" borderId="10" xfId="0" applyFont="1" applyFill="1" applyBorder="1" applyAlignment="1">
      <alignment horizontal="center" vertical="center" wrapText="1"/>
    </xf>
    <xf numFmtId="3" fontId="4" fillId="10" borderId="6" xfId="0" applyNumberFormat="1" applyFont="1" applyFill="1" applyBorder="1" applyAlignment="1">
      <alignment horizontal="center" vertical="center" wrapText="1"/>
    </xf>
    <xf numFmtId="3" fontId="4" fillId="10" borderId="7" xfId="0" applyNumberFormat="1" applyFont="1" applyFill="1" applyBorder="1" applyAlignment="1">
      <alignment horizontal="center" vertical="center" wrapText="1"/>
    </xf>
    <xf numFmtId="3" fontId="4" fillId="10" borderId="8" xfId="0" applyNumberFormat="1" applyFont="1" applyFill="1" applyBorder="1" applyAlignment="1">
      <alignment horizontal="center" vertical="center" wrapText="1"/>
    </xf>
    <xf numFmtId="0" fontId="8" fillId="9" borderId="38" xfId="0" applyFont="1" applyFill="1" applyBorder="1" applyAlignment="1">
      <alignment horizontal="center" vertical="center" wrapText="1"/>
    </xf>
    <xf numFmtId="0" fontId="8" fillId="9" borderId="35" xfId="0" applyFont="1" applyFill="1" applyBorder="1" applyAlignment="1">
      <alignment horizontal="center" vertical="center" wrapText="1"/>
    </xf>
    <xf numFmtId="0" fontId="9" fillId="8" borderId="30" xfId="0" applyFont="1" applyFill="1" applyBorder="1" applyAlignment="1">
      <alignment horizontal="center" vertical="center" wrapText="1"/>
    </xf>
    <xf numFmtId="0" fontId="9" fillId="8" borderId="31" xfId="0" applyFont="1" applyFill="1" applyBorder="1" applyAlignment="1">
      <alignment horizontal="center" vertical="center" wrapText="1"/>
    </xf>
    <xf numFmtId="0" fontId="9" fillId="8" borderId="40" xfId="0" applyFont="1" applyFill="1" applyBorder="1" applyAlignment="1">
      <alignment horizontal="center" vertical="center" wrapText="1"/>
    </xf>
    <xf numFmtId="0" fontId="9" fillId="8" borderId="3" xfId="0" applyFont="1" applyFill="1" applyBorder="1" applyAlignment="1">
      <alignment horizontal="center" vertical="center" wrapText="1"/>
    </xf>
    <xf numFmtId="0" fontId="9" fillId="8" borderId="4" xfId="0" applyFont="1" applyFill="1" applyBorder="1" applyAlignment="1">
      <alignment horizontal="center" vertical="center" wrapText="1"/>
    </xf>
    <xf numFmtId="0" fontId="9" fillId="8" borderId="5" xfId="0" applyFont="1" applyFill="1" applyBorder="1" applyAlignment="1">
      <alignment horizontal="center" vertical="center" wrapText="1"/>
    </xf>
    <xf numFmtId="0" fontId="8" fillId="9" borderId="42" xfId="0" applyFont="1" applyFill="1" applyBorder="1" applyAlignment="1">
      <alignment horizontal="center" vertical="center" wrapText="1"/>
    </xf>
    <xf numFmtId="0" fontId="8" fillId="9" borderId="39" xfId="0" applyFont="1" applyFill="1" applyBorder="1" applyAlignment="1">
      <alignment horizontal="center" vertical="center" wrapText="1"/>
    </xf>
    <xf numFmtId="0" fontId="8" fillId="9" borderId="44" xfId="0" applyFont="1" applyFill="1" applyBorder="1" applyAlignment="1">
      <alignment horizontal="center" vertical="center" wrapText="1"/>
    </xf>
    <xf numFmtId="0" fontId="8" fillId="9" borderId="37" xfId="0" applyFont="1" applyFill="1" applyBorder="1" applyAlignment="1">
      <alignment horizontal="center" vertical="center" wrapText="1"/>
    </xf>
    <xf numFmtId="0" fontId="9" fillId="8" borderId="3" xfId="0" applyFont="1" applyFill="1" applyBorder="1" applyAlignment="1">
      <alignment horizontal="center" vertical="center"/>
    </xf>
    <xf numFmtId="0" fontId="9" fillId="8" borderId="4" xfId="0" applyFont="1" applyFill="1" applyBorder="1" applyAlignment="1">
      <alignment horizontal="center" vertical="center"/>
    </xf>
    <xf numFmtId="0" fontId="9" fillId="8" borderId="5" xfId="0" applyFont="1" applyFill="1" applyBorder="1" applyAlignment="1">
      <alignment horizontal="center" vertical="center"/>
    </xf>
    <xf numFmtId="0" fontId="8" fillId="8" borderId="17" xfId="0" applyFont="1" applyFill="1" applyBorder="1" applyAlignment="1">
      <alignment horizontal="center" vertical="center" wrapText="1"/>
    </xf>
    <xf numFmtId="0" fontId="8" fillId="8" borderId="18" xfId="0" applyFont="1" applyFill="1" applyBorder="1" applyAlignment="1">
      <alignment horizontal="center" vertical="center" wrapText="1"/>
    </xf>
    <xf numFmtId="0" fontId="8" fillId="8" borderId="19" xfId="0" applyFont="1" applyFill="1" applyBorder="1" applyAlignment="1">
      <alignment horizontal="center" vertical="center" wrapText="1"/>
    </xf>
    <xf numFmtId="0" fontId="10" fillId="8" borderId="9" xfId="0" applyFont="1" applyFill="1" applyBorder="1" applyAlignment="1">
      <alignment horizontal="center" vertical="center" wrapText="1"/>
    </xf>
    <xf numFmtId="0" fontId="10" fillId="8" borderId="1" xfId="0" applyFont="1" applyFill="1" applyBorder="1" applyAlignment="1">
      <alignment horizontal="center" vertical="center" wrapText="1"/>
    </xf>
    <xf numFmtId="0" fontId="10" fillId="8" borderId="2" xfId="0" applyFont="1" applyFill="1" applyBorder="1" applyAlignment="1">
      <alignment horizontal="center" vertical="center" wrapText="1"/>
    </xf>
    <xf numFmtId="0" fontId="10" fillId="8" borderId="16" xfId="0" applyFont="1" applyFill="1" applyBorder="1" applyAlignment="1">
      <alignment horizontal="center" vertical="center" wrapText="1"/>
    </xf>
    <xf numFmtId="0" fontId="10" fillId="8" borderId="0" xfId="0" applyFont="1" applyFill="1" applyAlignment="1">
      <alignment horizontal="center" vertical="center" wrapText="1"/>
    </xf>
    <xf numFmtId="0" fontId="10" fillId="8" borderId="25" xfId="0" applyFont="1" applyFill="1" applyBorder="1" applyAlignment="1">
      <alignment horizontal="center" vertical="center" wrapText="1"/>
    </xf>
    <xf numFmtId="0" fontId="10" fillId="8" borderId="26" xfId="0" applyFont="1" applyFill="1" applyBorder="1" applyAlignment="1">
      <alignment horizontal="center" vertical="center" wrapText="1"/>
    </xf>
    <xf numFmtId="0" fontId="10" fillId="8" borderId="27" xfId="0" applyFont="1" applyFill="1" applyBorder="1" applyAlignment="1">
      <alignment horizontal="center" vertical="center" wrapText="1"/>
    </xf>
    <xf numFmtId="0" fontId="10" fillId="8" borderId="12" xfId="0" applyFont="1" applyFill="1" applyBorder="1" applyAlignment="1">
      <alignment horizontal="center" vertical="center" wrapText="1"/>
    </xf>
    <xf numFmtId="0" fontId="17" fillId="0" borderId="28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top" wrapText="1"/>
    </xf>
    <xf numFmtId="0" fontId="12" fillId="0" borderId="28" xfId="0" applyFont="1" applyBorder="1" applyAlignment="1">
      <alignment horizontal="center" vertical="top"/>
    </xf>
    <xf numFmtId="0" fontId="2" fillId="5" borderId="30" xfId="0" applyFont="1" applyFill="1" applyBorder="1" applyAlignment="1">
      <alignment horizontal="center" vertical="center" wrapText="1"/>
    </xf>
    <xf numFmtId="0" fontId="16" fillId="5" borderId="47" xfId="0" applyFont="1" applyFill="1" applyBorder="1" applyAlignment="1">
      <alignment horizontal="left" vertical="center" wrapText="1"/>
    </xf>
    <xf numFmtId="0" fontId="16" fillId="5" borderId="39" xfId="0" applyFont="1" applyFill="1" applyBorder="1" applyAlignment="1">
      <alignment horizontal="left" vertical="center" wrapText="1"/>
    </xf>
    <xf numFmtId="0" fontId="0" fillId="0" borderId="0" xfId="0" applyAlignment="1">
      <alignment horizontal="justify" vertical="center" wrapText="1"/>
    </xf>
  </cellXfs>
  <cellStyles count="4">
    <cellStyle name="Moneda" xfId="2" builtinId="4"/>
    <cellStyle name="Neutral" xfId="3" builtinId="28"/>
    <cellStyle name="Normal" xfId="0" builtinId="0"/>
    <cellStyle name="Porcentaje" xfId="1" builtinId="5"/>
  </cellStyles>
  <dxfs count="86"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DE9EB"/>
      <color rgb="FFF9D3D8"/>
      <color rgb="FFBD2452"/>
      <color rgb="FF611D1D"/>
      <color rgb="FFFEF4F5"/>
      <color rgb="FF006600"/>
      <color rgb="FF003366"/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2058864</xdr:colOff>
      <xdr:row>1</xdr:row>
      <xdr:rowOff>263483</xdr:rowOff>
    </xdr:from>
    <xdr:to>
      <xdr:col>3</xdr:col>
      <xdr:colOff>1682779</xdr:colOff>
      <xdr:row>7</xdr:row>
      <xdr:rowOff>131520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4D2433F1-B09D-4236-B727-7362F0C80E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67971" y="453983"/>
          <a:ext cx="2018772" cy="2006833"/>
        </a:xfrm>
        <a:prstGeom prst="rect">
          <a:avLst/>
        </a:prstGeom>
      </xdr:spPr>
    </xdr:pic>
    <xdr:clientData/>
  </xdr:twoCellAnchor>
  <xdr:twoCellAnchor editAs="oneCell">
    <xdr:from>
      <xdr:col>1</xdr:col>
      <xdr:colOff>18143</xdr:colOff>
      <xdr:row>1</xdr:row>
      <xdr:rowOff>374021</xdr:rowOff>
    </xdr:from>
    <xdr:to>
      <xdr:col>2</xdr:col>
      <xdr:colOff>1587828</xdr:colOff>
      <xdr:row>7</xdr:row>
      <xdr:rowOff>116769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6B51F8BE-2DE5-41BF-8EB3-C30ACA8CDC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0143" y="564521"/>
          <a:ext cx="2916792" cy="1881544"/>
        </a:xfrm>
        <a:prstGeom prst="rect">
          <a:avLst/>
        </a:prstGeom>
      </xdr:spPr>
    </xdr:pic>
    <xdr:clientData/>
  </xdr:twoCellAnchor>
  <xdr:twoCellAnchor editAs="oneCell">
    <xdr:from>
      <xdr:col>21</xdr:col>
      <xdr:colOff>595314</xdr:colOff>
      <xdr:row>1</xdr:row>
      <xdr:rowOff>163710</xdr:rowOff>
    </xdr:from>
    <xdr:to>
      <xdr:col>22</xdr:col>
      <xdr:colOff>3423046</xdr:colOff>
      <xdr:row>6</xdr:row>
      <xdr:rowOff>61155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C5EC36E-B9BD-4426-8C7A-9E0B4038EA2F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854923" y="357187"/>
          <a:ext cx="4063006" cy="1828422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Violeta rojo">
      <a:dk1>
        <a:sysClr val="windowText" lastClr="000000"/>
      </a:dk1>
      <a:lt1>
        <a:sysClr val="window" lastClr="FFFFFF"/>
      </a:lt1>
      <a:dk2>
        <a:srgbClr val="454551"/>
      </a:dk2>
      <a:lt2>
        <a:srgbClr val="D8D9DC"/>
      </a:lt2>
      <a:accent1>
        <a:srgbClr val="E32D91"/>
      </a:accent1>
      <a:accent2>
        <a:srgbClr val="C830CC"/>
      </a:accent2>
      <a:accent3>
        <a:srgbClr val="4EA6DC"/>
      </a:accent3>
      <a:accent4>
        <a:srgbClr val="4775E7"/>
      </a:accent4>
      <a:accent5>
        <a:srgbClr val="8971E1"/>
      </a:accent5>
      <a:accent6>
        <a:srgbClr val="D54773"/>
      </a:accent6>
      <a:hlink>
        <a:srgbClr val="6B9F25"/>
      </a:hlink>
      <a:folHlink>
        <a:srgbClr val="8C8C8C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37"/>
  <sheetViews>
    <sheetView tabSelected="1" topLeftCell="H2" zoomScale="70" zoomScaleNormal="70" workbookViewId="0">
      <selection activeCell="Q11" sqref="Q11:Q24"/>
    </sheetView>
  </sheetViews>
  <sheetFormatPr baseColWidth="10" defaultRowHeight="15" x14ac:dyDescent="0.25"/>
  <cols>
    <col min="2" max="2" width="20.140625" customWidth="1"/>
    <col min="3" max="3" width="35.85546875" customWidth="1"/>
    <col min="4" max="4" width="33.85546875" customWidth="1"/>
    <col min="5" max="5" width="31.42578125" customWidth="1"/>
    <col min="6" max="6" width="48.140625" bestFit="1" customWidth="1"/>
    <col min="7" max="11" width="17" customWidth="1"/>
    <col min="12" max="19" width="16.85546875" customWidth="1"/>
    <col min="20" max="22" width="18.42578125" customWidth="1"/>
    <col min="23" max="23" width="84.7109375" customWidth="1"/>
  </cols>
  <sheetData>
    <row r="1" spans="1:23" ht="15.75" thickBot="1" x14ac:dyDescent="0.3"/>
    <row r="2" spans="1:23" ht="30" x14ac:dyDescent="0.25">
      <c r="A2" s="1"/>
      <c r="B2" s="1"/>
      <c r="C2" s="1"/>
      <c r="D2" s="1"/>
      <c r="E2" s="155" t="s">
        <v>22</v>
      </c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7"/>
    </row>
    <row r="3" spans="1:23" ht="30" x14ac:dyDescent="0.25">
      <c r="A3" s="1"/>
      <c r="B3" s="1"/>
      <c r="C3" s="1"/>
      <c r="D3" s="1"/>
      <c r="E3" s="158" t="s">
        <v>33</v>
      </c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159"/>
      <c r="T3" s="159"/>
      <c r="U3" s="160"/>
    </row>
    <row r="4" spans="1:23" ht="30" x14ac:dyDescent="0.25">
      <c r="A4" s="1"/>
      <c r="B4" s="1"/>
      <c r="C4" s="1"/>
      <c r="D4" s="1"/>
      <c r="E4" s="158" t="s">
        <v>64</v>
      </c>
      <c r="F4" s="159"/>
      <c r="G4" s="159"/>
      <c r="H4" s="159"/>
      <c r="I4" s="159"/>
      <c r="J4" s="159"/>
      <c r="K4" s="159"/>
      <c r="L4" s="159"/>
      <c r="M4" s="159"/>
      <c r="N4" s="159"/>
      <c r="O4" s="159"/>
      <c r="P4" s="159"/>
      <c r="Q4" s="159"/>
      <c r="R4" s="159"/>
      <c r="S4" s="159"/>
      <c r="T4" s="159"/>
      <c r="U4" s="160"/>
    </row>
    <row r="5" spans="1:23" ht="30" x14ac:dyDescent="0.25">
      <c r="A5" s="1"/>
      <c r="B5" s="1"/>
      <c r="C5" s="1"/>
      <c r="D5" s="1"/>
      <c r="E5" s="158" t="s">
        <v>65</v>
      </c>
      <c r="F5" s="159"/>
      <c r="G5" s="159"/>
      <c r="H5" s="159"/>
      <c r="I5" s="159"/>
      <c r="J5" s="159"/>
      <c r="K5" s="159"/>
      <c r="L5" s="159"/>
      <c r="M5" s="159"/>
      <c r="N5" s="159"/>
      <c r="O5" s="159"/>
      <c r="P5" s="159"/>
      <c r="Q5" s="159"/>
      <c r="R5" s="159"/>
      <c r="S5" s="159"/>
      <c r="T5" s="159"/>
      <c r="U5" s="160"/>
    </row>
    <row r="6" spans="1:23" ht="30.75" thickBot="1" x14ac:dyDescent="0.3">
      <c r="A6" s="1"/>
      <c r="B6" s="1"/>
      <c r="C6" s="1"/>
      <c r="D6" s="1"/>
      <c r="E6" s="161"/>
      <c r="F6" s="162"/>
      <c r="G6" s="162"/>
      <c r="H6" s="162"/>
      <c r="I6" s="162"/>
      <c r="J6" s="162"/>
      <c r="K6" s="162"/>
      <c r="L6" s="162"/>
      <c r="M6" s="162"/>
      <c r="N6" s="162"/>
      <c r="O6" s="162"/>
      <c r="P6" s="162"/>
      <c r="Q6" s="162"/>
      <c r="R6" s="162"/>
      <c r="S6" s="162"/>
      <c r="T6" s="162"/>
      <c r="U6" s="163"/>
    </row>
    <row r="7" spans="1:23" ht="15.75" thickBot="1" x14ac:dyDescent="0.3"/>
    <row r="8" spans="1:23" ht="18.75" thickBot="1" x14ac:dyDescent="0.3">
      <c r="B8" s="38"/>
      <c r="C8" s="39"/>
      <c r="D8" s="39"/>
      <c r="E8" s="39"/>
      <c r="F8" s="46"/>
      <c r="G8" s="152" t="s">
        <v>34</v>
      </c>
      <c r="H8" s="153"/>
      <c r="I8" s="153"/>
      <c r="J8" s="153"/>
      <c r="K8" s="153"/>
      <c r="L8" s="153"/>
      <c r="M8" s="153"/>
      <c r="N8" s="153"/>
      <c r="O8" s="153"/>
      <c r="P8" s="153"/>
      <c r="Q8" s="153"/>
      <c r="R8" s="153"/>
      <c r="S8" s="153"/>
      <c r="T8" s="153"/>
      <c r="U8" s="153"/>
      <c r="V8" s="154"/>
      <c r="W8" s="137" t="s">
        <v>26</v>
      </c>
    </row>
    <row r="9" spans="1:23" ht="18" x14ac:dyDescent="0.25">
      <c r="B9" s="139" t="s">
        <v>0</v>
      </c>
      <c r="C9" s="140" t="s">
        <v>1</v>
      </c>
      <c r="D9" s="140" t="s">
        <v>2</v>
      </c>
      <c r="E9" s="140"/>
      <c r="F9" s="141"/>
      <c r="G9" s="149" t="s">
        <v>23</v>
      </c>
      <c r="H9" s="150"/>
      <c r="I9" s="150"/>
      <c r="J9" s="150"/>
      <c r="K9" s="151"/>
      <c r="L9" s="142" t="s">
        <v>24</v>
      </c>
      <c r="M9" s="143"/>
      <c r="N9" s="143"/>
      <c r="O9" s="144"/>
      <c r="P9" s="145" t="s">
        <v>25</v>
      </c>
      <c r="Q9" s="146"/>
      <c r="R9" s="146"/>
      <c r="S9" s="146"/>
      <c r="T9" s="146"/>
      <c r="U9" s="147"/>
      <c r="V9" s="148"/>
      <c r="W9" s="138"/>
    </row>
    <row r="10" spans="1:23" ht="174" customHeight="1" x14ac:dyDescent="0.25">
      <c r="B10" s="139"/>
      <c r="C10" s="140"/>
      <c r="D10" s="25" t="s">
        <v>3</v>
      </c>
      <c r="E10" s="25" t="s">
        <v>4</v>
      </c>
      <c r="F10" s="47" t="s">
        <v>5</v>
      </c>
      <c r="G10" s="48" t="s">
        <v>41</v>
      </c>
      <c r="H10" s="26" t="s">
        <v>6</v>
      </c>
      <c r="I10" s="27" t="s">
        <v>7</v>
      </c>
      <c r="J10" s="26" t="s">
        <v>8</v>
      </c>
      <c r="K10" s="49" t="s">
        <v>9</v>
      </c>
      <c r="L10" s="53" t="s">
        <v>6</v>
      </c>
      <c r="M10" s="27" t="s">
        <v>7</v>
      </c>
      <c r="N10" s="26" t="s">
        <v>8</v>
      </c>
      <c r="O10" s="49" t="s">
        <v>9</v>
      </c>
      <c r="P10" s="51" t="s">
        <v>6</v>
      </c>
      <c r="Q10" s="26" t="s">
        <v>7</v>
      </c>
      <c r="R10" s="28" t="s">
        <v>8</v>
      </c>
      <c r="S10" s="26" t="s">
        <v>9</v>
      </c>
      <c r="T10" s="29" t="s">
        <v>7</v>
      </c>
      <c r="U10" s="30" t="s">
        <v>8</v>
      </c>
      <c r="V10" s="29" t="s">
        <v>9</v>
      </c>
      <c r="W10" s="138"/>
    </row>
    <row r="11" spans="1:23" ht="72.75" customHeight="1" x14ac:dyDescent="0.25">
      <c r="B11" s="167" t="s">
        <v>15</v>
      </c>
      <c r="C11" s="168" t="s">
        <v>98</v>
      </c>
      <c r="D11" s="98" t="s">
        <v>17</v>
      </c>
      <c r="E11" s="99" t="s">
        <v>16</v>
      </c>
      <c r="F11" s="100" t="s">
        <v>20</v>
      </c>
      <c r="G11" s="101">
        <v>57</v>
      </c>
      <c r="H11" s="102">
        <v>57</v>
      </c>
      <c r="I11" s="103">
        <v>57</v>
      </c>
      <c r="J11" s="104">
        <v>57</v>
      </c>
      <c r="K11" s="105">
        <v>57</v>
      </c>
      <c r="L11" s="106">
        <v>57</v>
      </c>
      <c r="M11" s="107">
        <v>57</v>
      </c>
      <c r="N11" s="107"/>
      <c r="O11" s="108"/>
      <c r="P11" s="109">
        <f t="shared" ref="P11" si="0">IFERROR(L11/H11,"NO APLICA")</f>
        <v>1</v>
      </c>
      <c r="Q11" s="110">
        <f t="shared" ref="Q11:Q12" si="1">IFERROR((M11/I11),"100%")</f>
        <v>1</v>
      </c>
      <c r="R11" s="19"/>
      <c r="S11" s="111"/>
      <c r="T11" s="112">
        <f>IFERROR(((L11+M11)/(H11+I11)),"100%")</f>
        <v>1</v>
      </c>
      <c r="U11" s="19"/>
      <c r="V11" s="111"/>
      <c r="W11" s="123" t="s">
        <v>102</v>
      </c>
    </row>
    <row r="12" spans="1:23" ht="182.25" customHeight="1" x14ac:dyDescent="0.25">
      <c r="B12" s="167"/>
      <c r="C12" s="169"/>
      <c r="D12" s="113" t="s">
        <v>18</v>
      </c>
      <c r="E12" s="114" t="s">
        <v>16</v>
      </c>
      <c r="F12" s="115" t="s">
        <v>21</v>
      </c>
      <c r="G12" s="116">
        <v>0.39700000000000002</v>
      </c>
      <c r="H12" s="117">
        <v>0.39700000000000002</v>
      </c>
      <c r="I12" s="118">
        <v>0.39700000000000002</v>
      </c>
      <c r="J12" s="119">
        <v>0.39700000000000002</v>
      </c>
      <c r="K12" s="120">
        <v>0.39700000000000002</v>
      </c>
      <c r="L12" s="121">
        <v>0.39700000000000002</v>
      </c>
      <c r="M12" s="122">
        <v>0.39700000000000002</v>
      </c>
      <c r="N12" s="107"/>
      <c r="O12" s="108"/>
      <c r="P12" s="109">
        <f>IFERROR(L12/H12,"NO APLICA")</f>
        <v>1</v>
      </c>
      <c r="Q12" s="110">
        <f t="shared" si="1"/>
        <v>1</v>
      </c>
      <c r="R12" s="19"/>
      <c r="S12" s="111"/>
      <c r="T12" s="112">
        <f t="shared" ref="T12" si="2">IFERROR(((L12+M12)/(H12+I12)),"100%")</f>
        <v>1</v>
      </c>
      <c r="U12" s="19"/>
      <c r="V12" s="111"/>
      <c r="W12" s="124" t="s">
        <v>103</v>
      </c>
    </row>
    <row r="13" spans="1:23" ht="105.75" x14ac:dyDescent="0.25">
      <c r="B13" s="76" t="s">
        <v>42</v>
      </c>
      <c r="C13" s="77" t="s">
        <v>85</v>
      </c>
      <c r="D13" s="78" t="s">
        <v>43</v>
      </c>
      <c r="E13" s="79" t="s">
        <v>58</v>
      </c>
      <c r="F13" s="80" t="s">
        <v>73</v>
      </c>
      <c r="G13" s="61">
        <v>32055</v>
      </c>
      <c r="H13" s="81">
        <v>7990</v>
      </c>
      <c r="I13" s="81">
        <v>8010</v>
      </c>
      <c r="J13" s="81">
        <v>8010</v>
      </c>
      <c r="K13" s="82">
        <v>8045</v>
      </c>
      <c r="L13" s="83">
        <v>828</v>
      </c>
      <c r="M13" s="81">
        <v>433</v>
      </c>
      <c r="N13" s="81"/>
      <c r="O13" s="82"/>
      <c r="P13" s="11">
        <f t="shared" ref="P13:P24" si="3">IFERROR(L13/H13,"NO APLICA")</f>
        <v>0.10362953692115144</v>
      </c>
      <c r="Q13" s="90">
        <v>5.4100000000000002E-2</v>
      </c>
      <c r="R13" s="19"/>
      <c r="S13" s="19"/>
      <c r="T13" s="19">
        <v>3.9300000000000002E-2</v>
      </c>
      <c r="U13" s="19"/>
      <c r="V13" s="19"/>
      <c r="W13" s="125" t="s">
        <v>104</v>
      </c>
    </row>
    <row r="14" spans="1:23" ht="74.25" x14ac:dyDescent="0.25">
      <c r="B14" s="40" t="s">
        <v>44</v>
      </c>
      <c r="C14" s="31" t="s">
        <v>86</v>
      </c>
      <c r="D14" s="31" t="s">
        <v>45</v>
      </c>
      <c r="E14" s="32" t="s">
        <v>58</v>
      </c>
      <c r="F14" s="73" t="s">
        <v>74</v>
      </c>
      <c r="G14" s="50">
        <v>380</v>
      </c>
      <c r="H14" s="68">
        <v>80</v>
      </c>
      <c r="I14" s="64">
        <v>100</v>
      </c>
      <c r="J14" s="68">
        <v>100</v>
      </c>
      <c r="K14" s="66">
        <v>100</v>
      </c>
      <c r="L14" s="70">
        <v>55</v>
      </c>
      <c r="M14" s="64">
        <v>66</v>
      </c>
      <c r="N14" s="17"/>
      <c r="O14" s="18"/>
      <c r="P14" s="11">
        <f t="shared" si="3"/>
        <v>0.6875</v>
      </c>
      <c r="Q14" s="92">
        <v>0.66</v>
      </c>
      <c r="R14" s="19"/>
      <c r="S14" s="19"/>
      <c r="T14" s="19">
        <v>0.31840000000000002</v>
      </c>
      <c r="U14" s="19"/>
      <c r="V14" s="19"/>
      <c r="W14" s="126" t="s">
        <v>97</v>
      </c>
    </row>
    <row r="15" spans="1:23" ht="74.25" x14ac:dyDescent="0.25">
      <c r="B15" s="41" t="s">
        <v>19</v>
      </c>
      <c r="C15" s="33" t="s">
        <v>87</v>
      </c>
      <c r="D15" s="34" t="s">
        <v>46</v>
      </c>
      <c r="E15" s="35" t="s">
        <v>58</v>
      </c>
      <c r="F15" s="74" t="s">
        <v>75</v>
      </c>
      <c r="G15" s="50">
        <v>190</v>
      </c>
      <c r="H15" s="68">
        <v>40</v>
      </c>
      <c r="I15" s="64">
        <v>50</v>
      </c>
      <c r="J15" s="68">
        <v>50</v>
      </c>
      <c r="K15" s="66">
        <v>50</v>
      </c>
      <c r="L15" s="70">
        <v>28</v>
      </c>
      <c r="M15" s="64">
        <v>31</v>
      </c>
      <c r="N15" s="17"/>
      <c r="O15" s="18"/>
      <c r="P15" s="11">
        <f t="shared" si="3"/>
        <v>0.7</v>
      </c>
      <c r="Q15" s="91">
        <v>0.77500000000000002</v>
      </c>
      <c r="R15" s="19"/>
      <c r="S15" s="19"/>
      <c r="T15" s="19">
        <v>0.3105</v>
      </c>
      <c r="U15" s="19"/>
      <c r="V15" s="19"/>
      <c r="W15" s="126" t="s">
        <v>97</v>
      </c>
    </row>
    <row r="16" spans="1:23" ht="75" x14ac:dyDescent="0.25">
      <c r="B16" s="41" t="s">
        <v>19</v>
      </c>
      <c r="C16" s="33" t="s">
        <v>88</v>
      </c>
      <c r="D16" s="34" t="s">
        <v>47</v>
      </c>
      <c r="E16" s="35" t="s">
        <v>58</v>
      </c>
      <c r="F16" s="74" t="s">
        <v>76</v>
      </c>
      <c r="G16" s="50">
        <v>190</v>
      </c>
      <c r="H16" s="68">
        <v>40</v>
      </c>
      <c r="I16" s="64">
        <v>50</v>
      </c>
      <c r="J16" s="68">
        <v>50</v>
      </c>
      <c r="K16" s="66">
        <v>50</v>
      </c>
      <c r="L16" s="70">
        <v>27</v>
      </c>
      <c r="M16" s="64">
        <v>35</v>
      </c>
      <c r="N16" s="17"/>
      <c r="O16" s="18"/>
      <c r="P16" s="11">
        <f t="shared" si="3"/>
        <v>0.67500000000000004</v>
      </c>
      <c r="Q16" s="91">
        <v>0.7</v>
      </c>
      <c r="R16" s="19"/>
      <c r="S16" s="19"/>
      <c r="T16" s="19">
        <v>0.32629999999999998</v>
      </c>
      <c r="U16" s="19"/>
      <c r="V16" s="19"/>
      <c r="W16" s="125" t="s">
        <v>99</v>
      </c>
    </row>
    <row r="17" spans="2:23" ht="73.5" x14ac:dyDescent="0.25">
      <c r="B17" s="40" t="s">
        <v>48</v>
      </c>
      <c r="C17" s="36" t="s">
        <v>89</v>
      </c>
      <c r="D17" s="31" t="s">
        <v>49</v>
      </c>
      <c r="E17" s="32" t="s">
        <v>58</v>
      </c>
      <c r="F17" s="73" t="s">
        <v>77</v>
      </c>
      <c r="G17" s="62">
        <v>30600</v>
      </c>
      <c r="H17" s="68">
        <v>7650</v>
      </c>
      <c r="I17" s="64">
        <v>7650</v>
      </c>
      <c r="J17" s="68">
        <v>7650</v>
      </c>
      <c r="K17" s="66">
        <v>7650</v>
      </c>
      <c r="L17" s="71">
        <v>356</v>
      </c>
      <c r="M17" s="64">
        <v>0</v>
      </c>
      <c r="N17" s="37"/>
      <c r="O17" s="54"/>
      <c r="P17" s="11">
        <f t="shared" si="3"/>
        <v>4.6535947712418299E-2</v>
      </c>
      <c r="Q17" s="90">
        <v>0</v>
      </c>
      <c r="R17" s="19"/>
      <c r="S17" s="19"/>
      <c r="T17" s="19">
        <v>1.1599999999999999E-2</v>
      </c>
      <c r="U17" s="19"/>
      <c r="V17" s="19"/>
      <c r="W17" s="125" t="s">
        <v>99</v>
      </c>
    </row>
    <row r="18" spans="2:23" ht="74.25" x14ac:dyDescent="0.25">
      <c r="B18" s="41" t="s">
        <v>19</v>
      </c>
      <c r="C18" s="33" t="s">
        <v>90</v>
      </c>
      <c r="D18" s="33" t="s">
        <v>50</v>
      </c>
      <c r="E18" s="35" t="s">
        <v>58</v>
      </c>
      <c r="F18" s="74" t="s">
        <v>78</v>
      </c>
      <c r="G18" s="62">
        <v>4500</v>
      </c>
      <c r="H18" s="68">
        <v>1125</v>
      </c>
      <c r="I18" s="64">
        <v>1125</v>
      </c>
      <c r="J18" s="68">
        <v>1125</v>
      </c>
      <c r="K18" s="66">
        <v>1125</v>
      </c>
      <c r="L18" s="71">
        <v>80</v>
      </c>
      <c r="M18" s="64">
        <v>0</v>
      </c>
      <c r="N18" s="37"/>
      <c r="O18" s="54"/>
      <c r="P18" s="11">
        <f t="shared" si="3"/>
        <v>7.1111111111111111E-2</v>
      </c>
      <c r="Q18" s="93">
        <v>0</v>
      </c>
      <c r="R18" s="24"/>
      <c r="S18" s="24"/>
      <c r="T18" s="97">
        <v>1.77E-2</v>
      </c>
      <c r="U18" s="24"/>
      <c r="V18" s="24"/>
      <c r="W18" s="125" t="s">
        <v>99</v>
      </c>
    </row>
    <row r="19" spans="2:23" ht="74.25" x14ac:dyDescent="0.25">
      <c r="B19" s="41" t="s">
        <v>19</v>
      </c>
      <c r="C19" s="33" t="s">
        <v>91</v>
      </c>
      <c r="D19" s="33" t="s">
        <v>51</v>
      </c>
      <c r="E19" s="35" t="s">
        <v>58</v>
      </c>
      <c r="F19" s="74" t="s">
        <v>79</v>
      </c>
      <c r="G19" s="62">
        <v>25000</v>
      </c>
      <c r="H19" s="68">
        <v>6250</v>
      </c>
      <c r="I19" s="64">
        <v>6250</v>
      </c>
      <c r="J19" s="68">
        <v>6250</v>
      </c>
      <c r="K19" s="66">
        <v>6250</v>
      </c>
      <c r="L19" s="71">
        <v>276</v>
      </c>
      <c r="M19" s="64">
        <v>0</v>
      </c>
      <c r="N19" s="37"/>
      <c r="O19" s="54"/>
      <c r="P19" s="11">
        <f t="shared" si="3"/>
        <v>4.4159999999999998E-2</v>
      </c>
      <c r="Q19" s="93">
        <v>0</v>
      </c>
      <c r="R19" s="24"/>
      <c r="S19" s="24"/>
      <c r="T19" s="97">
        <v>1.0999999999999999E-2</v>
      </c>
      <c r="U19" s="24"/>
      <c r="V19" s="24"/>
      <c r="W19" s="125" t="s">
        <v>99</v>
      </c>
    </row>
    <row r="20" spans="2:23" ht="74.25" x14ac:dyDescent="0.25">
      <c r="B20" s="41" t="s">
        <v>19</v>
      </c>
      <c r="C20" s="33" t="s">
        <v>93</v>
      </c>
      <c r="D20" s="33" t="s">
        <v>52</v>
      </c>
      <c r="E20" s="35" t="s">
        <v>58</v>
      </c>
      <c r="F20" s="74" t="s">
        <v>80</v>
      </c>
      <c r="G20" s="62">
        <v>1100</v>
      </c>
      <c r="H20" s="68">
        <v>275</v>
      </c>
      <c r="I20" s="64">
        <v>275</v>
      </c>
      <c r="J20" s="68">
        <v>275</v>
      </c>
      <c r="K20" s="66">
        <v>275</v>
      </c>
      <c r="L20" s="71">
        <v>0</v>
      </c>
      <c r="M20" s="64">
        <v>0</v>
      </c>
      <c r="N20" s="37"/>
      <c r="O20" s="54"/>
      <c r="P20" s="11">
        <f t="shared" si="3"/>
        <v>0</v>
      </c>
      <c r="Q20" s="93">
        <v>0</v>
      </c>
      <c r="R20" s="24"/>
      <c r="S20" s="24"/>
      <c r="T20" s="97">
        <v>0</v>
      </c>
      <c r="U20" s="24"/>
      <c r="V20" s="24"/>
      <c r="W20" s="125" t="s">
        <v>99</v>
      </c>
    </row>
    <row r="21" spans="2:23" ht="74.25" x14ac:dyDescent="0.25">
      <c r="B21" s="40" t="s">
        <v>53</v>
      </c>
      <c r="C21" s="31" t="s">
        <v>92</v>
      </c>
      <c r="D21" s="31" t="s">
        <v>54</v>
      </c>
      <c r="E21" s="32" t="s">
        <v>58</v>
      </c>
      <c r="F21" s="73" t="s">
        <v>81</v>
      </c>
      <c r="G21" s="62">
        <v>1075</v>
      </c>
      <c r="H21" s="68">
        <v>260</v>
      </c>
      <c r="I21" s="64">
        <v>260</v>
      </c>
      <c r="J21" s="68">
        <v>260</v>
      </c>
      <c r="K21" s="66">
        <v>295</v>
      </c>
      <c r="L21" s="70">
        <v>417</v>
      </c>
      <c r="M21" s="64">
        <v>367</v>
      </c>
      <c r="N21" s="37"/>
      <c r="O21" s="54"/>
      <c r="P21" s="11">
        <f t="shared" si="3"/>
        <v>1.6038461538461539</v>
      </c>
      <c r="Q21" s="94">
        <v>1.41</v>
      </c>
      <c r="R21" s="24"/>
      <c r="S21" s="24"/>
      <c r="T21" s="94">
        <v>0.72929999999999995</v>
      </c>
      <c r="U21" s="24"/>
      <c r="V21" s="24"/>
      <c r="W21" s="126" t="s">
        <v>100</v>
      </c>
    </row>
    <row r="22" spans="2:23" ht="74.25" x14ac:dyDescent="0.25">
      <c r="B22" s="41" t="s">
        <v>19</v>
      </c>
      <c r="C22" s="33" t="s">
        <v>94</v>
      </c>
      <c r="D22" s="33" t="s">
        <v>55</v>
      </c>
      <c r="E22" s="35" t="s">
        <v>58</v>
      </c>
      <c r="F22" s="74" t="s">
        <v>82</v>
      </c>
      <c r="G22" s="62">
        <v>300</v>
      </c>
      <c r="H22" s="68">
        <v>75</v>
      </c>
      <c r="I22" s="64">
        <v>75</v>
      </c>
      <c r="J22" s="68">
        <v>75</v>
      </c>
      <c r="K22" s="66">
        <v>75</v>
      </c>
      <c r="L22" s="70">
        <v>28</v>
      </c>
      <c r="M22" s="64">
        <v>88</v>
      </c>
      <c r="N22" s="37"/>
      <c r="O22" s="54"/>
      <c r="P22" s="11">
        <f t="shared" si="3"/>
        <v>0.37333333333333335</v>
      </c>
      <c r="Q22" s="94">
        <v>1.1733</v>
      </c>
      <c r="R22" s="24"/>
      <c r="S22" s="24"/>
      <c r="T22" s="97">
        <v>0.3866</v>
      </c>
      <c r="U22" s="24"/>
      <c r="V22" s="24"/>
      <c r="W22" s="126" t="s">
        <v>100</v>
      </c>
    </row>
    <row r="23" spans="2:23" ht="74.25" x14ac:dyDescent="0.25">
      <c r="B23" s="41" t="s">
        <v>19</v>
      </c>
      <c r="C23" s="33" t="s">
        <v>95</v>
      </c>
      <c r="D23" s="33" t="s">
        <v>56</v>
      </c>
      <c r="E23" s="35" t="s">
        <v>58</v>
      </c>
      <c r="F23" s="74" t="s">
        <v>83</v>
      </c>
      <c r="G23" s="62">
        <v>400</v>
      </c>
      <c r="H23" s="68">
        <v>100</v>
      </c>
      <c r="I23" s="64">
        <v>100</v>
      </c>
      <c r="J23" s="68">
        <v>100</v>
      </c>
      <c r="K23" s="66">
        <v>100</v>
      </c>
      <c r="L23" s="70">
        <v>171</v>
      </c>
      <c r="M23" s="64">
        <v>105</v>
      </c>
      <c r="N23" s="37"/>
      <c r="O23" s="54"/>
      <c r="P23" s="11">
        <f t="shared" si="3"/>
        <v>1.71</v>
      </c>
      <c r="Q23" s="95">
        <v>1.05</v>
      </c>
      <c r="R23" s="37"/>
      <c r="S23" s="37"/>
      <c r="T23" s="95">
        <v>0.69</v>
      </c>
      <c r="U23" s="37"/>
      <c r="V23" s="37"/>
      <c r="W23" s="126" t="s">
        <v>100</v>
      </c>
    </row>
    <row r="24" spans="2:23" ht="75" thickBot="1" x14ac:dyDescent="0.3">
      <c r="B24" s="42" t="s">
        <v>19</v>
      </c>
      <c r="C24" s="43" t="s">
        <v>96</v>
      </c>
      <c r="D24" s="43" t="s">
        <v>57</v>
      </c>
      <c r="E24" s="44" t="s">
        <v>58</v>
      </c>
      <c r="F24" s="75" t="s">
        <v>84</v>
      </c>
      <c r="G24" s="63">
        <v>375</v>
      </c>
      <c r="H24" s="69">
        <v>85</v>
      </c>
      <c r="I24" s="65">
        <v>85</v>
      </c>
      <c r="J24" s="69">
        <v>85</v>
      </c>
      <c r="K24" s="67">
        <v>120</v>
      </c>
      <c r="L24" s="72">
        <v>218</v>
      </c>
      <c r="M24" s="89">
        <v>174</v>
      </c>
      <c r="N24" s="45"/>
      <c r="O24" s="55"/>
      <c r="P24" s="52">
        <f t="shared" si="3"/>
        <v>2.5647058823529414</v>
      </c>
      <c r="Q24" s="96">
        <v>2.0470000000000002</v>
      </c>
      <c r="R24" s="45"/>
      <c r="S24" s="45"/>
      <c r="T24" s="96">
        <v>1.0452999999999999</v>
      </c>
      <c r="U24" s="45"/>
      <c r="V24" s="45"/>
      <c r="W24" s="126" t="s">
        <v>101</v>
      </c>
    </row>
    <row r="25" spans="2:23" ht="18.75" x14ac:dyDescent="0.25">
      <c r="B25" s="22"/>
      <c r="C25" s="23"/>
      <c r="D25" s="23"/>
      <c r="P25" s="84">
        <f>AVERAGE(P13:P24)</f>
        <v>0.71498516377309251</v>
      </c>
      <c r="Q25" s="84">
        <f t="shared" ref="Q25:S25" si="4">AVERAGE(Q23:Q24)</f>
        <v>1.5485000000000002</v>
      </c>
      <c r="R25" s="84" t="e">
        <f t="shared" si="4"/>
        <v>#DIV/0!</v>
      </c>
      <c r="S25" s="84" t="e">
        <f t="shared" si="4"/>
        <v>#DIV/0!</v>
      </c>
      <c r="T25" s="84">
        <f>AVERAGE(T23:T24)</f>
        <v>0.86764999999999992</v>
      </c>
      <c r="U25" s="84" t="e">
        <f t="shared" ref="U25" si="5">AVERAGE(U23:U24)</f>
        <v>#DIV/0!</v>
      </c>
      <c r="V25" s="84" t="e">
        <f>AVERAGE(V23:V24)</f>
        <v>#DIV/0!</v>
      </c>
    </row>
    <row r="26" spans="2:23" ht="66.75" customHeight="1" x14ac:dyDescent="0.25">
      <c r="B26" s="85"/>
      <c r="C26" s="86"/>
      <c r="D26" s="86"/>
      <c r="P26" s="87"/>
      <c r="Q26" s="87"/>
      <c r="R26" s="88"/>
      <c r="S26" s="88"/>
      <c r="T26" s="88"/>
      <c r="U26" s="87"/>
      <c r="V26" s="87"/>
    </row>
    <row r="27" spans="2:23" ht="15.75" x14ac:dyDescent="0.25">
      <c r="C27" s="164" t="s">
        <v>35</v>
      </c>
      <c r="D27" s="164"/>
      <c r="E27" s="164"/>
      <c r="F27" s="164"/>
      <c r="G27" s="21"/>
      <c r="L27" s="165" t="s">
        <v>69</v>
      </c>
      <c r="M27" s="166"/>
      <c r="N27" s="166"/>
      <c r="O27" s="166"/>
      <c r="P27" s="166"/>
      <c r="Q27" s="166"/>
      <c r="U27" s="164" t="s">
        <v>36</v>
      </c>
      <c r="V27" s="164"/>
      <c r="W27" s="164"/>
    </row>
    <row r="28" spans="2:23" x14ac:dyDescent="0.25">
      <c r="C28" s="127" t="s">
        <v>71</v>
      </c>
      <c r="D28" s="127"/>
      <c r="E28" s="127"/>
      <c r="F28" s="127"/>
      <c r="L28" s="128" t="s">
        <v>68</v>
      </c>
      <c r="M28" s="128"/>
      <c r="N28" s="128"/>
      <c r="O28" s="128"/>
      <c r="P28" s="128"/>
      <c r="Q28" s="128"/>
      <c r="U28" s="127" t="s">
        <v>67</v>
      </c>
      <c r="V28" s="127"/>
      <c r="W28" s="127"/>
    </row>
    <row r="29" spans="2:23" x14ac:dyDescent="0.25">
      <c r="C29" s="127" t="s">
        <v>72</v>
      </c>
      <c r="D29" s="127"/>
      <c r="E29" s="127"/>
      <c r="F29" s="127"/>
      <c r="L29" s="128" t="s">
        <v>70</v>
      </c>
      <c r="M29" s="128"/>
      <c r="N29" s="128"/>
      <c r="O29" s="128"/>
      <c r="P29" s="128"/>
      <c r="Q29" s="128"/>
      <c r="U29" s="127" t="s">
        <v>66</v>
      </c>
      <c r="V29" s="127"/>
      <c r="W29" s="127"/>
    </row>
    <row r="30" spans="2:23" ht="15.75" thickBot="1" x14ac:dyDescent="0.3"/>
    <row r="31" spans="2:23" ht="15.75" thickBot="1" x14ac:dyDescent="0.3">
      <c r="E31" s="129" t="s">
        <v>27</v>
      </c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0"/>
      <c r="U31" s="130"/>
      <c r="V31" s="130"/>
      <c r="W31" s="131"/>
    </row>
    <row r="32" spans="2:23" ht="15.75" thickBot="1" x14ac:dyDescent="0.3">
      <c r="E32" s="132" t="s">
        <v>28</v>
      </c>
      <c r="F32" s="132" t="s">
        <v>10</v>
      </c>
      <c r="G32" s="134" t="s">
        <v>11</v>
      </c>
      <c r="H32" s="135"/>
      <c r="I32" s="135"/>
      <c r="J32" s="136"/>
      <c r="K32" s="134" t="s">
        <v>12</v>
      </c>
      <c r="L32" s="135"/>
      <c r="M32" s="135"/>
      <c r="N32" s="136"/>
      <c r="O32" s="134" t="s">
        <v>13</v>
      </c>
      <c r="P32" s="135"/>
      <c r="Q32" s="135"/>
      <c r="R32" s="136"/>
      <c r="S32" s="134" t="s">
        <v>14</v>
      </c>
      <c r="T32" s="135"/>
      <c r="U32" s="135"/>
      <c r="V32" s="136"/>
      <c r="W32" s="132" t="s">
        <v>26</v>
      </c>
    </row>
    <row r="33" spans="5:23" ht="29.25" thickBot="1" x14ac:dyDescent="0.3">
      <c r="E33" s="133"/>
      <c r="F33" s="133"/>
      <c r="G33" s="2" t="s">
        <v>29</v>
      </c>
      <c r="H33" s="8" t="s">
        <v>30</v>
      </c>
      <c r="I33" s="9" t="s">
        <v>31</v>
      </c>
      <c r="J33" s="10" t="s">
        <v>32</v>
      </c>
      <c r="K33" s="2" t="s">
        <v>29</v>
      </c>
      <c r="L33" s="8" t="s">
        <v>30</v>
      </c>
      <c r="M33" s="9" t="s">
        <v>31</v>
      </c>
      <c r="N33" s="10" t="s">
        <v>32</v>
      </c>
      <c r="O33" s="2" t="s">
        <v>6</v>
      </c>
      <c r="P33" s="8" t="s">
        <v>7</v>
      </c>
      <c r="Q33" s="9" t="s">
        <v>8</v>
      </c>
      <c r="R33" s="10" t="s">
        <v>9</v>
      </c>
      <c r="S33" s="58" t="s">
        <v>6</v>
      </c>
      <c r="T33" s="8" t="s">
        <v>7</v>
      </c>
      <c r="U33" s="9" t="s">
        <v>8</v>
      </c>
      <c r="V33" s="10" t="s">
        <v>9</v>
      </c>
      <c r="W33" s="133"/>
    </row>
    <row r="34" spans="5:23" ht="15.75" thickBot="1" x14ac:dyDescent="0.3">
      <c r="E34" s="56" t="s">
        <v>60</v>
      </c>
      <c r="F34" s="16" t="s">
        <v>59</v>
      </c>
      <c r="G34" s="16" t="s">
        <v>59</v>
      </c>
      <c r="H34" s="16" t="s">
        <v>59</v>
      </c>
      <c r="I34" s="16" t="s">
        <v>59</v>
      </c>
      <c r="J34" s="16" t="s">
        <v>59</v>
      </c>
      <c r="K34" s="16" t="s">
        <v>59</v>
      </c>
      <c r="L34" s="16" t="s">
        <v>59</v>
      </c>
      <c r="M34" s="16" t="s">
        <v>59</v>
      </c>
      <c r="N34" s="16" t="s">
        <v>59</v>
      </c>
      <c r="O34" s="16" t="s">
        <v>59</v>
      </c>
      <c r="P34" s="16" t="s">
        <v>59</v>
      </c>
      <c r="Q34" s="16" t="s">
        <v>59</v>
      </c>
      <c r="R34" s="16" t="s">
        <v>59</v>
      </c>
      <c r="S34" s="59" t="s">
        <v>59</v>
      </c>
      <c r="T34" s="16" t="s">
        <v>59</v>
      </c>
      <c r="U34" s="16" t="s">
        <v>59</v>
      </c>
      <c r="V34" s="16" t="s">
        <v>59</v>
      </c>
      <c r="W34" s="20"/>
    </row>
    <row r="35" spans="5:23" ht="15.75" thickBot="1" x14ac:dyDescent="0.3">
      <c r="E35" s="3" t="s">
        <v>61</v>
      </c>
      <c r="F35" s="16" t="s">
        <v>59</v>
      </c>
      <c r="G35" s="16" t="s">
        <v>59</v>
      </c>
      <c r="H35" s="16" t="s">
        <v>59</v>
      </c>
      <c r="I35" s="16" t="s">
        <v>59</v>
      </c>
      <c r="J35" s="16" t="s">
        <v>59</v>
      </c>
      <c r="K35" s="16" t="s">
        <v>59</v>
      </c>
      <c r="L35" s="16" t="s">
        <v>59</v>
      </c>
      <c r="M35" s="16" t="s">
        <v>59</v>
      </c>
      <c r="N35" s="16" t="s">
        <v>59</v>
      </c>
      <c r="O35" s="16" t="s">
        <v>59</v>
      </c>
      <c r="P35" s="16" t="s">
        <v>59</v>
      </c>
      <c r="Q35" s="16" t="s">
        <v>59</v>
      </c>
      <c r="R35" s="16" t="s">
        <v>59</v>
      </c>
      <c r="S35" s="60" t="s">
        <v>59</v>
      </c>
      <c r="T35" s="16" t="s">
        <v>59</v>
      </c>
      <c r="U35" s="16" t="s">
        <v>59</v>
      </c>
      <c r="V35" s="16" t="s">
        <v>59</v>
      </c>
      <c r="W35" s="4"/>
    </row>
    <row r="36" spans="5:23" ht="15.75" thickBot="1" x14ac:dyDescent="0.3">
      <c r="E36" s="5" t="s">
        <v>62</v>
      </c>
      <c r="F36" s="16" t="s">
        <v>59</v>
      </c>
      <c r="G36" s="16" t="s">
        <v>59</v>
      </c>
      <c r="H36" s="16" t="s">
        <v>59</v>
      </c>
      <c r="I36" s="16" t="s">
        <v>59</v>
      </c>
      <c r="J36" s="16" t="s">
        <v>59</v>
      </c>
      <c r="K36" s="16" t="s">
        <v>59</v>
      </c>
      <c r="L36" s="16" t="s">
        <v>59</v>
      </c>
      <c r="M36" s="16" t="s">
        <v>59</v>
      </c>
      <c r="N36" s="16" t="s">
        <v>59</v>
      </c>
      <c r="O36" s="16" t="s">
        <v>59</v>
      </c>
      <c r="P36" s="16" t="s">
        <v>59</v>
      </c>
      <c r="Q36" s="16" t="s">
        <v>59</v>
      </c>
      <c r="R36" s="16" t="s">
        <v>59</v>
      </c>
      <c r="S36" s="60" t="s">
        <v>59</v>
      </c>
      <c r="T36" s="16" t="s">
        <v>59</v>
      </c>
      <c r="U36" s="16" t="s">
        <v>59</v>
      </c>
      <c r="V36" s="16" t="s">
        <v>59</v>
      </c>
      <c r="W36" s="6"/>
    </row>
    <row r="37" spans="5:23" ht="15.75" thickBot="1" x14ac:dyDescent="0.3">
      <c r="E37" s="57" t="s">
        <v>63</v>
      </c>
      <c r="F37" s="16" t="s">
        <v>59</v>
      </c>
      <c r="G37" s="16" t="s">
        <v>59</v>
      </c>
      <c r="H37" s="16" t="s">
        <v>59</v>
      </c>
      <c r="I37" s="16" t="s">
        <v>59</v>
      </c>
      <c r="J37" s="16" t="s">
        <v>59</v>
      </c>
      <c r="K37" s="16" t="s">
        <v>59</v>
      </c>
      <c r="L37" s="16" t="s">
        <v>59</v>
      </c>
      <c r="M37" s="16" t="s">
        <v>59</v>
      </c>
      <c r="N37" s="16" t="s">
        <v>59</v>
      </c>
      <c r="O37" s="16" t="s">
        <v>59</v>
      </c>
      <c r="P37" s="16" t="s">
        <v>59</v>
      </c>
      <c r="Q37" s="16" t="s">
        <v>59</v>
      </c>
      <c r="R37" s="16" t="s">
        <v>59</v>
      </c>
      <c r="S37" s="60" t="s">
        <v>59</v>
      </c>
      <c r="T37" s="16" t="s">
        <v>59</v>
      </c>
      <c r="U37" s="16" t="s">
        <v>59</v>
      </c>
      <c r="V37" s="16" t="s">
        <v>59</v>
      </c>
      <c r="W37" s="7"/>
    </row>
  </sheetData>
  <mergeCells count="33">
    <mergeCell ref="U27:W27"/>
    <mergeCell ref="C27:F27"/>
    <mergeCell ref="L27:Q27"/>
    <mergeCell ref="B11:B12"/>
    <mergeCell ref="C11:C12"/>
    <mergeCell ref="E2:U2"/>
    <mergeCell ref="E3:U3"/>
    <mergeCell ref="E4:U4"/>
    <mergeCell ref="E5:U5"/>
    <mergeCell ref="E6:U6"/>
    <mergeCell ref="W8:W10"/>
    <mergeCell ref="B9:B10"/>
    <mergeCell ref="C9:C10"/>
    <mergeCell ref="D9:F9"/>
    <mergeCell ref="L9:O9"/>
    <mergeCell ref="P9:S9"/>
    <mergeCell ref="T9:V9"/>
    <mergeCell ref="G9:K9"/>
    <mergeCell ref="G8:V8"/>
    <mergeCell ref="E31:W31"/>
    <mergeCell ref="F32:F33"/>
    <mergeCell ref="G32:J32"/>
    <mergeCell ref="K32:N32"/>
    <mergeCell ref="O32:R32"/>
    <mergeCell ref="S32:V32"/>
    <mergeCell ref="E32:E33"/>
    <mergeCell ref="W32:W33"/>
    <mergeCell ref="C28:F28"/>
    <mergeCell ref="C29:F29"/>
    <mergeCell ref="U28:W28"/>
    <mergeCell ref="U29:W29"/>
    <mergeCell ref="L28:Q28"/>
    <mergeCell ref="L29:Q29"/>
  </mergeCells>
  <phoneticPr fontId="11" type="noConversion"/>
  <conditionalFormatting sqref="H13:K24 L21:L24 G35:J37">
    <cfRule type="containsBlanks" dxfId="85" priority="185">
      <formula>LEN(TRIM(G13))=0</formula>
    </cfRule>
  </conditionalFormatting>
  <conditionalFormatting sqref="L13:O16 M17:M23">
    <cfRule type="containsBlanks" dxfId="84" priority="184">
      <formula>LEN(TRIM(L13))=0</formula>
    </cfRule>
  </conditionalFormatting>
  <conditionalFormatting sqref="T13:V17">
    <cfRule type="cellIs" dxfId="83" priority="130" stopIfTrue="1" operator="equal">
      <formula>"100%"</formula>
    </cfRule>
    <cfRule type="cellIs" dxfId="82" priority="131" stopIfTrue="1" operator="lessThan">
      <formula>0.5</formula>
    </cfRule>
    <cfRule type="cellIs" dxfId="81" priority="132" stopIfTrue="1" operator="between">
      <formula>0.5</formula>
      <formula>0.7</formula>
    </cfRule>
    <cfRule type="cellIs" dxfId="80" priority="133" stopIfTrue="1" operator="between">
      <formula>0.7</formula>
      <formula>1.2</formula>
    </cfRule>
    <cfRule type="cellIs" dxfId="79" priority="134" stopIfTrue="1" operator="greaterThanOrEqual">
      <formula>1.2</formula>
    </cfRule>
    <cfRule type="containsBlanks" dxfId="78" priority="135" stopIfTrue="1">
      <formula>LEN(TRIM(T13))=0</formula>
    </cfRule>
  </conditionalFormatting>
  <conditionalFormatting sqref="T13:V17">
    <cfRule type="containsBlanks" dxfId="77" priority="129">
      <formula>LEN(TRIM(T13))=0</formula>
    </cfRule>
  </conditionalFormatting>
  <conditionalFormatting sqref="P13:P24">
    <cfRule type="cellIs" dxfId="76" priority="109" stopIfTrue="1" operator="equal">
      <formula>"100%"</formula>
    </cfRule>
    <cfRule type="cellIs" dxfId="75" priority="110" stopIfTrue="1" operator="lessThan">
      <formula>0.5</formula>
    </cfRule>
    <cfRule type="cellIs" dxfId="74" priority="111" stopIfTrue="1" operator="between">
      <formula>0.5</formula>
      <formula>0.7</formula>
    </cfRule>
    <cfRule type="cellIs" dxfId="73" priority="112" stopIfTrue="1" operator="between">
      <formula>0.7</formula>
      <formula>1.2</formula>
    </cfRule>
    <cfRule type="cellIs" dxfId="72" priority="113" stopIfTrue="1" operator="greaterThanOrEqual">
      <formula>1.2</formula>
    </cfRule>
    <cfRule type="containsBlanks" dxfId="71" priority="114" stopIfTrue="1">
      <formula>LEN(TRIM(P13))=0</formula>
    </cfRule>
  </conditionalFormatting>
  <conditionalFormatting sqref="P13:P24">
    <cfRule type="containsBlanks" dxfId="70" priority="108">
      <formula>LEN(TRIM(P13))=0</formula>
    </cfRule>
  </conditionalFormatting>
  <conditionalFormatting sqref="F36">
    <cfRule type="containsBlanks" dxfId="69" priority="71">
      <formula>LEN(TRIM(F36))=0</formula>
    </cfRule>
  </conditionalFormatting>
  <conditionalFormatting sqref="F35">
    <cfRule type="containsBlanks" dxfId="68" priority="70">
      <formula>LEN(TRIM(F35))=0</formula>
    </cfRule>
  </conditionalFormatting>
  <conditionalFormatting sqref="K37">
    <cfRule type="containsBlanks" dxfId="67" priority="69">
      <formula>LEN(TRIM(K37))=0</formula>
    </cfRule>
  </conditionalFormatting>
  <conditionalFormatting sqref="K36">
    <cfRule type="containsBlanks" dxfId="66" priority="68">
      <formula>LEN(TRIM(K36))=0</formula>
    </cfRule>
  </conditionalFormatting>
  <conditionalFormatting sqref="K35">
    <cfRule type="containsBlanks" dxfId="65" priority="67">
      <formula>LEN(TRIM(K35))=0</formula>
    </cfRule>
  </conditionalFormatting>
  <conditionalFormatting sqref="L35">
    <cfRule type="containsBlanks" dxfId="64" priority="66">
      <formula>LEN(TRIM(L35))=0</formula>
    </cfRule>
  </conditionalFormatting>
  <conditionalFormatting sqref="L36">
    <cfRule type="containsBlanks" dxfId="63" priority="65">
      <formula>LEN(TRIM(L36))=0</formula>
    </cfRule>
  </conditionalFormatting>
  <conditionalFormatting sqref="M36">
    <cfRule type="containsBlanks" dxfId="62" priority="64">
      <formula>LEN(TRIM(M36))=0</formula>
    </cfRule>
  </conditionalFormatting>
  <conditionalFormatting sqref="M37">
    <cfRule type="containsBlanks" dxfId="61" priority="63">
      <formula>LEN(TRIM(M37))=0</formula>
    </cfRule>
  </conditionalFormatting>
  <conditionalFormatting sqref="L37">
    <cfRule type="containsBlanks" dxfId="60" priority="62">
      <formula>LEN(TRIM(L37))=0</formula>
    </cfRule>
  </conditionalFormatting>
  <conditionalFormatting sqref="M35">
    <cfRule type="containsBlanks" dxfId="59" priority="61">
      <formula>LEN(TRIM(M35))=0</formula>
    </cfRule>
  </conditionalFormatting>
  <conditionalFormatting sqref="N35">
    <cfRule type="containsBlanks" dxfId="58" priority="60">
      <formula>LEN(TRIM(N35))=0</formula>
    </cfRule>
  </conditionalFormatting>
  <conditionalFormatting sqref="N36">
    <cfRule type="containsBlanks" dxfId="57" priority="59">
      <formula>LEN(TRIM(N36))=0</formula>
    </cfRule>
  </conditionalFormatting>
  <conditionalFormatting sqref="N37">
    <cfRule type="containsBlanks" dxfId="56" priority="58">
      <formula>LEN(TRIM(N37))=0</formula>
    </cfRule>
  </conditionalFormatting>
  <conditionalFormatting sqref="O37">
    <cfRule type="containsBlanks" dxfId="55" priority="56">
      <formula>LEN(TRIM(O37))=0</formula>
    </cfRule>
  </conditionalFormatting>
  <conditionalFormatting sqref="O36:R36">
    <cfRule type="containsBlanks" dxfId="54" priority="55">
      <formula>LEN(TRIM(O36))=0</formula>
    </cfRule>
  </conditionalFormatting>
  <conditionalFormatting sqref="O34:O35">
    <cfRule type="containsBlanks" dxfId="53" priority="54">
      <formula>LEN(TRIM(O34))=0</formula>
    </cfRule>
  </conditionalFormatting>
  <conditionalFormatting sqref="P34">
    <cfRule type="containsBlanks" dxfId="52" priority="53">
      <formula>LEN(TRIM(P34))=0</formula>
    </cfRule>
  </conditionalFormatting>
  <conditionalFormatting sqref="P35">
    <cfRule type="containsBlanks" dxfId="51" priority="52">
      <formula>LEN(TRIM(P35))=0</formula>
    </cfRule>
  </conditionalFormatting>
  <conditionalFormatting sqref="P37">
    <cfRule type="containsBlanks" dxfId="50" priority="51">
      <formula>LEN(TRIM(P37))=0</formula>
    </cfRule>
  </conditionalFormatting>
  <conditionalFormatting sqref="Q37:S37">
    <cfRule type="containsBlanks" dxfId="49" priority="50">
      <formula>LEN(TRIM(Q37))=0</formula>
    </cfRule>
  </conditionalFormatting>
  <conditionalFormatting sqref="Q35">
    <cfRule type="containsBlanks" dxfId="48" priority="49">
      <formula>LEN(TRIM(Q35))=0</formula>
    </cfRule>
  </conditionalFormatting>
  <conditionalFormatting sqref="Q34">
    <cfRule type="containsBlanks" dxfId="47" priority="48">
      <formula>LEN(TRIM(Q34))=0</formula>
    </cfRule>
  </conditionalFormatting>
  <conditionalFormatting sqref="R34">
    <cfRule type="containsBlanks" dxfId="46" priority="47">
      <formula>LEN(TRIM(R34))=0</formula>
    </cfRule>
  </conditionalFormatting>
  <conditionalFormatting sqref="R35">
    <cfRule type="containsBlanks" dxfId="45" priority="46">
      <formula>LEN(TRIM(R35))=0</formula>
    </cfRule>
  </conditionalFormatting>
  <conditionalFormatting sqref="S36">
    <cfRule type="containsBlanks" dxfId="44" priority="45">
      <formula>LEN(TRIM(S36))=0</formula>
    </cfRule>
  </conditionalFormatting>
  <conditionalFormatting sqref="S35">
    <cfRule type="containsBlanks" dxfId="43" priority="44">
      <formula>LEN(TRIM(S35))=0</formula>
    </cfRule>
  </conditionalFormatting>
  <conditionalFormatting sqref="S34">
    <cfRule type="containsBlanks" dxfId="42" priority="43">
      <formula>LEN(TRIM(S34))=0</formula>
    </cfRule>
  </conditionalFormatting>
  <conditionalFormatting sqref="T34">
    <cfRule type="containsBlanks" dxfId="41" priority="42">
      <formula>LEN(TRIM(T34))=0</formula>
    </cfRule>
  </conditionalFormatting>
  <conditionalFormatting sqref="T35">
    <cfRule type="containsBlanks" dxfId="40" priority="41">
      <formula>LEN(TRIM(T35))=0</formula>
    </cfRule>
  </conditionalFormatting>
  <conditionalFormatting sqref="T36">
    <cfRule type="containsBlanks" dxfId="39" priority="40">
      <formula>LEN(TRIM(T36))=0</formula>
    </cfRule>
  </conditionalFormatting>
  <conditionalFormatting sqref="T37">
    <cfRule type="containsBlanks" dxfId="38" priority="39">
      <formula>LEN(TRIM(T37))=0</formula>
    </cfRule>
  </conditionalFormatting>
  <conditionalFormatting sqref="U37">
    <cfRule type="containsBlanks" dxfId="37" priority="38">
      <formula>LEN(TRIM(U37))=0</formula>
    </cfRule>
  </conditionalFormatting>
  <conditionalFormatting sqref="U36">
    <cfRule type="containsBlanks" dxfId="36" priority="37">
      <formula>LEN(TRIM(U36))=0</formula>
    </cfRule>
  </conditionalFormatting>
  <conditionalFormatting sqref="U35">
    <cfRule type="containsBlanks" dxfId="35" priority="36">
      <formula>LEN(TRIM(U35))=0</formula>
    </cfRule>
  </conditionalFormatting>
  <conditionalFormatting sqref="U34">
    <cfRule type="containsBlanks" dxfId="34" priority="35">
      <formula>LEN(TRIM(U34))=0</formula>
    </cfRule>
  </conditionalFormatting>
  <conditionalFormatting sqref="V34">
    <cfRule type="containsBlanks" dxfId="33" priority="34">
      <formula>LEN(TRIM(V34))=0</formula>
    </cfRule>
  </conditionalFormatting>
  <conditionalFormatting sqref="V35">
    <cfRule type="containsBlanks" dxfId="32" priority="33">
      <formula>LEN(TRIM(V35))=0</formula>
    </cfRule>
  </conditionalFormatting>
  <conditionalFormatting sqref="V36">
    <cfRule type="containsBlanks" dxfId="31" priority="32">
      <formula>LEN(TRIM(V36))=0</formula>
    </cfRule>
  </conditionalFormatting>
  <conditionalFormatting sqref="V37">
    <cfRule type="containsBlanks" dxfId="30" priority="31">
      <formula>LEN(TRIM(V37))=0</formula>
    </cfRule>
  </conditionalFormatting>
  <conditionalFormatting sqref="F37">
    <cfRule type="containsBlanks" dxfId="29" priority="30">
      <formula>LEN(TRIM(F37))=0</formula>
    </cfRule>
  </conditionalFormatting>
  <conditionalFormatting sqref="F34">
    <cfRule type="containsBlanks" dxfId="28" priority="29">
      <formula>LEN(TRIM(F34))=0</formula>
    </cfRule>
  </conditionalFormatting>
  <conditionalFormatting sqref="G34">
    <cfRule type="containsBlanks" dxfId="27" priority="28">
      <formula>LEN(TRIM(G34))=0</formula>
    </cfRule>
  </conditionalFormatting>
  <conditionalFormatting sqref="H34">
    <cfRule type="containsBlanks" dxfId="26" priority="27">
      <formula>LEN(TRIM(H34))=0</formula>
    </cfRule>
  </conditionalFormatting>
  <conditionalFormatting sqref="I34">
    <cfRule type="containsBlanks" dxfId="25" priority="26">
      <formula>LEN(TRIM(I34))=0</formula>
    </cfRule>
  </conditionalFormatting>
  <conditionalFormatting sqref="J34">
    <cfRule type="containsBlanks" dxfId="24" priority="25">
      <formula>LEN(TRIM(J34))=0</formula>
    </cfRule>
  </conditionalFormatting>
  <conditionalFormatting sqref="K34">
    <cfRule type="containsBlanks" dxfId="23" priority="24">
      <formula>LEN(TRIM(K34))=0</formula>
    </cfRule>
  </conditionalFormatting>
  <conditionalFormatting sqref="L34">
    <cfRule type="containsBlanks" dxfId="22" priority="23">
      <formula>LEN(TRIM(L34))=0</formula>
    </cfRule>
  </conditionalFormatting>
  <conditionalFormatting sqref="M34">
    <cfRule type="containsBlanks" dxfId="21" priority="22">
      <formula>LEN(TRIM(M34))=0</formula>
    </cfRule>
  </conditionalFormatting>
  <conditionalFormatting sqref="N34">
    <cfRule type="containsBlanks" dxfId="20" priority="21">
      <formula>LEN(TRIM(N34))=0</formula>
    </cfRule>
  </conditionalFormatting>
  <conditionalFormatting sqref="M11:P12">
    <cfRule type="containsBlanks" dxfId="19" priority="14">
      <formula>LEN(TRIM(M11))=0</formula>
    </cfRule>
  </conditionalFormatting>
  <conditionalFormatting sqref="P11:P12">
    <cfRule type="cellIs" dxfId="18" priority="15" stopIfTrue="1" operator="equal">
      <formula>"100%"</formula>
    </cfRule>
    <cfRule type="cellIs" dxfId="17" priority="16" stopIfTrue="1" operator="lessThan">
      <formula>0.5</formula>
    </cfRule>
    <cfRule type="cellIs" dxfId="16" priority="17" stopIfTrue="1" operator="between">
      <formula>0.5</formula>
      <formula>0.7</formula>
    </cfRule>
    <cfRule type="cellIs" dxfId="15" priority="18" stopIfTrue="1" operator="between">
      <formula>0.7</formula>
      <formula>1.2</formula>
    </cfRule>
    <cfRule type="cellIs" dxfId="14" priority="19" stopIfTrue="1" operator="greaterThanOrEqual">
      <formula>1.2</formula>
    </cfRule>
    <cfRule type="containsBlanks" dxfId="13" priority="20" stopIfTrue="1">
      <formula>LEN(TRIM(P11))=0</formula>
    </cfRule>
  </conditionalFormatting>
  <conditionalFormatting sqref="Q11:Q12">
    <cfRule type="cellIs" dxfId="12" priority="8" stopIfTrue="1" operator="equal">
      <formula>"100%"</formula>
    </cfRule>
    <cfRule type="cellIs" dxfId="11" priority="9" stopIfTrue="1" operator="lessThan">
      <formula>0.5</formula>
    </cfRule>
    <cfRule type="cellIs" dxfId="10" priority="10" stopIfTrue="1" operator="between">
      <formula>0.5</formula>
      <formula>0.7</formula>
    </cfRule>
    <cfRule type="cellIs" dxfId="9" priority="11" stopIfTrue="1" operator="between">
      <formula>0.7</formula>
      <formula>1.2</formula>
    </cfRule>
    <cfRule type="cellIs" dxfId="8" priority="12" stopIfTrue="1" operator="greaterThanOrEqual">
      <formula>1.2</formula>
    </cfRule>
    <cfRule type="containsBlanks" dxfId="7" priority="13" stopIfTrue="1">
      <formula>LEN(TRIM(Q11))=0</formula>
    </cfRule>
  </conditionalFormatting>
  <conditionalFormatting sqref="T11:V12">
    <cfRule type="containsBlanks" dxfId="6" priority="1">
      <formula>LEN(TRIM(T11))=0</formula>
    </cfRule>
    <cfRule type="cellIs" dxfId="5" priority="2" stopIfTrue="1" operator="equal">
      <formula>"100%"</formula>
    </cfRule>
    <cfRule type="cellIs" dxfId="4" priority="3" stopIfTrue="1" operator="lessThan">
      <formula>0.5</formula>
    </cfRule>
    <cfRule type="cellIs" dxfId="3" priority="4" stopIfTrue="1" operator="between">
      <formula>0.5</formula>
      <formula>0.7</formula>
    </cfRule>
    <cfRule type="cellIs" dxfId="2" priority="5" stopIfTrue="1" operator="between">
      <formula>0.7</formula>
      <formula>1.2</formula>
    </cfRule>
    <cfRule type="cellIs" dxfId="1" priority="6" stopIfTrue="1" operator="greaterThanOrEqual">
      <formula>1.2</formula>
    </cfRule>
    <cfRule type="containsBlanks" dxfId="0" priority="7" stopIfTrue="1">
      <formula>LEN(TRIM(T11))=0</formula>
    </cfRule>
  </conditionalFormatting>
  <pageMargins left="0.70866141732283472" right="0.70866141732283472" top="0.74803149606299213" bottom="0.74803149606299213" header="0.31496062992125984" footer="0.31496062992125984"/>
  <pageSetup paperSize="5" scale="29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6"/>
  <sheetViews>
    <sheetView workbookViewId="0">
      <selection activeCell="B17" sqref="B17"/>
    </sheetView>
  </sheetViews>
  <sheetFormatPr baseColWidth="10" defaultRowHeight="15" x14ac:dyDescent="0.25"/>
  <cols>
    <col min="1" max="1" width="20.28515625" customWidth="1"/>
    <col min="2" max="2" width="34.7109375" customWidth="1"/>
  </cols>
  <sheetData>
    <row r="1" spans="1:2" x14ac:dyDescent="0.25">
      <c r="A1" s="12" t="s">
        <v>37</v>
      </c>
    </row>
    <row r="3" spans="1:2" ht="120" customHeight="1" x14ac:dyDescent="0.25">
      <c r="A3" s="170" t="s">
        <v>38</v>
      </c>
      <c r="B3" s="170"/>
    </row>
    <row r="5" spans="1:2" ht="45" x14ac:dyDescent="0.25">
      <c r="A5" s="13"/>
      <c r="B5" s="14" t="s">
        <v>39</v>
      </c>
    </row>
    <row r="6" spans="1:2" ht="60" x14ac:dyDescent="0.25">
      <c r="A6" s="15"/>
      <c r="B6" s="14" t="s">
        <v>40</v>
      </c>
    </row>
  </sheetData>
  <mergeCells count="1">
    <mergeCell ref="A3:B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SEGUIMIENTO EJE 2 2023</vt:lpstr>
      <vt:lpstr>Instrucciones</vt:lpstr>
      <vt:lpstr>'SEGUIMIENTO EJE 2 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AGAA DPM</dc:creator>
  <cp:lastModifiedBy>jurid</cp:lastModifiedBy>
  <cp:lastPrinted>2023-07-11T17:33:50Z</cp:lastPrinted>
  <dcterms:created xsi:type="dcterms:W3CDTF">2021-02-22T21:43:21Z</dcterms:created>
  <dcterms:modified xsi:type="dcterms:W3CDTF">2023-07-27T20:47:56Z</dcterms:modified>
</cp:coreProperties>
</file>