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5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depor\Downloads\Pioner\Planeación Pioneros\Cédula de Avance Pionero 1Tr22\"/>
    </mc:Choice>
  </mc:AlternateContent>
  <xr:revisionPtr revIDLastSave="0" documentId="13_ncr:1_{BB4C5C19-6A32-43FE-B5F9-17231B61BB3C}" xr6:coauthVersionLast="47" xr6:coauthVersionMax="47" xr10:uidLastSave="{00000000-0000-0000-0000-000000000000}"/>
  <bookViews>
    <workbookView xWindow="-120" yWindow="-120" windowWidth="18453" windowHeight="9867" xr2:uid="{00000000-000D-0000-FFFF-FFFF00000000}"/>
  </bookViews>
  <sheets>
    <sheet name="CEDULA EJE4 T1" sheetId="2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O21" i="2" l="1"/>
  <c r="N21" i="2"/>
  <c r="O23" i="2"/>
  <c r="N23" i="2"/>
  <c r="O25" i="2"/>
  <c r="N25" i="2"/>
  <c r="O33" i="2"/>
  <c r="N33" i="2"/>
  <c r="O31" i="2"/>
  <c r="N31" i="2"/>
  <c r="O29" i="2"/>
  <c r="N29" i="2"/>
  <c r="O27" i="2"/>
  <c r="N27" i="2"/>
  <c r="O35" i="2"/>
  <c r="N35" i="2"/>
  <c r="O19" i="2"/>
  <c r="N19" i="2"/>
  <c r="O17" i="2"/>
  <c r="N17" i="2"/>
  <c r="O15" i="2"/>
  <c r="N15" i="2"/>
  <c r="N13" i="2"/>
</calcChain>
</file>

<file path=xl/sharedStrings.xml><?xml version="1.0" encoding="utf-8"?>
<sst xmlns="http://schemas.openxmlformats.org/spreadsheetml/2006/main" count="130" uniqueCount="69">
  <si>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</si>
  <si>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</si>
  <si>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</si>
  <si>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</si>
  <si>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</si>
  <si>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</si>
  <si>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</si>
  <si>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</si>
  <si>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</si>
  <si>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</si>
  <si>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</si>
  <si>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</si>
  <si>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</si>
  <si>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</si>
  <si>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</si>
  <si>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</si>
  <si>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</si>
  <si>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-</t>
  </si>
  <si>
    <r>
      <rPr>
        <b/>
        <sz val="11"/>
        <color theme="1"/>
        <rFont val="Calibri"/>
        <family val="2"/>
        <scheme val="minor"/>
      </rPr>
      <t>PPPIVC</t>
    </r>
    <r>
      <rPr>
        <b/>
        <sz val="8"/>
        <color theme="1"/>
        <rFont val="Calibri"/>
        <family val="2"/>
        <scheme val="minor"/>
      </rPr>
      <t>ENVIPE</t>
    </r>
    <r>
      <rPr>
        <b/>
        <sz val="11"/>
        <color theme="1"/>
        <rFont val="Calibri"/>
        <family val="2"/>
        <scheme val="minor"/>
      </rPr>
      <t>:</t>
    </r>
    <r>
      <rPr>
        <sz val="11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1"/>
        <color theme="1"/>
        <rFont val="Calibri"/>
        <family val="2"/>
        <scheme val="minor"/>
      </rPr>
      <t xml:space="preserve">ENVIPE: </t>
    </r>
    <r>
      <rPr>
        <sz val="11"/>
        <color theme="1"/>
        <rFont val="Calibri"/>
        <family val="2"/>
        <scheme val="minor"/>
      </rPr>
      <t>Encuesta Nacional de Seguridad Pública Urbana. Periodicidad Anual.</t>
    </r>
  </si>
  <si>
    <t>Descendente</t>
  </si>
  <si>
    <t>Anual</t>
  </si>
  <si>
    <t>NO</t>
  </si>
  <si>
    <t>PERÍODO QUE SE INFORMA: DEL 1 DE ENERO AL 31 DE MARZO DE 2022</t>
  </si>
  <si>
    <t>Descendente
Regular</t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</si>
  <si>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 corresponde al último registro de la encuesta obtenida en 202, es decir 80.2%. La meta alcanzada en primer trimestre 2021 corresponde al mismo valor obtenido en 2021, es decir 80.2%. El avance en cumplimiento de metas trimestral refleja la variación del avance trimestral  reportado respecto a lo programado trimestral, es decir 1.17%.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 xml:space="preserve">De acuerdo a la Guía para la integración y rendición de los informes de avance de gestión financiera y de la información para la planeación de la fiscalización de la cuenta pública que emite la ASEQROO para el ejercicio fiscal 2022, en </t>
    </r>
    <r>
      <rPr>
        <b/>
        <sz val="11"/>
        <color theme="1"/>
        <rFont val="Calibri"/>
        <family val="2"/>
        <scheme val="minor"/>
      </rPr>
      <t>indicadores NO acumulativos</t>
    </r>
    <r>
      <rPr>
        <sz val="11"/>
        <color theme="1"/>
        <rFont val="Calibri"/>
        <family val="2"/>
        <scheme val="minor"/>
      </rPr>
      <t xml:space="preserve">, se registra 0% en el avance de la meta anual programada.
</t>
    </r>
  </si>
  <si>
    <t xml:space="preserve">PROGRAMA PRESUPUESTARIO ANUAL: </t>
  </si>
  <si>
    <t>SENTIDO DEL INDICADOR
(ascendente, descendente, regular o nominal)</t>
  </si>
  <si>
    <r>
      <rPr>
        <b/>
        <sz val="11"/>
        <color theme="1"/>
        <rFont val="Calibri"/>
        <family val="2"/>
        <scheme val="minor"/>
      </rPr>
      <t>F. 4.19.1</t>
    </r>
    <r>
      <rPr>
        <sz val="11"/>
        <color theme="1"/>
        <rFont val="Calibri"/>
        <family val="2"/>
        <scheme val="minor"/>
      </rPr>
      <t>: Contribuir a que el municipio de Benito Juarez, Quintana Roo sea mas seguro, donde la población y visitantes convivan con tranquilidad  mediante el desarrollo de habilidades fisicas, recreativas y deportivas a través de la práctica del futbol.</t>
    </r>
  </si>
  <si>
    <t>Trimestral</t>
  </si>
  <si>
    <t>SI</t>
  </si>
  <si>
    <r>
      <t xml:space="preserve">C 4.19.1.1.1 </t>
    </r>
    <r>
      <rPr>
        <sz val="11"/>
        <color theme="1"/>
        <rFont val="Calibri"/>
        <family val="2"/>
        <scheme val="minor"/>
      </rPr>
      <t xml:space="preserve">Partidos de fútbol a nivel profesional y semiprofesional realizados. </t>
    </r>
  </si>
  <si>
    <r>
      <t xml:space="preserve">A 4.19.1.1.1.1 </t>
    </r>
    <r>
      <rPr>
        <sz val="11"/>
        <color theme="1"/>
        <rFont val="Calibri"/>
        <family val="2"/>
        <scheme val="minor"/>
      </rPr>
      <t>Participación en los partidos de fútbol de Segunda división profesional.</t>
    </r>
  </si>
  <si>
    <r>
      <t xml:space="preserve">A 4.19.1.1.1.2 </t>
    </r>
    <r>
      <rPr>
        <sz val="11"/>
        <color theme="1"/>
        <rFont val="Calibri"/>
        <family val="2"/>
        <scheme val="minor"/>
      </rPr>
      <t>Participación y realización de partidos de fútbol de Tercera división profesional.</t>
    </r>
  </si>
  <si>
    <r>
      <t xml:space="preserve">A 4.19.1.1.1.3 </t>
    </r>
    <r>
      <rPr>
        <sz val="11"/>
        <color theme="1"/>
        <rFont val="Calibri"/>
        <family val="2"/>
        <scheme val="minor"/>
      </rPr>
      <t>Participación y realización de partidos de fútbol Semiprofesional.</t>
    </r>
  </si>
  <si>
    <r>
      <t xml:space="preserve">A 4.19.1.1.1.4 </t>
    </r>
    <r>
      <rPr>
        <sz val="11"/>
        <color theme="1"/>
        <rFont val="Calibri"/>
        <family val="2"/>
        <scheme val="minor"/>
      </rPr>
      <t>Realización de actividades labor social y cultural con el fútbol de la Asociación de Fútbol Pioneros A.C.</t>
    </r>
  </si>
  <si>
    <r>
      <t xml:space="preserve">C 4.19.1.1.2 </t>
    </r>
    <r>
      <rPr>
        <sz val="11"/>
        <color theme="1"/>
        <rFont val="Calibri"/>
        <family val="2"/>
        <scheme val="minor"/>
      </rPr>
      <t>Desarrollo y cumplimiento a la normatividad con informes de avances financieros y administrativos.</t>
    </r>
  </si>
  <si>
    <r>
      <t>A 4.19.1.1.2.1</t>
    </r>
    <r>
      <rPr>
        <sz val="11"/>
        <color theme="1"/>
        <rFont val="Calibri"/>
        <family val="2"/>
        <scheme val="minor"/>
      </rPr>
      <t xml:space="preserve"> Ejecución de informes de resultados administrativos y contables realizados.</t>
    </r>
  </si>
  <si>
    <r>
      <t>C 4.19.1.1.3</t>
    </r>
    <r>
      <rPr>
        <sz val="11"/>
        <color theme="1"/>
        <rFont val="Calibri"/>
        <family val="2"/>
        <scheme val="minor"/>
      </rPr>
      <t xml:space="preserve"> Actividades deportivas del fútbol para el sector Amateur realizadas.</t>
    </r>
  </si>
  <si>
    <r>
      <t xml:space="preserve">A 4.19.1.1.3.1 </t>
    </r>
    <r>
      <rPr>
        <sz val="11"/>
        <color theme="1"/>
        <rFont val="Calibri"/>
        <family val="2"/>
        <scheme val="minor"/>
      </rPr>
      <t>Admision de niños(as) y jóvenes para conformar equipos de futbol del sector amateur que provienen de los centros de formacion.</t>
    </r>
  </si>
  <si>
    <r>
      <t>A 4.19.1.1.3.2</t>
    </r>
    <r>
      <rPr>
        <sz val="11"/>
        <color theme="1"/>
        <rFont val="Calibri"/>
        <family val="2"/>
        <scheme val="minor"/>
      </rPr>
      <t xml:space="preserve"> Realización de eventos recreativos en los centros de formación.</t>
    </r>
  </si>
  <si>
    <r>
      <t xml:space="preserve">Las actividades pudieron ser realizadas al participar con restricciones del semáforo epidemiológico verde las cuales todavía disminuyeron dando apertura a la realización de eventos deportivos.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programada de 5050 se cumplio con el 66.14% 3340 asistentes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En el primer trimestre del 2022 se obtuvo un avance considerable debido a la promoción de los centros de formación llegando al 66.14%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En éste índice se tiene al 15.39% en la actividad</t>
    </r>
  </si>
  <si>
    <r>
      <t xml:space="preserve">El incremento de actividades dió un repunte muy alto en participación debido a la espera de poder realizar eventos por las restricciones implementadas por el semáforo epidemiológico las cuales disminuyeron dando apertura a la realización de eventos deportivos.
</t>
    </r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15 de eventos se superó a 30.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el avance fué muy considerable debido a la buena aceptación y reflejo de la promoción se llegó a un porcentaje de 200%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En éste índice el  50% ya que se tuvo mayor captación de nuevos participantes en las actividades.</t>
    </r>
  </si>
  <si>
    <r>
      <t xml:space="preserve">Los partidos futbolísticos programados no pudieron ser realizados debidoa que no se autorizó la participación en la categoría de Segunda División de Futbol 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de 2660 para el  trimestre se vió afectada por no participar en la segunda dicisión profesional de futbol, la afectación es debido al recorte presupuestal.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En el primer trimestre del 2022 el porcentaje no se logró  dada la afectación por el recorte presupuestal.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En éste índice el alcance fue 0% es debido a la afectación por el recorte presupuestal.</t>
    </r>
  </si>
  <si>
    <r>
      <t xml:space="preserve">Los partidos de fútbol programados de la Tercera División de Futbol tuviueron buena aceptación.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programada de 1600 para el primer trimestre 2022 se vió con buena aceptación con el logro en la meta de  2300 asistentes.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primer trimestre del 2022 el porcentaje logrado fué del  143.75%  por la buena asistencia a los partidos.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En éste índice el alcance fue del 38.33% en buena participacion de los ciudadanos.</t>
    </r>
  </si>
  <si>
    <r>
      <t xml:space="preserve">Los partidos de fútbol programados del fútbol semiprofesional tuviueron buena aceptación.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programada de 850 para el primer trimestre 2022 se vió con buena aceptación con el logro en la meta de  1040 asistentes.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primer trimestre del 2022 el porcentaje logrado fué del  122.35%  por la buena asistencia a los partidos.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En éste índice el alcance fue del 34.67% en buena participacion de los ciudadanos.</t>
    </r>
  </si>
  <si>
    <r>
      <t xml:space="preserve">Las actividades en eventos organizados no se realizaron ya que se reprogramaron para los siguientes meses.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programada de 400 asistentes no fue realziada en el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En el primer trimestre del 2022 no se obtuvo avance. 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En éste índice no tiene variación quedando con 0% debido a las restricciones por pandemia que hicieron reprogramar las actividades para los siguientes meses.</t>
    </r>
  </si>
  <si>
    <r>
      <t xml:space="preserve">Se realizan los informes y reportes conforme a la normatividad vigente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el número de reportes administravios oficiales como mínimo a cumplir en el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En el trimestre se realizan los reportes programados solicitados por otras instancias.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Se logra el 100 % en el primer trimestre con los reportes programados.</t>
    </r>
  </si>
  <si>
    <r>
      <t xml:space="preserve">Se realizan los informes y reportes conforme a la normatividad vigente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el número de reportes administravios oficiales como mínimo a cumplir en el trimestre.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En el trimestre se realizan los reportes programados solicitados por otras instancias.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Se logra el 100 % en el primer trimestre con los reportes programados.</t>
    </r>
  </si>
  <si>
    <r>
      <t xml:space="preserve">Las actividades en eventos de los centros de formación no se realizaron ya que se reprogramaron para los siguientes meses.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de 7 eventos no logra en el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En el primer trimestre del 2022  se obtuvo avance del  71.43%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En éste índice el porcentaje de variación es del  11.11%  de eventos realicados por los participantes del los centors de formación.</t>
    </r>
  </si>
  <si>
    <r>
      <t xml:space="preserve">El incremento de participantes en los centros de formación fue debido a la promoción implementada en los últimos meses y a la baja en las restricciones epidemiológicas.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de 800 adminisiones para el primer trimestre 2022 se incrementó debido a la promoción realizada llegando a 920 participantes.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En el primer trimestre del 2022 se obtuvo un avance considerable debido a la promoción dando como resultado mayor adminisión de niños, niñas y jóvenes llegando al 115%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En éste índice se tiene un incremento llegando al 83.64% ya que se tuvo mayor captación de nuevas admisiones en el sector amateur.</t>
    </r>
  </si>
  <si>
    <r>
      <t xml:space="preserve">Las actividades en eventos de los centros de formación no se realizaron ya que se reprogramaron para los siguientes meses.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programada de 7 eventos no logra en el trimestre.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primer trimestre del 2022  se obtuvo avance del  71.43%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En éste índice el porcentaje de variación es del  11.11%  de eventos realicados por los participantes del los centors de formación.</t>
    </r>
  </si>
  <si>
    <t>E-PPA 4.19 PROGRAMA PIONEROS FÚTBOL CANCÚN</t>
  </si>
  <si>
    <t>Ascendente regular</t>
  </si>
  <si>
    <t>Ascentdente Nominal</t>
  </si>
  <si>
    <t>Ascendente Regular</t>
  </si>
  <si>
    <t xml:space="preserve">Ascendente Regular </t>
  </si>
  <si>
    <t>Ascendente Nominal</t>
  </si>
  <si>
    <r>
      <rPr>
        <b/>
        <sz val="11"/>
        <color theme="1"/>
        <rFont val="Calibri"/>
        <family val="2"/>
        <scheme val="minor"/>
      </rPr>
      <t>P 4.19.1.1</t>
    </r>
    <r>
      <rPr>
        <sz val="11"/>
        <color theme="1"/>
        <rFont val="Calibri"/>
        <family val="2"/>
        <scheme val="minor"/>
      </rPr>
      <t xml:space="preserve"> La población de Benito Juárez participa y desarrolla habilidades fisicas, recreativas y deportivas de alto rendimiento mediante la práctica del futbol </t>
    </r>
  </si>
  <si>
    <r>
      <rPr>
        <b/>
        <sz val="11"/>
        <color theme="1"/>
        <rFont val="Calibri"/>
        <family val="2"/>
        <scheme val="minor"/>
      </rPr>
      <t>PCPAAF:</t>
    </r>
    <r>
      <rPr>
        <sz val="11"/>
        <color theme="1"/>
        <rFont val="Calibri"/>
        <family val="2"/>
        <scheme val="minor"/>
      </rPr>
      <t xml:space="preserve"> Porcentaje de personas que participan o asisten en actividades futbolísticas.</t>
    </r>
  </si>
  <si>
    <r>
      <rPr>
        <b/>
        <sz val="11"/>
        <color theme="1"/>
        <rFont val="Calibri"/>
        <family val="2"/>
        <scheme val="minor"/>
      </rPr>
      <t>PPPCSP:</t>
    </r>
    <r>
      <rPr>
        <sz val="11"/>
        <color theme="1"/>
        <rFont val="Calibri"/>
        <family val="2"/>
        <scheme val="minor"/>
      </rPr>
      <t xml:space="preserve"> Porcentaje de partidos de categoría semiprofesional y profesionales realizados.</t>
    </r>
  </si>
  <si>
    <r>
      <rPr>
        <b/>
        <sz val="11"/>
        <color theme="1"/>
        <rFont val="Calibri"/>
        <family val="2"/>
        <scheme val="minor"/>
      </rPr>
      <t xml:space="preserve">PAPFSP: </t>
    </r>
    <r>
      <rPr>
        <sz val="11"/>
        <color theme="1"/>
        <rFont val="Calibri"/>
        <family val="2"/>
        <scheme val="minor"/>
      </rPr>
      <t>Porcentaje de las personas asistentes a los partidos de Segunda División.</t>
    </r>
  </si>
  <si>
    <r>
      <rPr>
        <b/>
        <sz val="11"/>
        <color theme="1"/>
        <rFont val="Calibri"/>
        <family val="2"/>
        <scheme val="minor"/>
      </rPr>
      <t>PAPFTP:</t>
    </r>
    <r>
      <rPr>
        <sz val="11"/>
        <color theme="1"/>
        <rFont val="Calibri"/>
        <family val="2"/>
        <scheme val="minor"/>
      </rPr>
      <t xml:space="preserve"> Porcentaje de asistentes en los partidos de fútbol de la Tercera División profesional</t>
    </r>
  </si>
  <si>
    <r>
      <rPr>
        <b/>
        <sz val="11"/>
        <color theme="1"/>
        <rFont val="Calibri"/>
        <family val="2"/>
        <scheme val="minor"/>
      </rPr>
      <t>PAPFS:</t>
    </r>
    <r>
      <rPr>
        <sz val="11"/>
        <color theme="1"/>
        <rFont val="Calibri"/>
        <family val="2"/>
        <scheme val="minor"/>
      </rPr>
      <t xml:space="preserve"> Porcentaje de asistentes en los partidos de fútbol Semiprofesional</t>
    </r>
  </si>
  <si>
    <r>
      <rPr>
        <b/>
        <sz val="11"/>
        <color theme="1"/>
        <rFont val="Calibri"/>
        <family val="2"/>
        <scheme val="minor"/>
      </rPr>
      <t>PCAFO:</t>
    </r>
    <r>
      <rPr>
        <sz val="11"/>
        <color theme="1"/>
        <rFont val="Calibri"/>
        <family val="2"/>
        <scheme val="minor"/>
      </rPr>
      <t xml:space="preserve"> Porcentaje de ciudadanos en actividades de fútbol organizadas. </t>
    </r>
  </si>
  <si>
    <r>
      <rPr>
        <b/>
        <sz val="11"/>
        <color theme="1"/>
        <rFont val="Calibri"/>
        <family val="2"/>
        <scheme val="minor"/>
      </rPr>
      <t>PIFA:</t>
    </r>
    <r>
      <rPr>
        <sz val="11"/>
        <color theme="1"/>
        <rFont val="Calibri"/>
        <family val="2"/>
        <scheme val="minor"/>
      </rPr>
      <t xml:space="preserve"> Porcentaje de informes financieros y administrativos.</t>
    </r>
  </si>
  <si>
    <r>
      <rPr>
        <b/>
        <sz val="11"/>
        <color theme="1"/>
        <rFont val="Calibri"/>
        <family val="2"/>
        <scheme val="minor"/>
      </rPr>
      <t>PEIFA:</t>
    </r>
    <r>
      <rPr>
        <sz val="11"/>
        <color theme="1"/>
        <rFont val="Calibri"/>
        <family val="2"/>
        <scheme val="minor"/>
      </rPr>
      <t xml:space="preserve"> Porcentaje de ejecución de informes financieros y administrativos.</t>
    </r>
  </si>
  <si>
    <r>
      <rPr>
        <b/>
        <sz val="11"/>
        <color theme="1"/>
        <rFont val="Calibri"/>
        <family val="2"/>
        <scheme val="minor"/>
      </rPr>
      <t>PADSA:</t>
    </r>
    <r>
      <rPr>
        <sz val="11"/>
        <color theme="1"/>
        <rFont val="Calibri"/>
        <family val="2"/>
        <scheme val="minor"/>
      </rPr>
      <t xml:space="preserve"> Porcentaje de Actividades deportivas del Sector Amateur</t>
    </r>
  </si>
  <si>
    <r>
      <rPr>
        <b/>
        <sz val="11"/>
        <color theme="1"/>
        <rFont val="Calibri"/>
        <family val="2"/>
        <scheme val="minor"/>
      </rPr>
      <t>PANJSA:</t>
    </r>
    <r>
      <rPr>
        <sz val="11"/>
        <color theme="1"/>
        <rFont val="Calibri"/>
        <family val="2"/>
        <scheme val="minor"/>
      </rPr>
      <t xml:space="preserve"> Porcentaje admisiones de niños(as) y jovenes al sector amateur</t>
    </r>
  </si>
  <si>
    <r>
      <rPr>
        <b/>
        <sz val="11"/>
        <color theme="1"/>
        <rFont val="Calibri"/>
        <family val="2"/>
        <scheme val="minor"/>
      </rPr>
      <t>PERPF:</t>
    </r>
    <r>
      <rPr>
        <sz val="11"/>
        <color theme="1"/>
        <rFont val="Calibri"/>
        <family val="2"/>
        <scheme val="minor"/>
      </rPr>
      <t xml:space="preserve"> Porcentaje de Eventos Recreativos de la Práctica del Fútbol 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</si>
</sst>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8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1A79BB"/>
        <bgColor indexed="64"/>
      </patternFill>
    </fill>
    <fill>
      <patternFill patternType="solid">
        <fgColor theme="0" tint="-4.9989318521683403E-2"/>
        <bgColor indexed="64"/>
      </patternFill>
    </fill>
  </fills>
  <borders count="43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3" fillId="0" borderId="0"/>
  </cellStyleXfs>
  <cellXfs count="91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0" fontId="2" fillId="2" borderId="21" xfId="1" applyFont="1" applyFill="1" applyBorder="1" applyAlignment="1">
      <alignment horizontal="center" vertical="center" wrapText="1"/>
    </xf>
    <xf numFmtId="1" fontId="1" fillId="2" borderId="26" xfId="0" applyNumberFormat="1" applyFont="1" applyFill="1" applyBorder="1" applyAlignment="1">
      <alignment horizontal="center" vertical="center"/>
    </xf>
    <xf numFmtId="0" fontId="1" fillId="2" borderId="26" xfId="0" applyFont="1" applyFill="1" applyBorder="1" applyAlignment="1">
      <alignment horizontal="center" vertical="center" wrapText="1"/>
    </xf>
    <xf numFmtId="10" fontId="1" fillId="3" borderId="26" xfId="1" applyNumberFormat="1" applyFont="1" applyFill="1" applyBorder="1" applyAlignment="1">
      <alignment horizontal="center" vertical="center"/>
    </xf>
    <xf numFmtId="10" fontId="0" fillId="3" borderId="26" xfId="1" applyNumberFormat="1" applyFont="1" applyFill="1" applyBorder="1" applyAlignment="1">
      <alignment horizontal="center" vertical="center"/>
    </xf>
    <xf numFmtId="3" fontId="1" fillId="3" borderId="26" xfId="0" applyNumberFormat="1" applyFont="1" applyFill="1" applyBorder="1" applyAlignment="1">
      <alignment horizontal="center" vertical="center"/>
    </xf>
    <xf numFmtId="1" fontId="1" fillId="3" borderId="26" xfId="0" applyNumberFormat="1" applyFont="1" applyFill="1" applyBorder="1" applyAlignment="1">
      <alignment horizontal="center" vertical="center"/>
    </xf>
    <xf numFmtId="0" fontId="1" fillId="3" borderId="26" xfId="0" applyFont="1" applyFill="1" applyBorder="1" applyAlignment="1">
      <alignment horizontal="center" vertical="center" wrapText="1"/>
    </xf>
    <xf numFmtId="0" fontId="1" fillId="3" borderId="38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2" borderId="26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3" fontId="1" fillId="3" borderId="26" xfId="0" applyNumberFormat="1" applyFont="1" applyFill="1" applyBorder="1" applyAlignment="1">
      <alignment horizontal="center" vertical="center"/>
    </xf>
    <xf numFmtId="0" fontId="1" fillId="3" borderId="26" xfId="0" applyFont="1" applyFill="1" applyBorder="1" applyAlignment="1">
      <alignment horizontal="center" vertical="center" wrapText="1"/>
    </xf>
    <xf numFmtId="10" fontId="1" fillId="3" borderId="26" xfId="0" applyNumberFormat="1" applyFont="1" applyFill="1" applyBorder="1" applyAlignment="1">
      <alignment horizontal="center" vertical="center"/>
    </xf>
    <xf numFmtId="0" fontId="0" fillId="3" borderId="39" xfId="0" applyFont="1" applyFill="1" applyBorder="1" applyAlignment="1">
      <alignment horizontal="left" vertical="center" wrapText="1"/>
    </xf>
    <xf numFmtId="0" fontId="1" fillId="3" borderId="39" xfId="0" applyFont="1" applyFill="1" applyBorder="1" applyAlignment="1">
      <alignment horizontal="left" vertical="center" wrapText="1"/>
    </xf>
    <xf numFmtId="0" fontId="1" fillId="3" borderId="40" xfId="0" applyFont="1" applyFill="1" applyBorder="1" applyAlignment="1">
      <alignment horizontal="left" vertical="center" wrapText="1"/>
    </xf>
    <xf numFmtId="0" fontId="2" fillId="3" borderId="35" xfId="0" applyFont="1" applyFill="1" applyBorder="1" applyAlignment="1">
      <alignment vertical="center" wrapText="1"/>
    </xf>
    <xf numFmtId="0" fontId="1" fillId="3" borderId="26" xfId="0" applyFont="1" applyFill="1" applyBorder="1" applyAlignment="1">
      <alignment vertical="center" wrapText="1"/>
    </xf>
    <xf numFmtId="0" fontId="1" fillId="3" borderId="26" xfId="0" applyFont="1" applyFill="1" applyBorder="1" applyAlignment="1">
      <alignment horizontal="center" vertical="center"/>
    </xf>
    <xf numFmtId="0" fontId="1" fillId="2" borderId="26" xfId="0" applyFont="1" applyFill="1" applyBorder="1" applyAlignment="1">
      <alignment horizontal="center" vertical="center" wrapText="1"/>
    </xf>
    <xf numFmtId="10" fontId="1" fillId="2" borderId="26" xfId="0" applyNumberFormat="1" applyFont="1" applyFill="1" applyBorder="1" applyAlignment="1">
      <alignment horizontal="center" vertical="center"/>
    </xf>
    <xf numFmtId="0" fontId="0" fillId="2" borderId="39" xfId="0" applyFont="1" applyFill="1" applyBorder="1" applyAlignment="1">
      <alignment horizontal="left" vertical="center" wrapText="1"/>
    </xf>
    <xf numFmtId="0" fontId="1" fillId="2" borderId="39" xfId="0" applyFont="1" applyFill="1" applyBorder="1" applyAlignment="1">
      <alignment horizontal="left" vertical="center" wrapText="1"/>
    </xf>
    <xf numFmtId="0" fontId="1" fillId="2" borderId="40" xfId="0" applyFont="1" applyFill="1" applyBorder="1" applyAlignment="1">
      <alignment horizontal="left" vertical="center" wrapText="1"/>
    </xf>
    <xf numFmtId="0" fontId="2" fillId="2" borderId="35" xfId="0" applyFont="1" applyFill="1" applyBorder="1" applyAlignment="1">
      <alignment vertical="center" wrapText="1"/>
    </xf>
    <xf numFmtId="0" fontId="1" fillId="2" borderId="26" xfId="0" applyFont="1" applyFill="1" applyBorder="1" applyAlignment="1">
      <alignment vertical="center" wrapText="1"/>
    </xf>
    <xf numFmtId="0" fontId="2" fillId="2" borderId="9" xfId="1" applyFont="1" applyFill="1" applyBorder="1" applyAlignment="1">
      <alignment horizontal="center" vertical="center" wrapText="1"/>
    </xf>
    <xf numFmtId="0" fontId="2" fillId="2" borderId="15" xfId="1" applyFont="1" applyFill="1" applyBorder="1" applyAlignment="1">
      <alignment horizontal="center" vertical="center" wrapText="1"/>
    </xf>
    <xf numFmtId="0" fontId="2" fillId="2" borderId="20" xfId="1" applyFont="1" applyFill="1" applyBorder="1" applyAlignment="1">
      <alignment horizontal="center" vertical="center" wrapText="1"/>
    </xf>
    <xf numFmtId="0" fontId="2" fillId="2" borderId="10" xfId="1" applyFont="1" applyFill="1" applyBorder="1" applyAlignment="1">
      <alignment horizontal="center" vertical="center" wrapText="1"/>
    </xf>
    <xf numFmtId="0" fontId="2" fillId="2" borderId="16" xfId="1" applyFont="1" applyFill="1" applyBorder="1" applyAlignment="1">
      <alignment horizontal="center" vertical="center" wrapText="1"/>
    </xf>
    <xf numFmtId="0" fontId="2" fillId="2" borderId="21" xfId="1" applyFont="1" applyFill="1" applyBorder="1" applyAlignment="1">
      <alignment horizontal="center" vertical="center" wrapText="1"/>
    </xf>
    <xf numFmtId="0" fontId="2" fillId="2" borderId="11" xfId="1" applyFont="1" applyFill="1" applyBorder="1" applyAlignment="1">
      <alignment horizontal="center" vertical="center" wrapText="1"/>
    </xf>
    <xf numFmtId="0" fontId="2" fillId="2" borderId="17" xfId="1" applyFont="1" applyFill="1" applyBorder="1" applyAlignment="1">
      <alignment horizontal="center" vertical="center" wrapText="1"/>
    </xf>
    <xf numFmtId="0" fontId="2" fillId="2" borderId="22" xfId="1" applyFont="1" applyFill="1" applyBorder="1" applyAlignment="1">
      <alignment horizontal="center" vertical="center" wrapText="1"/>
    </xf>
    <xf numFmtId="0" fontId="2" fillId="2" borderId="12" xfId="1" applyFont="1" applyFill="1" applyBorder="1" applyAlignment="1">
      <alignment horizontal="center" vertical="center"/>
    </xf>
    <xf numFmtId="0" fontId="2" fillId="2" borderId="10" xfId="1" applyFont="1" applyFill="1" applyBorder="1" applyAlignment="1">
      <alignment horizontal="center" vertical="center"/>
    </xf>
    <xf numFmtId="0" fontId="2" fillId="2" borderId="13" xfId="1" applyFont="1" applyFill="1" applyBorder="1" applyAlignment="1">
      <alignment horizontal="center" vertic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2" fillId="2" borderId="14" xfId="1" applyFont="1" applyFill="1" applyBorder="1" applyAlignment="1">
      <alignment horizontal="center" vertical="center"/>
    </xf>
    <xf numFmtId="0" fontId="2" fillId="2" borderId="16" xfId="1" applyFont="1" applyFill="1" applyBorder="1" applyAlignment="1">
      <alignment horizontal="center" vertical="center"/>
    </xf>
    <xf numFmtId="0" fontId="2" fillId="2" borderId="19" xfId="1" applyFont="1" applyFill="1" applyBorder="1" applyAlignment="1">
      <alignment horizontal="center" vertical="center"/>
    </xf>
    <xf numFmtId="0" fontId="2" fillId="2" borderId="21" xfId="1" applyFont="1" applyFill="1" applyBorder="1" applyAlignment="1">
      <alignment horizontal="center" vertical="center"/>
    </xf>
    <xf numFmtId="0" fontId="2" fillId="2" borderId="23" xfId="1" applyFont="1" applyFill="1" applyBorder="1" applyAlignment="1">
      <alignment horizontal="center" vertical="center"/>
    </xf>
    <xf numFmtId="0" fontId="2" fillId="2" borderId="18" xfId="1" applyFont="1" applyFill="1" applyBorder="1" applyAlignment="1">
      <alignment horizontal="center" vertical="center" wrapText="1"/>
    </xf>
    <xf numFmtId="0" fontId="0" fillId="3" borderId="27" xfId="1" applyFont="1" applyFill="1" applyBorder="1" applyAlignment="1">
      <alignment horizontal="justify" vertical="top" wrapText="1"/>
    </xf>
    <xf numFmtId="0" fontId="1" fillId="3" borderId="28" xfId="1" applyFont="1" applyFill="1" applyBorder="1" applyAlignment="1">
      <alignment horizontal="justify" vertical="top"/>
    </xf>
    <xf numFmtId="0" fontId="1" fillId="3" borderId="29" xfId="1" applyFont="1" applyFill="1" applyBorder="1" applyAlignment="1">
      <alignment horizontal="justify" vertical="top"/>
    </xf>
    <xf numFmtId="0" fontId="1" fillId="3" borderId="32" xfId="1" applyFont="1" applyFill="1" applyBorder="1" applyAlignment="1">
      <alignment horizontal="justify" vertical="top"/>
    </xf>
    <xf numFmtId="0" fontId="1" fillId="3" borderId="33" xfId="1" applyFont="1" applyFill="1" applyBorder="1" applyAlignment="1">
      <alignment horizontal="justify" vertical="top"/>
    </xf>
    <xf numFmtId="0" fontId="1" fillId="3" borderId="34" xfId="1" applyFont="1" applyFill="1" applyBorder="1" applyAlignment="1">
      <alignment horizontal="justify" vertical="top"/>
    </xf>
    <xf numFmtId="0" fontId="0" fillId="3" borderId="25" xfId="1" applyFont="1" applyFill="1" applyBorder="1" applyAlignment="1">
      <alignment horizontal="left" vertical="center" wrapText="1"/>
    </xf>
    <xf numFmtId="0" fontId="1" fillId="3" borderId="31" xfId="1" applyFont="1" applyFill="1" applyBorder="1" applyAlignment="1">
      <alignment horizontal="left" vertical="center" wrapText="1"/>
    </xf>
    <xf numFmtId="0" fontId="1" fillId="3" borderId="25" xfId="1" applyFont="1" applyFill="1" applyBorder="1" applyAlignment="1">
      <alignment horizontal="center" vertical="center" wrapText="1"/>
    </xf>
    <xf numFmtId="0" fontId="1" fillId="3" borderId="31" xfId="1" applyFont="1" applyFill="1" applyBorder="1" applyAlignment="1">
      <alignment horizontal="center" vertical="center" wrapText="1"/>
    </xf>
    <xf numFmtId="0" fontId="1" fillId="3" borderId="25" xfId="1" applyFont="1" applyFill="1" applyBorder="1" applyAlignment="1">
      <alignment horizontal="center" vertical="center"/>
    </xf>
    <xf numFmtId="0" fontId="1" fillId="3" borderId="31" xfId="1" applyFont="1" applyFill="1" applyBorder="1" applyAlignment="1">
      <alignment horizontal="center" vertical="center"/>
    </xf>
    <xf numFmtId="10" fontId="1" fillId="3" borderId="25" xfId="1" applyNumberFormat="1" applyFont="1" applyFill="1" applyBorder="1" applyAlignment="1">
      <alignment horizontal="center" vertical="center"/>
    </xf>
    <xf numFmtId="10" fontId="1" fillId="3" borderId="31" xfId="1" applyNumberFormat="1" applyFont="1" applyFill="1" applyBorder="1" applyAlignment="1">
      <alignment horizontal="center" vertical="center"/>
    </xf>
    <xf numFmtId="0" fontId="0" fillId="3" borderId="24" xfId="1" applyFont="1" applyFill="1" applyBorder="1" applyAlignment="1">
      <alignment horizontal="left" vertical="center" wrapText="1"/>
    </xf>
    <xf numFmtId="0" fontId="1" fillId="3" borderId="30" xfId="1" applyFont="1" applyFill="1" applyBorder="1" applyAlignment="1">
      <alignment horizontal="left" vertical="center" wrapText="1"/>
    </xf>
    <xf numFmtId="0" fontId="1" fillId="3" borderId="38" xfId="0" applyFont="1" applyFill="1" applyBorder="1" applyAlignment="1">
      <alignment horizontal="center" vertical="center" wrapText="1"/>
    </xf>
    <xf numFmtId="0" fontId="0" fillId="3" borderId="35" xfId="0" applyFont="1" applyFill="1" applyBorder="1" applyAlignment="1">
      <alignment horizontal="left" vertical="center" wrapText="1"/>
    </xf>
    <xf numFmtId="10" fontId="1" fillId="3" borderId="38" xfId="0" applyNumberFormat="1" applyFont="1" applyFill="1" applyBorder="1" applyAlignment="1">
      <alignment horizontal="center" vertical="center"/>
    </xf>
    <xf numFmtId="3" fontId="1" fillId="3" borderId="26" xfId="0" applyNumberFormat="1" applyFont="1" applyFill="1" applyBorder="1" applyAlignment="1">
      <alignment horizontal="center" vertical="center"/>
    </xf>
    <xf numFmtId="0" fontId="0" fillId="3" borderId="26" xfId="0" applyFont="1" applyFill="1" applyBorder="1" applyAlignment="1">
      <alignment horizontal="left" vertical="center" wrapText="1"/>
    </xf>
    <xf numFmtId="0" fontId="1" fillId="3" borderId="26" xfId="0" applyFont="1" applyFill="1" applyBorder="1" applyAlignment="1">
      <alignment horizontal="left" vertical="center" wrapText="1"/>
    </xf>
    <xf numFmtId="0" fontId="1" fillId="3" borderId="36" xfId="0" applyFont="1" applyFill="1" applyBorder="1" applyAlignment="1">
      <alignment horizontal="left" vertical="center" wrapText="1"/>
    </xf>
    <xf numFmtId="0" fontId="1" fillId="3" borderId="41" xfId="0" applyFont="1" applyFill="1" applyBorder="1" applyAlignment="1">
      <alignment horizontal="left" vertical="center" wrapText="1"/>
    </xf>
    <xf numFmtId="0" fontId="1" fillId="3" borderId="42" xfId="0" applyFont="1" applyFill="1" applyBorder="1" applyAlignment="1">
      <alignment horizontal="left" vertical="center" wrapText="1"/>
    </xf>
    <xf numFmtId="0" fontId="2" fillId="3" borderId="37" xfId="0" applyFont="1" applyFill="1" applyBorder="1" applyAlignment="1">
      <alignment vertical="center" wrapText="1"/>
    </xf>
    <xf numFmtId="0" fontId="1" fillId="3" borderId="38" xfId="0" applyFont="1" applyFill="1" applyBorder="1" applyAlignment="1">
      <alignment vertical="center" wrapText="1"/>
    </xf>
    <xf numFmtId="0" fontId="0" fillId="3" borderId="26" xfId="0" applyFont="1" applyFill="1" applyBorder="1" applyAlignment="1">
      <alignment vertical="center" wrapText="1"/>
    </xf>
    <xf numFmtId="0" fontId="0" fillId="2" borderId="26" xfId="0" applyFont="1" applyFill="1" applyBorder="1" applyAlignment="1">
      <alignment vertical="center" wrapText="1"/>
    </xf>
  </cellXfs>
  <cellStyles count="2">
    <cellStyle name="Normal" xfId="0" builtinId="0"/>
    <cellStyle name="Normal 2" xfId="1" xr:uid="{00000000-0005-0000-0000-000001000000}"/>
  </cellStyles>
  <dxfs count="0"/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619126</xdr:colOff>
      <xdr:row>2</xdr:row>
      <xdr:rowOff>124664</xdr:rowOff>
    </xdr:from>
    <xdr:to>
      <xdr:col>3</xdr:col>
      <xdr:colOff>1539876</xdr:colOff>
      <xdr:row>7</xdr:row>
      <xdr:rowOff>3174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28D7AD9-9E88-44C2-AD94-D3E12469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726" y="524714"/>
          <a:ext cx="920750" cy="964360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44</xdr:row>
      <xdr:rowOff>0</xdr:rowOff>
    </xdr:from>
    <xdr:ext cx="4953001" cy="1112232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2777544F-864E-44AE-975C-93DC31A49616}"/>
            </a:ext>
          </a:extLst>
        </xdr:cNvPr>
        <xdr:cNvSpPr txBox="1"/>
      </xdr:nvSpPr>
      <xdr:spPr>
        <a:xfrm>
          <a:off x="2286000" y="6909955"/>
          <a:ext cx="4953001" cy="11122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/>
            <a:t>Elaboró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Lic. Gloria Vela Iñigo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Direcrora General</a:t>
          </a:r>
          <a:endParaRPr lang="es-MX" sz="1200"/>
        </a:p>
      </xdr:txBody>
    </xdr:sp>
    <xdr:clientData/>
  </xdr:oneCellAnchor>
  <xdr:oneCellAnchor>
    <xdr:from>
      <xdr:col>8</xdr:col>
      <xdr:colOff>53494</xdr:colOff>
      <xdr:row>44</xdr:row>
      <xdr:rowOff>121612</xdr:rowOff>
    </xdr:from>
    <xdr:ext cx="3635025" cy="960662"/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F5B29B5F-D882-488D-8A70-1E2EA90106F3}"/>
            </a:ext>
          </a:extLst>
        </xdr:cNvPr>
        <xdr:cNvSpPr txBox="1"/>
      </xdr:nvSpPr>
      <xdr:spPr>
        <a:xfrm>
          <a:off x="8926560" y="31126546"/>
          <a:ext cx="3635025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/>
            <a:t>Revisó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M.C. Enrique Eduardo Encalada Sánchez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Director de Planeación de la DGPM</a:t>
          </a:r>
          <a:endParaRPr lang="es-MX" sz="1200">
            <a:effectLst/>
          </a:endParaRPr>
        </a:p>
        <a:p>
          <a:pPr algn="ctr"/>
          <a:endParaRPr lang="es-MX" sz="1200"/>
        </a:p>
      </xdr:txBody>
    </xdr:sp>
    <xdr:clientData/>
  </xdr:oneCellAnchor>
  <xdr:oneCellAnchor>
    <xdr:from>
      <xdr:col>14</xdr:col>
      <xdr:colOff>1887682</xdr:colOff>
      <xdr:row>44</xdr:row>
      <xdr:rowOff>153872</xdr:rowOff>
    </xdr:from>
    <xdr:ext cx="4534395" cy="843821"/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B0C73F3-9F7E-4E6D-81F5-447ED76408D0}"/>
            </a:ext>
          </a:extLst>
        </xdr:cNvPr>
        <xdr:cNvSpPr txBox="1"/>
      </xdr:nvSpPr>
      <xdr:spPr>
        <a:xfrm>
          <a:off x="20920748" y="16122006"/>
          <a:ext cx="4534395" cy="84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/>
            <a:t>Autorizó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Lic. David Martínez González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Vicepresidente</a:t>
          </a:r>
          <a:endParaRPr lang="es-MX" sz="1200"/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D3:U39"/>
  <sheetViews>
    <sheetView tabSelected="1" topLeftCell="A32" zoomScale="50" zoomScaleNormal="50" workbookViewId="0">
      <selection activeCell="O35" sqref="O35:O36"/>
    </sheetView>
  </sheetViews>
  <sheetFormatPr baseColWidth="10" defaultColWidth="11.44140625" defaultRowHeight="16" x14ac:dyDescent="0.3"/>
  <cols>
    <col min="1" max="3" width="1.109375" style="4" customWidth="1"/>
    <col min="4" max="4" width="32" style="4" customWidth="1"/>
    <col min="5" max="5" width="24.109375" style="4" customWidth="1"/>
    <col min="6" max="6" width="18.88671875" style="4" customWidth="1"/>
    <col min="7" max="7" width="18.33203125" style="4" customWidth="1"/>
    <col min="8" max="8" width="19.44140625" style="4" customWidth="1"/>
    <col min="9" max="9" width="17.88671875" style="4" customWidth="1"/>
    <col min="10" max="10" width="11.44140625" style="4"/>
    <col min="11" max="11" width="12" style="4" customWidth="1"/>
    <col min="12" max="13" width="11.44140625" style="4"/>
    <col min="14" max="14" width="15" style="4" customWidth="1"/>
    <col min="15" max="15" width="16.109375" style="4" customWidth="1"/>
    <col min="16" max="17" width="11.44140625" style="4"/>
    <col min="18" max="18" width="48.5546875" style="4" customWidth="1"/>
    <col min="19" max="19" width="8.109375" style="4" customWidth="1"/>
    <col min="20" max="16384" width="11.44140625" style="4"/>
  </cols>
  <sheetData>
    <row r="3" spans="4:21" x14ac:dyDescent="0.3">
      <c r="D3" s="1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3"/>
    </row>
    <row r="4" spans="4:21" ht="18" x14ac:dyDescent="0.3">
      <c r="D4" s="5"/>
      <c r="E4" s="48" t="s">
        <v>0</v>
      </c>
      <c r="F4" s="48"/>
      <c r="G4" s="48"/>
      <c r="H4" s="48"/>
      <c r="I4" s="48"/>
      <c r="J4" s="48"/>
      <c r="K4" s="48"/>
      <c r="L4" s="48"/>
      <c r="M4" s="48"/>
      <c r="N4" s="48"/>
      <c r="O4" s="48"/>
      <c r="P4" s="48"/>
      <c r="Q4" s="48"/>
      <c r="R4" s="49"/>
    </row>
    <row r="5" spans="4:21" ht="18" x14ac:dyDescent="0.3">
      <c r="D5" s="5"/>
      <c r="E5" s="48" t="s">
        <v>1</v>
      </c>
      <c r="F5" s="48"/>
      <c r="G5" s="48"/>
      <c r="H5" s="48"/>
      <c r="I5" s="48"/>
      <c r="J5" s="48"/>
      <c r="K5" s="48"/>
      <c r="L5" s="48"/>
      <c r="M5" s="48"/>
      <c r="N5" s="48"/>
      <c r="O5" s="48"/>
      <c r="P5" s="48"/>
      <c r="Q5" s="48"/>
      <c r="R5" s="49"/>
    </row>
    <row r="6" spans="4:21" ht="18" x14ac:dyDescent="0.3">
      <c r="D6" s="5"/>
      <c r="E6" s="50" t="s">
        <v>22</v>
      </c>
      <c r="F6" s="50"/>
      <c r="G6" s="50"/>
      <c r="H6" s="50"/>
      <c r="I6" s="50"/>
      <c r="J6" s="50"/>
      <c r="K6" s="50"/>
      <c r="L6" s="50"/>
      <c r="M6" s="50"/>
      <c r="N6" s="50"/>
      <c r="O6" s="50"/>
      <c r="P6" s="50"/>
      <c r="Q6" s="50"/>
      <c r="R6" s="51"/>
    </row>
    <row r="7" spans="4:21" x14ac:dyDescent="0.3">
      <c r="D7" s="5"/>
      <c r="R7" s="6"/>
    </row>
    <row r="8" spans="4:21" ht="16.7" thickBot="1" x14ac:dyDescent="0.35">
      <c r="D8" s="5"/>
      <c r="R8" s="6"/>
    </row>
    <row r="9" spans="4:21" ht="23.35" customHeight="1" thickBot="1" x14ac:dyDescent="0.35">
      <c r="D9" s="52" t="s">
        <v>25</v>
      </c>
      <c r="E9" s="53"/>
      <c r="F9" s="54" t="s">
        <v>51</v>
      </c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5"/>
    </row>
    <row r="10" spans="4:21" ht="36.700000000000003" customHeight="1" x14ac:dyDescent="0.3">
      <c r="D10" s="36" t="s">
        <v>2</v>
      </c>
      <c r="E10" s="39" t="s">
        <v>3</v>
      </c>
      <c r="F10" s="42" t="s">
        <v>26</v>
      </c>
      <c r="G10" s="39" t="s">
        <v>4</v>
      </c>
      <c r="H10" s="45" t="s">
        <v>5</v>
      </c>
      <c r="I10" s="46"/>
      <c r="J10" s="46"/>
      <c r="K10" s="46"/>
      <c r="L10" s="46"/>
      <c r="M10" s="46"/>
      <c r="N10" s="46"/>
      <c r="O10" s="47"/>
      <c r="P10" s="46" t="s">
        <v>6</v>
      </c>
      <c r="Q10" s="46"/>
      <c r="R10" s="56"/>
    </row>
    <row r="11" spans="4:21" ht="48.7" customHeight="1" x14ac:dyDescent="0.3">
      <c r="D11" s="37"/>
      <c r="E11" s="40"/>
      <c r="F11" s="43"/>
      <c r="G11" s="40"/>
      <c r="H11" s="40" t="s">
        <v>7</v>
      </c>
      <c r="I11" s="40" t="s">
        <v>8</v>
      </c>
      <c r="J11" s="40" t="s">
        <v>9</v>
      </c>
      <c r="K11" s="40"/>
      <c r="L11" s="40"/>
      <c r="M11" s="40"/>
      <c r="N11" s="40" t="s">
        <v>10</v>
      </c>
      <c r="O11" s="61"/>
      <c r="P11" s="57"/>
      <c r="Q11" s="57"/>
      <c r="R11" s="58"/>
    </row>
    <row r="12" spans="4:21" ht="48.7" customHeight="1" x14ac:dyDescent="0.3">
      <c r="D12" s="38"/>
      <c r="E12" s="41"/>
      <c r="F12" s="44"/>
      <c r="G12" s="41"/>
      <c r="H12" s="41"/>
      <c r="I12" s="41"/>
      <c r="J12" s="8" t="s">
        <v>11</v>
      </c>
      <c r="K12" s="8" t="s">
        <v>12</v>
      </c>
      <c r="L12" s="8" t="s">
        <v>13</v>
      </c>
      <c r="M12" s="8" t="s">
        <v>14</v>
      </c>
      <c r="N12" s="8" t="s">
        <v>15</v>
      </c>
      <c r="O12" s="8" t="s">
        <v>16</v>
      </c>
      <c r="P12" s="59"/>
      <c r="Q12" s="59"/>
      <c r="R12" s="60"/>
    </row>
    <row r="13" spans="4:21" ht="102.85" customHeight="1" x14ac:dyDescent="0.3">
      <c r="D13" s="76" t="s">
        <v>27</v>
      </c>
      <c r="E13" s="68" t="s">
        <v>18</v>
      </c>
      <c r="F13" s="70" t="s">
        <v>23</v>
      </c>
      <c r="G13" s="72" t="s">
        <v>20</v>
      </c>
      <c r="H13" s="74">
        <v>0.79269999999999996</v>
      </c>
      <c r="I13" s="72" t="s">
        <v>21</v>
      </c>
      <c r="J13" s="11">
        <v>0.80200000000000005</v>
      </c>
      <c r="K13" s="11" t="s">
        <v>17</v>
      </c>
      <c r="L13" s="11" t="s">
        <v>17</v>
      </c>
      <c r="M13" s="12" t="s">
        <v>17</v>
      </c>
      <c r="N13" s="74">
        <f>IFERROR(((J13-J14)/J14),"ND")</f>
        <v>1.1732055001892377E-2</v>
      </c>
      <c r="O13" s="74">
        <v>0</v>
      </c>
      <c r="P13" s="62" t="s">
        <v>24</v>
      </c>
      <c r="Q13" s="63"/>
      <c r="R13" s="64"/>
      <c r="T13" s="7"/>
      <c r="U13" s="7"/>
    </row>
    <row r="14" spans="4:21" ht="102.85" customHeight="1" x14ac:dyDescent="0.3">
      <c r="D14" s="77"/>
      <c r="E14" s="69"/>
      <c r="F14" s="71" t="s">
        <v>19</v>
      </c>
      <c r="G14" s="73"/>
      <c r="H14" s="75"/>
      <c r="I14" s="73"/>
      <c r="J14" s="11">
        <v>0.79269999999999996</v>
      </c>
      <c r="K14" s="11">
        <v>0.79269999999999996</v>
      </c>
      <c r="L14" s="11">
        <v>0.79269999999999996</v>
      </c>
      <c r="M14" s="11">
        <v>0.79269999999999996</v>
      </c>
      <c r="N14" s="75"/>
      <c r="O14" s="75"/>
      <c r="P14" s="65"/>
      <c r="Q14" s="66"/>
      <c r="R14" s="67"/>
    </row>
    <row r="15" spans="4:21" ht="81.349999999999994" customHeight="1" x14ac:dyDescent="0.3">
      <c r="D15" s="79" t="s">
        <v>57</v>
      </c>
      <c r="E15" s="89" t="s">
        <v>58</v>
      </c>
      <c r="F15" s="21" t="s">
        <v>52</v>
      </c>
      <c r="G15" s="28" t="s">
        <v>28</v>
      </c>
      <c r="H15" s="81">
        <v>21700</v>
      </c>
      <c r="I15" s="28" t="s">
        <v>29</v>
      </c>
      <c r="J15" s="13">
        <v>3340</v>
      </c>
      <c r="K15" s="20" t="s">
        <v>17</v>
      </c>
      <c r="L15" s="11" t="s">
        <v>17</v>
      </c>
      <c r="M15" s="11" t="s">
        <v>17</v>
      </c>
      <c r="N15" s="22">
        <f>IFERROR((J15/J16),"ND")</f>
        <v>0.66138613861386142</v>
      </c>
      <c r="O15" s="22">
        <f>IFERROR((J15/H15),"ND")</f>
        <v>0.15391705069124423</v>
      </c>
      <c r="P15" s="82" t="s">
        <v>40</v>
      </c>
      <c r="Q15" s="83"/>
      <c r="R15" s="84"/>
      <c r="S15" s="7"/>
      <c r="T15" s="7"/>
    </row>
    <row r="16" spans="4:21" ht="113.35" customHeight="1" x14ac:dyDescent="0.3">
      <c r="D16" s="79"/>
      <c r="E16" s="27"/>
      <c r="F16" s="21"/>
      <c r="G16" s="28"/>
      <c r="H16" s="81"/>
      <c r="I16" s="28"/>
      <c r="J16" s="13">
        <v>5050</v>
      </c>
      <c r="K16" s="13">
        <v>4200</v>
      </c>
      <c r="L16" s="13">
        <v>6050</v>
      </c>
      <c r="M16" s="13">
        <v>6400</v>
      </c>
      <c r="N16" s="22"/>
      <c r="O16" s="22"/>
      <c r="P16" s="83"/>
      <c r="Q16" s="83"/>
      <c r="R16" s="84"/>
      <c r="S16" s="7"/>
      <c r="T16" s="7"/>
    </row>
    <row r="17" spans="4:20" ht="104.7" customHeight="1" x14ac:dyDescent="0.3">
      <c r="D17" s="34" t="s">
        <v>30</v>
      </c>
      <c r="E17" s="90" t="s">
        <v>59</v>
      </c>
      <c r="F17" s="29" t="s">
        <v>52</v>
      </c>
      <c r="G17" s="29" t="s">
        <v>28</v>
      </c>
      <c r="H17" s="29">
        <v>60</v>
      </c>
      <c r="I17" s="29" t="s">
        <v>29</v>
      </c>
      <c r="J17" s="9">
        <v>30</v>
      </c>
      <c r="K17" s="9" t="s">
        <v>17</v>
      </c>
      <c r="L17" s="9" t="s">
        <v>17</v>
      </c>
      <c r="M17" s="9" t="s">
        <v>17</v>
      </c>
      <c r="N17" s="30">
        <f>IFERROR((J17/J18),"ND")</f>
        <v>2</v>
      </c>
      <c r="O17" s="30">
        <f t="shared" ref="O17" si="0">IFERROR((J17/H17),"ND")</f>
        <v>0.5</v>
      </c>
      <c r="P17" s="31" t="s">
        <v>41</v>
      </c>
      <c r="Q17" s="32"/>
      <c r="R17" s="33"/>
      <c r="S17" s="7"/>
      <c r="T17" s="7"/>
    </row>
    <row r="18" spans="4:20" ht="80.7" customHeight="1" x14ac:dyDescent="0.3">
      <c r="D18" s="34"/>
      <c r="E18" s="35"/>
      <c r="F18" s="29"/>
      <c r="G18" s="29"/>
      <c r="H18" s="29"/>
      <c r="I18" s="29"/>
      <c r="J18" s="10">
        <v>15</v>
      </c>
      <c r="K18" s="10">
        <v>10</v>
      </c>
      <c r="L18" s="10">
        <v>15</v>
      </c>
      <c r="M18" s="10">
        <v>20</v>
      </c>
      <c r="N18" s="30"/>
      <c r="O18" s="30"/>
      <c r="P18" s="32"/>
      <c r="Q18" s="32"/>
      <c r="R18" s="33"/>
      <c r="S18" s="7"/>
      <c r="T18" s="7"/>
    </row>
    <row r="19" spans="4:20" ht="70.7" customHeight="1" x14ac:dyDescent="0.3">
      <c r="D19" s="26" t="s">
        <v>31</v>
      </c>
      <c r="E19" s="89" t="s">
        <v>60</v>
      </c>
      <c r="F19" s="21" t="s">
        <v>52</v>
      </c>
      <c r="G19" s="28" t="s">
        <v>28</v>
      </c>
      <c r="H19" s="21">
        <v>10000</v>
      </c>
      <c r="I19" s="21" t="s">
        <v>29</v>
      </c>
      <c r="J19" s="19">
        <v>0</v>
      </c>
      <c r="K19" s="19" t="s">
        <v>17</v>
      </c>
      <c r="L19" s="19" t="s">
        <v>17</v>
      </c>
      <c r="M19" s="19" t="s">
        <v>17</v>
      </c>
      <c r="N19" s="22">
        <f t="shared" ref="N19" si="1">IFERROR((J19/J20),"ND")</f>
        <v>0</v>
      </c>
      <c r="O19" s="22">
        <f t="shared" ref="O19" si="2">IFERROR((J19/H19),"ND")</f>
        <v>0</v>
      </c>
      <c r="P19" s="23" t="s">
        <v>42</v>
      </c>
      <c r="Q19" s="24"/>
      <c r="R19" s="25"/>
      <c r="S19" s="7"/>
      <c r="T19" s="7"/>
    </row>
    <row r="20" spans="4:20" ht="107.35" customHeight="1" x14ac:dyDescent="0.3">
      <c r="D20" s="26"/>
      <c r="E20" s="27"/>
      <c r="F20" s="21"/>
      <c r="G20" s="28"/>
      <c r="H20" s="21"/>
      <c r="I20" s="21"/>
      <c r="J20" s="15">
        <v>2600</v>
      </c>
      <c r="K20" s="15">
        <v>2300</v>
      </c>
      <c r="L20" s="15">
        <v>2400</v>
      </c>
      <c r="M20" s="15">
        <v>2700</v>
      </c>
      <c r="N20" s="22"/>
      <c r="O20" s="22"/>
      <c r="P20" s="24"/>
      <c r="Q20" s="24"/>
      <c r="R20" s="25"/>
      <c r="S20" s="7"/>
      <c r="T20" s="7"/>
    </row>
    <row r="21" spans="4:20" ht="72.849999999999994" customHeight="1" x14ac:dyDescent="0.3">
      <c r="D21" s="26" t="s">
        <v>32</v>
      </c>
      <c r="E21" s="89" t="s">
        <v>61</v>
      </c>
      <c r="F21" s="21" t="s">
        <v>52</v>
      </c>
      <c r="G21" s="28" t="s">
        <v>28</v>
      </c>
      <c r="H21" s="21">
        <v>6000</v>
      </c>
      <c r="I21" s="21" t="s">
        <v>29</v>
      </c>
      <c r="J21" s="14">
        <v>2300</v>
      </c>
      <c r="K21" s="14" t="s">
        <v>17</v>
      </c>
      <c r="L21" s="14" t="s">
        <v>17</v>
      </c>
      <c r="M21" s="14" t="s">
        <v>17</v>
      </c>
      <c r="N21" s="22">
        <f t="shared" ref="N21" si="3">IFERROR((J21/J22),"ND")</f>
        <v>1.4375</v>
      </c>
      <c r="O21" s="22">
        <f t="shared" ref="O21" si="4">IFERROR((J21/H21),"ND")</f>
        <v>0.38333333333333336</v>
      </c>
      <c r="P21" s="23" t="s">
        <v>43</v>
      </c>
      <c r="Q21" s="24"/>
      <c r="R21" s="25"/>
      <c r="S21" s="7"/>
      <c r="T21" s="7"/>
    </row>
    <row r="22" spans="4:20" ht="88.7" customHeight="1" x14ac:dyDescent="0.3">
      <c r="D22" s="26"/>
      <c r="E22" s="27"/>
      <c r="F22" s="21"/>
      <c r="G22" s="28"/>
      <c r="H22" s="21"/>
      <c r="I22" s="21"/>
      <c r="J22" s="17">
        <v>1600</v>
      </c>
      <c r="K22" s="17">
        <v>1300</v>
      </c>
      <c r="L22" s="17">
        <v>1400</v>
      </c>
      <c r="M22" s="17">
        <v>1700</v>
      </c>
      <c r="N22" s="22"/>
      <c r="O22" s="22"/>
      <c r="P22" s="24"/>
      <c r="Q22" s="24"/>
      <c r="R22" s="25"/>
      <c r="S22" s="7"/>
      <c r="T22" s="7"/>
    </row>
    <row r="23" spans="4:20" ht="72.849999999999994" customHeight="1" x14ac:dyDescent="0.3">
      <c r="D23" s="26" t="s">
        <v>33</v>
      </c>
      <c r="E23" s="89" t="s">
        <v>62</v>
      </c>
      <c r="F23" s="21" t="s">
        <v>52</v>
      </c>
      <c r="G23" s="28" t="s">
        <v>28</v>
      </c>
      <c r="H23" s="21">
        <v>3000</v>
      </c>
      <c r="I23" s="21" t="s">
        <v>29</v>
      </c>
      <c r="J23" s="14">
        <v>1040</v>
      </c>
      <c r="K23" s="14" t="s">
        <v>17</v>
      </c>
      <c r="L23" s="14" t="s">
        <v>17</v>
      </c>
      <c r="M23" s="14" t="s">
        <v>17</v>
      </c>
      <c r="N23" s="22">
        <f t="shared" ref="N23" si="5">IFERROR((J23/J24),"ND")</f>
        <v>1.223529411764706</v>
      </c>
      <c r="O23" s="22">
        <f t="shared" ref="O23" si="6">IFERROR((J23/H23),"ND")</f>
        <v>0.34666666666666668</v>
      </c>
      <c r="P23" s="23" t="s">
        <v>44</v>
      </c>
      <c r="Q23" s="24"/>
      <c r="R23" s="25"/>
      <c r="S23" s="7"/>
      <c r="T23" s="7"/>
    </row>
    <row r="24" spans="4:20" ht="78" customHeight="1" x14ac:dyDescent="0.3">
      <c r="D24" s="26"/>
      <c r="E24" s="27"/>
      <c r="F24" s="21"/>
      <c r="G24" s="28"/>
      <c r="H24" s="21"/>
      <c r="I24" s="21"/>
      <c r="J24" s="17">
        <v>850</v>
      </c>
      <c r="K24" s="17">
        <v>600</v>
      </c>
      <c r="L24" s="17">
        <v>600</v>
      </c>
      <c r="M24" s="17">
        <v>950</v>
      </c>
      <c r="N24" s="22"/>
      <c r="O24" s="22"/>
      <c r="P24" s="24"/>
      <c r="Q24" s="24"/>
      <c r="R24" s="25"/>
      <c r="S24" s="7"/>
      <c r="T24" s="7"/>
    </row>
    <row r="25" spans="4:20" ht="72.849999999999994" customHeight="1" x14ac:dyDescent="0.3">
      <c r="D25" s="26" t="s">
        <v>34</v>
      </c>
      <c r="E25" s="89" t="s">
        <v>63</v>
      </c>
      <c r="F25" s="21" t="s">
        <v>53</v>
      </c>
      <c r="G25" s="28" t="s">
        <v>28</v>
      </c>
      <c r="H25" s="21">
        <v>1600</v>
      </c>
      <c r="I25" s="21" t="s">
        <v>29</v>
      </c>
      <c r="J25" s="14">
        <v>0</v>
      </c>
      <c r="K25" s="14" t="s">
        <v>17</v>
      </c>
      <c r="L25" s="14" t="s">
        <v>17</v>
      </c>
      <c r="M25" s="14" t="s">
        <v>17</v>
      </c>
      <c r="N25" s="22">
        <f t="shared" ref="N25" si="7">IFERROR((J25/J26),"ND")</f>
        <v>0</v>
      </c>
      <c r="O25" s="22">
        <f t="shared" ref="O25" si="8">IFERROR((J25/H25),"ND")</f>
        <v>0</v>
      </c>
      <c r="P25" s="23" t="s">
        <v>45</v>
      </c>
      <c r="Q25" s="24"/>
      <c r="R25" s="25"/>
      <c r="S25" s="7"/>
      <c r="T25" s="7"/>
    </row>
    <row r="26" spans="4:20" ht="71.349999999999994" customHeight="1" x14ac:dyDescent="0.3">
      <c r="D26" s="26"/>
      <c r="E26" s="27"/>
      <c r="F26" s="21"/>
      <c r="G26" s="28"/>
      <c r="H26" s="21"/>
      <c r="I26" s="21"/>
      <c r="J26" s="17">
        <v>400</v>
      </c>
      <c r="K26" s="17">
        <v>400</v>
      </c>
      <c r="L26" s="17">
        <v>400</v>
      </c>
      <c r="M26" s="17">
        <v>400</v>
      </c>
      <c r="N26" s="22"/>
      <c r="O26" s="22"/>
      <c r="P26" s="24"/>
      <c r="Q26" s="24"/>
      <c r="R26" s="25"/>
      <c r="S26" s="7"/>
      <c r="T26" s="7"/>
    </row>
    <row r="27" spans="4:20" ht="84.7" customHeight="1" x14ac:dyDescent="0.3">
      <c r="D27" s="34" t="s">
        <v>35</v>
      </c>
      <c r="E27" s="90" t="s">
        <v>64</v>
      </c>
      <c r="F27" s="29" t="s">
        <v>54</v>
      </c>
      <c r="G27" s="29" t="s">
        <v>28</v>
      </c>
      <c r="H27" s="29">
        <v>9</v>
      </c>
      <c r="I27" s="29" t="s">
        <v>29</v>
      </c>
      <c r="J27" s="9">
        <v>2</v>
      </c>
      <c r="K27" s="9" t="s">
        <v>17</v>
      </c>
      <c r="L27" s="9" t="s">
        <v>17</v>
      </c>
      <c r="M27" s="9" t="s">
        <v>17</v>
      </c>
      <c r="N27" s="30">
        <f>IFERROR((J27/J28),"ND")</f>
        <v>1</v>
      </c>
      <c r="O27" s="30">
        <f t="shared" ref="O27" si="9">IFERROR((J27/H27),"ND")</f>
        <v>0.22222222222222221</v>
      </c>
      <c r="P27" s="31" t="s">
        <v>46</v>
      </c>
      <c r="Q27" s="32"/>
      <c r="R27" s="33"/>
      <c r="S27" s="7"/>
      <c r="T27" s="7"/>
    </row>
    <row r="28" spans="4:20" ht="71.349999999999994" customHeight="1" x14ac:dyDescent="0.3">
      <c r="D28" s="34"/>
      <c r="E28" s="35"/>
      <c r="F28" s="29"/>
      <c r="G28" s="29"/>
      <c r="H28" s="29"/>
      <c r="I28" s="29"/>
      <c r="J28" s="18">
        <v>2</v>
      </c>
      <c r="K28" s="18">
        <v>3</v>
      </c>
      <c r="L28" s="18">
        <v>2</v>
      </c>
      <c r="M28" s="18">
        <v>2</v>
      </c>
      <c r="N28" s="30"/>
      <c r="O28" s="30"/>
      <c r="P28" s="32"/>
      <c r="Q28" s="32"/>
      <c r="R28" s="33"/>
      <c r="S28" s="7"/>
      <c r="T28" s="7"/>
    </row>
    <row r="29" spans="4:20" ht="78" customHeight="1" x14ac:dyDescent="0.3">
      <c r="D29" s="26" t="s">
        <v>36</v>
      </c>
      <c r="E29" s="89" t="s">
        <v>65</v>
      </c>
      <c r="F29" s="21" t="s">
        <v>55</v>
      </c>
      <c r="G29" s="28" t="s">
        <v>28</v>
      </c>
      <c r="H29" s="21">
        <v>9</v>
      </c>
      <c r="I29" s="21" t="s">
        <v>29</v>
      </c>
      <c r="J29" s="14">
        <v>2</v>
      </c>
      <c r="K29" s="14" t="s">
        <v>17</v>
      </c>
      <c r="L29" s="14" t="s">
        <v>17</v>
      </c>
      <c r="M29" s="14" t="s">
        <v>17</v>
      </c>
      <c r="N29" s="22">
        <f t="shared" ref="N29" si="10">IFERROR((J29/J30),"ND")</f>
        <v>1</v>
      </c>
      <c r="O29" s="22">
        <f t="shared" ref="O29" si="11">IFERROR((J29/H29),"ND")</f>
        <v>0.22222222222222221</v>
      </c>
      <c r="P29" s="23" t="s">
        <v>47</v>
      </c>
      <c r="Q29" s="24"/>
      <c r="R29" s="25"/>
      <c r="S29" s="7"/>
      <c r="T29" s="7"/>
    </row>
    <row r="30" spans="4:20" ht="68.7" customHeight="1" x14ac:dyDescent="0.3">
      <c r="D30" s="26"/>
      <c r="E30" s="27"/>
      <c r="F30" s="21"/>
      <c r="G30" s="28"/>
      <c r="H30" s="21"/>
      <c r="I30" s="21"/>
      <c r="J30" s="17">
        <v>2</v>
      </c>
      <c r="K30" s="17">
        <v>3</v>
      </c>
      <c r="L30" s="17">
        <v>2</v>
      </c>
      <c r="M30" s="17">
        <v>2</v>
      </c>
      <c r="N30" s="22"/>
      <c r="O30" s="22"/>
      <c r="P30" s="24"/>
      <c r="Q30" s="24"/>
      <c r="R30" s="25"/>
      <c r="S30" s="7"/>
      <c r="T30" s="7"/>
    </row>
    <row r="31" spans="4:20" ht="66.7" customHeight="1" x14ac:dyDescent="0.3">
      <c r="D31" s="34" t="s">
        <v>37</v>
      </c>
      <c r="E31" s="90" t="s">
        <v>66</v>
      </c>
      <c r="F31" s="29" t="s">
        <v>52</v>
      </c>
      <c r="G31" s="29" t="s">
        <v>28</v>
      </c>
      <c r="H31" s="29">
        <v>45</v>
      </c>
      <c r="I31" s="29" t="s">
        <v>29</v>
      </c>
      <c r="J31" s="9">
        <v>5</v>
      </c>
      <c r="K31" s="9" t="s">
        <v>17</v>
      </c>
      <c r="L31" s="9" t="s">
        <v>17</v>
      </c>
      <c r="M31" s="9" t="s">
        <v>17</v>
      </c>
      <c r="N31" s="30">
        <f>IFERROR((J31/J32),"ND")</f>
        <v>0.7142857142857143</v>
      </c>
      <c r="O31" s="30">
        <f t="shared" ref="O31" si="12">IFERROR((J31/H31),"ND")</f>
        <v>0.1111111111111111</v>
      </c>
      <c r="P31" s="31" t="s">
        <v>48</v>
      </c>
      <c r="Q31" s="32"/>
      <c r="R31" s="33"/>
      <c r="S31" s="7"/>
      <c r="T31" s="7"/>
    </row>
    <row r="32" spans="4:20" ht="81.349999999999994" customHeight="1" x14ac:dyDescent="0.3">
      <c r="D32" s="34"/>
      <c r="E32" s="35"/>
      <c r="F32" s="29"/>
      <c r="G32" s="29"/>
      <c r="H32" s="29"/>
      <c r="I32" s="29"/>
      <c r="J32" s="18">
        <v>7</v>
      </c>
      <c r="K32" s="18">
        <v>15</v>
      </c>
      <c r="L32" s="18">
        <v>15</v>
      </c>
      <c r="M32" s="18">
        <v>8</v>
      </c>
      <c r="N32" s="30"/>
      <c r="O32" s="30"/>
      <c r="P32" s="32"/>
      <c r="Q32" s="32"/>
      <c r="R32" s="33"/>
      <c r="S32" s="7"/>
      <c r="T32" s="7"/>
    </row>
    <row r="33" spans="4:20" ht="82.7" customHeight="1" x14ac:dyDescent="0.3">
      <c r="D33" s="26" t="s">
        <v>38</v>
      </c>
      <c r="E33" s="89" t="s">
        <v>67</v>
      </c>
      <c r="F33" s="21" t="s">
        <v>52</v>
      </c>
      <c r="G33" s="28" t="s">
        <v>28</v>
      </c>
      <c r="H33" s="21">
        <v>1100</v>
      </c>
      <c r="I33" s="21" t="s">
        <v>29</v>
      </c>
      <c r="J33" s="14">
        <v>920</v>
      </c>
      <c r="K33" s="14" t="s">
        <v>17</v>
      </c>
      <c r="L33" s="14" t="s">
        <v>17</v>
      </c>
      <c r="M33" s="14" t="s">
        <v>17</v>
      </c>
      <c r="N33" s="22">
        <f t="shared" ref="N33" si="13">IFERROR((J33/J34),"ND")</f>
        <v>1.1499999999999999</v>
      </c>
      <c r="O33" s="22">
        <f t="shared" ref="O33" si="14">IFERROR((J33/H33),"ND")</f>
        <v>0.83636363636363631</v>
      </c>
      <c r="P33" s="23" t="s">
        <v>49</v>
      </c>
      <c r="Q33" s="24"/>
      <c r="R33" s="25"/>
      <c r="S33" s="7"/>
      <c r="T33" s="7"/>
    </row>
    <row r="34" spans="4:20" ht="79.349999999999994" customHeight="1" x14ac:dyDescent="0.3">
      <c r="D34" s="26"/>
      <c r="E34" s="27"/>
      <c r="F34" s="21"/>
      <c r="G34" s="28"/>
      <c r="H34" s="21"/>
      <c r="I34" s="21"/>
      <c r="J34" s="17">
        <v>800</v>
      </c>
      <c r="K34" s="17">
        <v>0</v>
      </c>
      <c r="L34" s="17">
        <v>0</v>
      </c>
      <c r="M34" s="17">
        <v>300</v>
      </c>
      <c r="N34" s="22"/>
      <c r="O34" s="22"/>
      <c r="P34" s="24"/>
      <c r="Q34" s="24"/>
      <c r="R34" s="25"/>
      <c r="S34" s="7"/>
      <c r="T34" s="7"/>
    </row>
    <row r="35" spans="4:20" ht="88" customHeight="1" x14ac:dyDescent="0.3">
      <c r="D35" s="26" t="s">
        <v>39</v>
      </c>
      <c r="E35" s="89" t="s">
        <v>68</v>
      </c>
      <c r="F35" s="21" t="s">
        <v>56</v>
      </c>
      <c r="G35" s="21" t="s">
        <v>28</v>
      </c>
      <c r="H35" s="21">
        <v>45</v>
      </c>
      <c r="I35" s="21" t="s">
        <v>29</v>
      </c>
      <c r="J35" s="14">
        <v>5</v>
      </c>
      <c r="K35" s="14" t="s">
        <v>17</v>
      </c>
      <c r="L35" s="14" t="s">
        <v>17</v>
      </c>
      <c r="M35" s="14" t="s">
        <v>17</v>
      </c>
      <c r="N35" s="22">
        <f t="shared" ref="N35" si="15">IFERROR((J35/J36),"ND")</f>
        <v>0.7142857142857143</v>
      </c>
      <c r="O35" s="22">
        <f t="shared" ref="O35" si="16">IFERROR((J35/H35),"ND")</f>
        <v>0.1111111111111111</v>
      </c>
      <c r="P35" s="23" t="s">
        <v>50</v>
      </c>
      <c r="Q35" s="24"/>
      <c r="R35" s="25"/>
      <c r="S35" s="7"/>
      <c r="T35" s="7"/>
    </row>
    <row r="36" spans="4:20" ht="86" customHeight="1" thickBot="1" x14ac:dyDescent="0.35">
      <c r="D36" s="87"/>
      <c r="E36" s="88"/>
      <c r="F36" s="78"/>
      <c r="G36" s="78"/>
      <c r="H36" s="78"/>
      <c r="I36" s="78"/>
      <c r="J36" s="16">
        <v>7</v>
      </c>
      <c r="K36" s="16">
        <v>15</v>
      </c>
      <c r="L36" s="16">
        <v>15</v>
      </c>
      <c r="M36" s="16">
        <v>8</v>
      </c>
      <c r="N36" s="80"/>
      <c r="O36" s="80"/>
      <c r="P36" s="85"/>
      <c r="Q36" s="85"/>
      <c r="R36" s="86"/>
      <c r="S36" s="7"/>
      <c r="T36" s="7"/>
    </row>
    <row r="37" spans="4:20" x14ac:dyDescent="0.3">
      <c r="D37"/>
      <c r="E37"/>
      <c r="F37"/>
      <c r="G37"/>
      <c r="H37"/>
      <c r="I37"/>
      <c r="J37"/>
      <c r="K37"/>
      <c r="L37"/>
      <c r="M37"/>
      <c r="N37"/>
      <c r="O37"/>
      <c r="P37"/>
      <c r="Q37"/>
      <c r="R37"/>
    </row>
    <row r="38" spans="4:20" x14ac:dyDescent="0.3">
      <c r="D38"/>
      <c r="E38"/>
      <c r="F38"/>
      <c r="G38"/>
      <c r="H38"/>
      <c r="I38"/>
      <c r="J38"/>
      <c r="K38"/>
      <c r="L38"/>
      <c r="M38"/>
      <c r="N38"/>
      <c r="O38"/>
      <c r="P38"/>
      <c r="Q38"/>
      <c r="R38"/>
    </row>
    <row r="39" spans="4:20" x14ac:dyDescent="0.3">
      <c r="D39"/>
      <c r="E39"/>
      <c r="F39"/>
      <c r="G39"/>
      <c r="H39"/>
      <c r="I39"/>
      <c r="J39"/>
      <c r="K39"/>
      <c r="L39"/>
      <c r="M39"/>
      <c r="N39"/>
      <c r="O39"/>
      <c r="P39"/>
      <c r="Q39"/>
      <c r="R39"/>
    </row>
  </sheetData>
  <mergeCells count="123">
    <mergeCell ref="H15:H16"/>
    <mergeCell ref="I15:I16"/>
    <mergeCell ref="N15:N16"/>
    <mergeCell ref="O15:O16"/>
    <mergeCell ref="P15:R16"/>
    <mergeCell ref="P35:R36"/>
    <mergeCell ref="D35:D36"/>
    <mergeCell ref="E35:E36"/>
    <mergeCell ref="F35:F36"/>
    <mergeCell ref="H35:H36"/>
    <mergeCell ref="I35:I36"/>
    <mergeCell ref="H17:H18"/>
    <mergeCell ref="I17:I18"/>
    <mergeCell ref="N17:N18"/>
    <mergeCell ref="O17:O18"/>
    <mergeCell ref="P17:R18"/>
    <mergeCell ref="H19:H20"/>
    <mergeCell ref="I19:I20"/>
    <mergeCell ref="N19:N20"/>
    <mergeCell ref="O19:O20"/>
    <mergeCell ref="P19:R20"/>
    <mergeCell ref="I27:I28"/>
    <mergeCell ref="N27:N28"/>
    <mergeCell ref="O27:O28"/>
    <mergeCell ref="P13:R14"/>
    <mergeCell ref="E13:E14"/>
    <mergeCell ref="F13:F14"/>
    <mergeCell ref="G13:G14"/>
    <mergeCell ref="H13:H14"/>
    <mergeCell ref="D13:D14"/>
    <mergeCell ref="G35:G36"/>
    <mergeCell ref="I13:I14"/>
    <mergeCell ref="N13:N14"/>
    <mergeCell ref="O13:O14"/>
    <mergeCell ref="D19:D20"/>
    <mergeCell ref="E19:E20"/>
    <mergeCell ref="F19:F20"/>
    <mergeCell ref="G19:G20"/>
    <mergeCell ref="D15:D16"/>
    <mergeCell ref="E15:E16"/>
    <mergeCell ref="F15:F16"/>
    <mergeCell ref="G15:G16"/>
    <mergeCell ref="D17:D18"/>
    <mergeCell ref="E17:E18"/>
    <mergeCell ref="F17:F18"/>
    <mergeCell ref="G17:G18"/>
    <mergeCell ref="N35:N36"/>
    <mergeCell ref="O35:O36"/>
    <mergeCell ref="D10:D12"/>
    <mergeCell ref="E10:E12"/>
    <mergeCell ref="F10:F12"/>
    <mergeCell ref="G10:G12"/>
    <mergeCell ref="H10:O10"/>
    <mergeCell ref="E4:R4"/>
    <mergeCell ref="E5:R5"/>
    <mergeCell ref="E6:R6"/>
    <mergeCell ref="D9:E9"/>
    <mergeCell ref="F9:R9"/>
    <mergeCell ref="P10:R12"/>
    <mergeCell ref="H11:H12"/>
    <mergeCell ref="I11:I12"/>
    <mergeCell ref="J11:M11"/>
    <mergeCell ref="N11:O11"/>
    <mergeCell ref="P27:R28"/>
    <mergeCell ref="D29:D30"/>
    <mergeCell ref="E29:E30"/>
    <mergeCell ref="F29:F30"/>
    <mergeCell ref="G29:G30"/>
    <mergeCell ref="H29:H30"/>
    <mergeCell ref="I29:I30"/>
    <mergeCell ref="N29:N30"/>
    <mergeCell ref="O29:O30"/>
    <mergeCell ref="P29:R30"/>
    <mergeCell ref="D27:D28"/>
    <mergeCell ref="E27:E28"/>
    <mergeCell ref="F27:F28"/>
    <mergeCell ref="G27:G28"/>
    <mergeCell ref="H27:H28"/>
    <mergeCell ref="I31:I32"/>
    <mergeCell ref="N31:N32"/>
    <mergeCell ref="O31:O32"/>
    <mergeCell ref="P31:R32"/>
    <mergeCell ref="D33:D34"/>
    <mergeCell ref="E33:E34"/>
    <mergeCell ref="F33:F34"/>
    <mergeCell ref="G33:G34"/>
    <mergeCell ref="H33:H34"/>
    <mergeCell ref="I33:I34"/>
    <mergeCell ref="N33:N34"/>
    <mergeCell ref="O33:O34"/>
    <mergeCell ref="P33:R34"/>
    <mergeCell ref="D31:D32"/>
    <mergeCell ref="E31:E32"/>
    <mergeCell ref="F31:F32"/>
    <mergeCell ref="G31:G32"/>
    <mergeCell ref="H31:H32"/>
    <mergeCell ref="I25:I26"/>
    <mergeCell ref="N25:N26"/>
    <mergeCell ref="O25:O26"/>
    <mergeCell ref="P25:R26"/>
    <mergeCell ref="D23:D24"/>
    <mergeCell ref="E23:E24"/>
    <mergeCell ref="F23:F24"/>
    <mergeCell ref="G23:G24"/>
    <mergeCell ref="H23:H24"/>
    <mergeCell ref="I23:I24"/>
    <mergeCell ref="N23:N24"/>
    <mergeCell ref="O23:O24"/>
    <mergeCell ref="P23:R24"/>
    <mergeCell ref="D25:D26"/>
    <mergeCell ref="E25:E26"/>
    <mergeCell ref="F25:F26"/>
    <mergeCell ref="G25:G26"/>
    <mergeCell ref="H25:H26"/>
    <mergeCell ref="I21:I22"/>
    <mergeCell ref="N21:N22"/>
    <mergeCell ref="O21:O22"/>
    <mergeCell ref="P21:R22"/>
    <mergeCell ref="D21:D22"/>
    <mergeCell ref="E21:E22"/>
    <mergeCell ref="F21:F22"/>
    <mergeCell ref="G21:G22"/>
    <mergeCell ref="H21:H22"/>
  </mergeCells>
  <pageMargins left="0.43307086614173229" right="0.55118110236220474" top="0.55000000000000004" bottom="0.49" header="0.31496062992125984" footer="0.31496062992125984"/>
  <pageSetup paperSize="281" scale="52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CEDULA EJE4 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Deporte BJ Coord Técnica</cp:lastModifiedBy>
  <cp:lastPrinted>2022-04-13T17:06:06Z</cp:lastPrinted>
  <dcterms:created xsi:type="dcterms:W3CDTF">2021-09-15T15:35:29Z</dcterms:created>
  <dcterms:modified xsi:type="dcterms:W3CDTF">2022-04-19T14:44:56Z</dcterms:modified>
</cp:coreProperties>
</file>