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ÍA DE PARTES\Desktop\MIR-PBR 2022 2DO. TRIM\2.Cédula de Avance Oficialía Mayor 2TrR22\ENTREGADO\"/>
    </mc:Choice>
  </mc:AlternateContent>
  <xr:revisionPtr revIDLastSave="0" documentId="13_ncr:1_{3116BE4F-70F4-47C4-BCBC-0278FE7EE5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EDULA EJE 1 T1.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M15" i="5"/>
  <c r="M13" i="5"/>
  <c r="N95" i="5"/>
  <c r="N93" i="5"/>
  <c r="N91" i="5"/>
  <c r="N89" i="5"/>
  <c r="N87" i="5"/>
  <c r="N85" i="5"/>
  <c r="N83" i="5"/>
  <c r="N81" i="5"/>
  <c r="N79" i="5"/>
  <c r="N77" i="5"/>
  <c r="N75" i="5"/>
  <c r="N73" i="5"/>
  <c r="N71" i="5"/>
  <c r="N69" i="5"/>
  <c r="N67" i="5"/>
  <c r="N65" i="5"/>
  <c r="N63" i="5"/>
  <c r="N61" i="5"/>
  <c r="N59" i="5"/>
  <c r="N57" i="5"/>
  <c r="N55" i="5"/>
  <c r="N53" i="5"/>
  <c r="N51" i="5"/>
  <c r="N49" i="5"/>
  <c r="N47" i="5"/>
  <c r="N45" i="5"/>
  <c r="N43" i="5"/>
  <c r="N41" i="5"/>
  <c r="N39" i="5"/>
  <c r="N37" i="5"/>
  <c r="N35" i="5"/>
  <c r="N33" i="5"/>
  <c r="N31" i="5"/>
  <c r="N29" i="5"/>
  <c r="N27" i="5"/>
  <c r="N25" i="5"/>
  <c r="N23" i="5"/>
  <c r="N21" i="5"/>
  <c r="N19" i="5"/>
  <c r="M95" i="5"/>
  <c r="M93" i="5"/>
  <c r="M91" i="5"/>
  <c r="M89" i="5"/>
  <c r="M87" i="5"/>
  <c r="M85" i="5"/>
  <c r="M83" i="5"/>
  <c r="M81" i="5"/>
  <c r="M79" i="5"/>
  <c r="M77" i="5"/>
  <c r="M75" i="5"/>
  <c r="M73" i="5"/>
  <c r="M71" i="5"/>
  <c r="M69" i="5"/>
  <c r="M67" i="5"/>
  <c r="M65" i="5"/>
  <c r="M63" i="5"/>
  <c r="M61" i="5"/>
  <c r="M59" i="5"/>
  <c r="M57" i="5"/>
  <c r="M55" i="5"/>
  <c r="M53" i="5"/>
  <c r="M51" i="5"/>
  <c r="M49" i="5"/>
  <c r="M47" i="5"/>
  <c r="M45" i="5"/>
  <c r="M43" i="5"/>
  <c r="M41" i="5"/>
  <c r="M39" i="5"/>
  <c r="M37" i="5"/>
  <c r="M35" i="5"/>
  <c r="M33" i="5"/>
  <c r="M31" i="5"/>
  <c r="M29" i="5"/>
  <c r="M27" i="5"/>
  <c r="M25" i="5"/>
  <c r="M23" i="5"/>
  <c r="M21" i="5"/>
  <c r="M19" i="5"/>
</calcChain>
</file>

<file path=xl/sharedStrings.xml><?xml version="1.0" encoding="utf-8"?>
<sst xmlns="http://schemas.openxmlformats.org/spreadsheetml/2006/main" count="364" uniqueCount="161">
  <si>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</si>
  <si>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</si>
  <si>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</si>
  <si>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</si>
  <si>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</si>
  <si>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</si>
  <si>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</si>
  <si>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</si>
  <si>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</si>
  <si>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</si>
  <si>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</si>
  <si>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</si>
  <si>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</si>
  <si>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</si>
  <si>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</si>
  <si>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</si>
  <si>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</si>
  <si>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t>NO</t>
  </si>
  <si>
    <t>-</t>
  </si>
  <si>
    <r>
      <rPr>
        <b/>
        <sz val="12"/>
        <color indexed="8"/>
        <rFont val="Calibri"/>
        <family val="2"/>
      </rPr>
      <t xml:space="preserve">IBG: </t>
    </r>
    <r>
      <rPr>
        <sz val="12"/>
        <color theme="1"/>
        <rFont val="Calibri"/>
        <family val="2"/>
        <scheme val="minor"/>
      </rPr>
      <t xml:space="preserve">Índice de Buen Gobierno. </t>
    </r>
  </si>
  <si>
    <r>
      <rPr>
        <b/>
        <sz val="12"/>
        <color indexed="8"/>
        <rFont val="Calibri"/>
        <family val="2"/>
      </rPr>
      <t>CDCOP18GM:</t>
    </r>
    <r>
      <rPr>
        <sz val="12"/>
        <color theme="1"/>
        <rFont val="Calibri"/>
        <family val="2"/>
        <scheme val="minor"/>
      </rPr>
      <t xml:space="preserve"> Calificación de confianza otorgada por la población de 18 años y más al gobierno municipal </t>
    </r>
  </si>
  <si>
    <t>Bienal</t>
  </si>
  <si>
    <t>SENTIDO DEL INDICADOR      (ascendente, descendente, regular o nominal)</t>
  </si>
  <si>
    <t>Ascendente
Regular</t>
  </si>
  <si>
    <t xml:space="preserve">PROGRAMA PRESUPUESTARIO ANUAL: </t>
  </si>
  <si>
    <t>Trimestral</t>
  </si>
  <si>
    <t>Anual</t>
  </si>
  <si>
    <r>
      <rPr>
        <b/>
        <sz val="11"/>
        <rFont val="Arial"/>
        <family val="2"/>
      </rPr>
      <t>PSAA:</t>
    </r>
    <r>
      <rPr>
        <sz val="11"/>
        <rFont val="Arial"/>
        <family val="2"/>
      </rPr>
      <t xml:space="preserve"> Porcentaje de solicitudes administrativas atendidas.</t>
    </r>
  </si>
  <si>
    <r>
      <rPr>
        <b/>
        <sz val="11"/>
        <rFont val="Arial"/>
        <family val="2"/>
      </rPr>
      <t>PGER:</t>
    </r>
    <r>
      <rPr>
        <sz val="11"/>
        <color indexed="8"/>
        <rFont val="Arial"/>
        <family val="2"/>
      </rPr>
      <t xml:space="preserve"> Porcentaje de gestiones realizadas.</t>
    </r>
  </si>
  <si>
    <r>
      <rPr>
        <b/>
        <sz val="11"/>
        <color indexed="8"/>
        <rFont val="Arial"/>
        <family val="2"/>
      </rPr>
      <t>PEEOMA:</t>
    </r>
    <r>
      <rPr>
        <sz val="11"/>
        <color indexed="8"/>
        <rFont val="Arial"/>
        <family val="2"/>
      </rPr>
      <t xml:space="preserve"> Porcentaje de eventos especiales oficiales municipales atendidos</t>
    </r>
  </si>
  <si>
    <r>
      <rPr>
        <b/>
        <sz val="11"/>
        <color indexed="8"/>
        <rFont val="Arial"/>
        <family val="2"/>
      </rPr>
      <t>PCAE:</t>
    </r>
    <r>
      <rPr>
        <sz val="11"/>
        <color indexed="8"/>
        <rFont val="Arial"/>
        <family val="2"/>
      </rPr>
      <t xml:space="preserve"> Porcentaje de cumplimiento de los acuerdos establecidos. </t>
    </r>
  </si>
  <si>
    <r>
      <rPr>
        <b/>
        <sz val="11"/>
        <rFont val="Arial"/>
        <family val="2"/>
      </rPr>
      <t>PRMS</t>
    </r>
    <r>
      <rPr>
        <sz val="11"/>
        <rFont val="Arial"/>
        <family val="2"/>
      </rPr>
      <t xml:space="preserve">: </t>
    </r>
    <r>
      <rPr>
        <sz val="11"/>
        <color indexed="8"/>
        <rFont val="Arial"/>
        <family val="2"/>
      </rPr>
      <t xml:space="preserve">Porcentaje de los recursos materiales y servicios suministrados. </t>
    </r>
  </si>
  <si>
    <r>
      <rPr>
        <b/>
        <sz val="11"/>
        <color indexed="8"/>
        <rFont val="Arial"/>
        <family val="2"/>
      </rPr>
      <t xml:space="preserve">PSAL: </t>
    </r>
    <r>
      <rPr>
        <sz val="11"/>
        <color indexed="8"/>
        <rFont val="Arial"/>
        <family val="2"/>
      </rPr>
      <t>Porcentaje de Solicitudes Administrativas y de Logística Atendidas</t>
    </r>
  </si>
  <si>
    <r>
      <rPr>
        <b/>
        <sz val="11"/>
        <color indexed="8"/>
        <rFont val="Arial"/>
        <family val="2"/>
      </rPr>
      <t xml:space="preserve">PIE: </t>
    </r>
    <r>
      <rPr>
        <sz val="11"/>
        <color indexed="8"/>
        <rFont val="Arial"/>
        <family val="2"/>
      </rPr>
      <t>Porcentaje de Integración de Expedientes realizados</t>
    </r>
  </si>
  <si>
    <r>
      <rPr>
        <b/>
        <sz val="11"/>
        <color indexed="8"/>
        <rFont val="Arial"/>
        <family val="2"/>
      </rPr>
      <t xml:space="preserve">PRRE: </t>
    </r>
    <r>
      <rPr>
        <sz val="11"/>
        <color indexed="8"/>
        <rFont val="Arial"/>
        <family val="2"/>
      </rPr>
      <t>Porcentaje de  Requisiciones para Eventos Atendidos</t>
    </r>
  </si>
  <si>
    <r>
      <rPr>
        <b/>
        <sz val="11"/>
        <color indexed="8"/>
        <rFont val="Arial"/>
        <family val="2"/>
      </rPr>
      <t xml:space="preserve">PSP: </t>
    </r>
    <r>
      <rPr>
        <sz val="11"/>
        <color indexed="8"/>
        <rFont val="Arial"/>
        <family val="2"/>
      </rPr>
      <t xml:space="preserve">Porcentaje de las Solicitudes de Pago elaboradas. </t>
    </r>
  </si>
  <si>
    <r>
      <rPr>
        <b/>
        <sz val="11"/>
        <color indexed="8"/>
        <rFont val="Arial"/>
        <family val="2"/>
      </rPr>
      <t>PASA:</t>
    </r>
    <r>
      <rPr>
        <sz val="11"/>
        <color indexed="8"/>
        <rFont val="Arial"/>
        <family val="2"/>
      </rPr>
      <t xml:space="preserve"> Porcentaje de Asistencia de los Siniestros Atendidos.</t>
    </r>
  </si>
  <si>
    <r>
      <rPr>
        <b/>
        <sz val="11"/>
        <color indexed="8"/>
        <rFont val="Arial"/>
        <family val="2"/>
      </rPr>
      <t xml:space="preserve">PRCR: </t>
    </r>
    <r>
      <rPr>
        <sz val="11"/>
        <color indexed="8"/>
        <rFont val="Arial"/>
        <family val="2"/>
      </rPr>
      <t>Porcentaje de revisión del Sistema de Combustible realizadas.</t>
    </r>
  </si>
  <si>
    <r>
      <rPr>
        <b/>
        <sz val="11"/>
        <color indexed="8"/>
        <rFont val="Arial"/>
        <family val="2"/>
      </rPr>
      <t xml:space="preserve">PSVA: </t>
    </r>
    <r>
      <rPr>
        <sz val="11"/>
        <color indexed="8"/>
        <rFont val="Arial"/>
        <family val="2"/>
      </rPr>
      <t xml:space="preserve">Porcentaje de solicitudes de vehículos atendidas
</t>
    </r>
  </si>
  <si>
    <r>
      <rPr>
        <b/>
        <sz val="11"/>
        <rFont val="Arial"/>
        <family val="2"/>
      </rPr>
      <t>PAORC: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Avance en las operaciones de resguardo y control.</t>
    </r>
  </si>
  <si>
    <r>
      <rPr>
        <b/>
        <sz val="11"/>
        <color indexed="8"/>
        <rFont val="Arial"/>
        <family val="2"/>
      </rPr>
      <t>PAMA:</t>
    </r>
    <r>
      <rPr>
        <sz val="11"/>
        <color indexed="8"/>
        <rFont val="Arial"/>
        <family val="2"/>
      </rPr>
      <t xml:space="preserve"> Porcentaje de Avance en el Mantenimiento de las Áreas.</t>
    </r>
  </si>
  <si>
    <r>
      <rPr>
        <b/>
        <sz val="11"/>
        <color indexed="8"/>
        <rFont val="Arial"/>
        <family val="2"/>
      </rPr>
      <t>PEABA:</t>
    </r>
    <r>
      <rPr>
        <sz val="11"/>
        <color indexed="8"/>
        <rFont val="Arial"/>
        <family val="2"/>
      </rPr>
      <t xml:space="preserve"> Porcentaje de Avance en Expedientes Actualizados.</t>
    </r>
  </si>
  <si>
    <r>
      <rPr>
        <b/>
        <sz val="11"/>
        <color indexed="8"/>
        <rFont val="Arial"/>
        <family val="2"/>
      </rPr>
      <t>PARB:</t>
    </r>
    <r>
      <rPr>
        <sz val="11"/>
        <color indexed="8"/>
        <rFont val="Arial"/>
        <family val="2"/>
      </rPr>
      <t xml:space="preserve"> porcentaje de avance en regulacion de bienes</t>
    </r>
  </si>
  <si>
    <r>
      <rPr>
        <b/>
        <sz val="11"/>
        <color indexed="8"/>
        <rFont val="Arial"/>
        <family val="2"/>
      </rPr>
      <t>PACB:</t>
    </r>
    <r>
      <rPr>
        <sz val="11"/>
        <color indexed="8"/>
        <rFont val="Arial"/>
        <family val="2"/>
      </rPr>
      <t xml:space="preserve"> Porcentaje de Avance en Claves de Bienes </t>
    </r>
  </si>
  <si>
    <r>
      <rPr>
        <b/>
        <sz val="11"/>
        <color indexed="8"/>
        <rFont val="Arial"/>
        <family val="2"/>
      </rPr>
      <t>PARI:</t>
    </r>
    <r>
      <rPr>
        <sz val="11"/>
        <color indexed="8"/>
        <rFont val="Arial"/>
        <family val="2"/>
      </rPr>
      <t xml:space="preserve"> Porcentaje de Avance en los Resguardos e Inventarios </t>
    </r>
  </si>
  <si>
    <r>
      <rPr>
        <b/>
        <sz val="11"/>
        <color indexed="8"/>
        <rFont val="Arial"/>
        <family val="2"/>
      </rPr>
      <t>PAEBA:</t>
    </r>
    <r>
      <rPr>
        <sz val="11"/>
        <color indexed="8"/>
        <rFont val="Arial"/>
        <family val="2"/>
      </rPr>
      <t xml:space="preserve"> Porcentaje de avance en evaluaciones basadas en las auditorias 
</t>
    </r>
  </si>
  <si>
    <r>
      <rPr>
        <b/>
        <sz val="11"/>
        <rFont val="Arial"/>
        <family val="2"/>
      </rPr>
      <t xml:space="preserve">PPMP: </t>
    </r>
    <r>
      <rPr>
        <sz val="11"/>
        <color indexed="8"/>
        <rFont val="Arial"/>
        <family val="2"/>
      </rPr>
      <t xml:space="preserve">Porcentaje de integrantes del personal municipal profesionalizado. </t>
    </r>
  </si>
  <si>
    <r>
      <rPr>
        <b/>
        <sz val="11"/>
        <color indexed="8"/>
        <rFont val="Arial"/>
        <family val="2"/>
      </rPr>
      <t>PPCI:</t>
    </r>
    <r>
      <rPr>
        <sz val="11"/>
        <color indexed="8"/>
        <rFont val="Arial"/>
        <family val="2"/>
      </rPr>
      <t xml:space="preserve"> Porcentaje de Cursos de Capacitación Integral Institucional impartidos</t>
    </r>
  </si>
  <si>
    <r>
      <rPr>
        <b/>
        <sz val="11"/>
        <color indexed="8"/>
        <rFont val="Arial"/>
        <family val="2"/>
      </rPr>
      <t xml:space="preserve">PCC: </t>
    </r>
    <r>
      <rPr>
        <sz val="11"/>
        <color indexed="8"/>
        <rFont val="Arial"/>
        <family val="2"/>
      </rPr>
      <t>Porcentaje de convenios de colaboración para la capacitación celebrados</t>
    </r>
  </si>
  <si>
    <r>
      <rPr>
        <b/>
        <sz val="11"/>
        <color indexed="8"/>
        <rFont val="Arial"/>
        <family val="2"/>
      </rPr>
      <t xml:space="preserve">PSPE: </t>
    </r>
    <r>
      <rPr>
        <sz val="11"/>
        <color indexed="8"/>
        <rFont val="Arial"/>
        <family val="2"/>
      </rPr>
      <t>Porcentaje de servidores(as) públicos(as) evaluados(as)</t>
    </r>
  </si>
  <si>
    <r>
      <rPr>
        <b/>
        <sz val="11"/>
        <color indexed="8"/>
        <rFont val="Arial"/>
        <family val="2"/>
      </rPr>
      <t xml:space="preserve">PSIB: </t>
    </r>
    <r>
      <rPr>
        <sz val="11"/>
        <color indexed="8"/>
        <rFont val="Arial"/>
        <family val="2"/>
      </rPr>
      <t xml:space="preserve">Porcentaje de servicios de sistemas de información brindados. </t>
    </r>
  </si>
  <si>
    <r>
      <rPr>
        <b/>
        <sz val="11"/>
        <color indexed="8"/>
        <rFont val="Arial"/>
        <family val="2"/>
      </rPr>
      <t>PSI:</t>
    </r>
    <r>
      <rPr>
        <sz val="11"/>
        <color indexed="8"/>
        <rFont val="Arial"/>
        <family val="2"/>
      </rPr>
      <t xml:space="preserve"> Porcentaje de sistemas informáticos.</t>
    </r>
  </si>
  <si>
    <r>
      <rPr>
        <b/>
        <sz val="11"/>
        <color indexed="8"/>
        <rFont val="Arial"/>
        <family val="2"/>
      </rPr>
      <t>PSTC:</t>
    </r>
    <r>
      <rPr>
        <sz val="11"/>
        <color indexed="8"/>
        <rFont val="Arial"/>
        <family val="2"/>
      </rPr>
      <t xml:space="preserve"> Porcentaje de servicios de telecomunicaciones atendidas.</t>
    </r>
  </si>
  <si>
    <r>
      <rPr>
        <b/>
        <sz val="11"/>
        <color indexed="8"/>
        <rFont val="Arial"/>
        <family val="2"/>
      </rPr>
      <t>PSTA:</t>
    </r>
    <r>
      <rPr>
        <sz val="11"/>
        <color indexed="8"/>
        <rFont val="Arial"/>
        <family val="2"/>
      </rPr>
      <t xml:space="preserve"> Porcentaje de servicios técnicos atendidos.</t>
    </r>
  </si>
  <si>
    <r>
      <rPr>
        <b/>
        <sz val="11"/>
        <color indexed="8"/>
        <rFont val="Arial"/>
        <family val="2"/>
      </rPr>
      <t>PSML:</t>
    </r>
    <r>
      <rPr>
        <sz val="11"/>
        <color indexed="8"/>
        <rFont val="Arial"/>
        <family val="2"/>
      </rPr>
      <t xml:space="preserve">Porcentaje de Servicios de mantenimiento y logística realizados. </t>
    </r>
  </si>
  <si>
    <r>
      <rPr>
        <b/>
        <sz val="11"/>
        <color indexed="8"/>
        <rFont val="Arial"/>
        <family val="2"/>
      </rPr>
      <t>PSMR:</t>
    </r>
    <r>
      <rPr>
        <sz val="11"/>
        <color indexed="8"/>
        <rFont val="Arial"/>
        <family val="2"/>
      </rPr>
      <t xml:space="preserve">Porcentaje de servicios de mantenimiento municipal realizados. </t>
    </r>
  </si>
  <si>
    <r>
      <rPr>
        <b/>
        <sz val="11"/>
        <color indexed="8"/>
        <rFont val="Arial"/>
        <family val="2"/>
      </rPr>
      <t>PLEO:</t>
    </r>
    <r>
      <rPr>
        <sz val="11"/>
        <color indexed="8"/>
        <rFont val="Arial"/>
        <family val="2"/>
      </rPr>
      <t xml:space="preserve"> Porcentaje de servicios de logística de los eventos oficiales especiales brindados</t>
    </r>
  </si>
  <si>
    <r>
      <t xml:space="preserve">                          </t>
    </r>
    <r>
      <rPr>
        <b/>
        <sz val="11"/>
        <color indexed="8"/>
        <rFont val="Arial"/>
        <family val="2"/>
      </rPr>
      <t xml:space="preserve">                                 PSLA:</t>
    </r>
    <r>
      <rPr>
        <sz val="11"/>
        <color indexed="8"/>
        <rFont val="Arial"/>
        <family val="2"/>
      </rPr>
      <t xml:space="preserve"> Porcentaje de solicitudes de Logística de Eventos atendidas           </t>
    </r>
  </si>
  <si>
    <r>
      <rPr>
        <b/>
        <sz val="11"/>
        <rFont val="Arial"/>
        <family val="2"/>
      </rPr>
      <t>PECR: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Porcentaje de Eventos Cívicos y Culturales realizados   </t>
    </r>
  </si>
  <si>
    <r>
      <rPr>
        <b/>
        <sz val="11"/>
        <color indexed="8"/>
        <rFont val="Arial"/>
        <family val="2"/>
      </rPr>
      <t xml:space="preserve">PCCR: </t>
    </r>
    <r>
      <rPr>
        <sz val="11"/>
        <color indexed="8"/>
        <rFont val="Arial"/>
        <family val="2"/>
      </rPr>
      <t xml:space="preserve">  Porcentaje de Conmemoraciones y Celebraciones Cívicas realizadas    </t>
    </r>
  </si>
  <si>
    <r>
      <rPr>
        <b/>
        <sz val="11"/>
        <color indexed="8"/>
        <rFont val="Arial"/>
        <family val="2"/>
      </rPr>
      <t>PMR:</t>
    </r>
    <r>
      <rPr>
        <sz val="11"/>
        <color indexed="8"/>
        <rFont val="Arial"/>
        <family val="2"/>
      </rPr>
      <t xml:space="preserve"> Porcentaje de participaciones musicales realizadas.</t>
    </r>
  </si>
  <si>
    <r>
      <rPr>
        <b/>
        <sz val="11"/>
        <rFont val="Arial"/>
        <family val="2"/>
      </rPr>
      <t>PSEA: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Porcentaje de solicitudes en Eventos Especiales atendidos  </t>
    </r>
    <r>
      <rPr>
        <b/>
        <sz val="11"/>
        <color indexed="8"/>
        <rFont val="Arial"/>
        <family val="2"/>
      </rPr>
      <t xml:space="preserve"> </t>
    </r>
  </si>
  <si>
    <r>
      <rPr>
        <b/>
        <sz val="11"/>
        <rFont val="Arial"/>
        <family val="2"/>
      </rPr>
      <t>PPPME: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plantillas de personal municipal entregadas.</t>
    </r>
  </si>
  <si>
    <r>
      <rPr>
        <b/>
        <sz val="11"/>
        <color indexed="8"/>
        <rFont val="Arial"/>
        <family val="2"/>
      </rPr>
      <t>PIA:</t>
    </r>
    <r>
      <rPr>
        <sz val="11"/>
        <color indexed="8"/>
        <rFont val="Arial"/>
        <family val="2"/>
      </rPr>
      <t xml:space="preserve">  Porcentaje de incidencias (altas, bajas, modificaciones, cambios de puestos o salarios) atendidas</t>
    </r>
  </si>
  <si>
    <r>
      <rPr>
        <b/>
        <sz val="11"/>
        <rFont val="Arial"/>
        <family val="2"/>
      </rPr>
      <t>PRFLE: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reportes de finiquito y/o liquidación entregados.</t>
    </r>
  </si>
  <si>
    <r>
      <rPr>
        <b/>
        <sz val="11"/>
        <color indexed="8"/>
        <rFont val="Arial"/>
        <family val="2"/>
      </rPr>
      <t>PEPIA:</t>
    </r>
    <r>
      <rPr>
        <sz val="11"/>
        <color indexed="8"/>
        <rFont val="Arial"/>
        <family val="2"/>
      </rPr>
      <t xml:space="preserve"> Porcentaje de expedientes de personal por incidencias actualizados</t>
    </r>
  </si>
  <si>
    <t>SI</t>
  </si>
  <si>
    <r>
      <t xml:space="preserve">C.1.04.1.1.1 </t>
    </r>
    <r>
      <rPr>
        <sz val="11"/>
        <color indexed="8"/>
        <rFont val="Arial"/>
        <family val="2"/>
      </rPr>
      <t>Gestiones de apoyos para las diversas dependencias de la administración pública realizados.</t>
    </r>
  </si>
  <si>
    <r>
      <rPr>
        <b/>
        <sz val="11"/>
        <color indexed="8"/>
        <rFont val="Arial"/>
        <family val="2"/>
      </rPr>
      <t>A.1.04.1.1.1.1</t>
    </r>
    <r>
      <rPr>
        <sz val="11"/>
        <color indexed="8"/>
        <rFont val="Arial"/>
        <family val="2"/>
      </rPr>
      <t xml:space="preserve"> Realización de los eventos especiales oficiales municipales.   </t>
    </r>
  </si>
  <si>
    <r>
      <rPr>
        <b/>
        <sz val="11"/>
        <color indexed="8"/>
        <rFont val="Arial"/>
        <family val="2"/>
      </rPr>
      <t xml:space="preserve">A.1.04.1.1.1.2 </t>
    </r>
    <r>
      <rPr>
        <sz val="11"/>
        <color indexed="8"/>
        <rFont val="Arial"/>
        <family val="2"/>
      </rPr>
      <t xml:space="preserve">Cumplimiento de los acuerdos establecidos entre la administración pública municipal e instituciones externas. </t>
    </r>
  </si>
  <si>
    <r>
      <t xml:space="preserve">C.1.04.1.1.2 </t>
    </r>
    <r>
      <rPr>
        <sz val="11"/>
        <color indexed="8"/>
        <rFont val="Arial"/>
        <family val="2"/>
      </rPr>
      <t>Recursos materiales y servicios solicitados por las dependencias municipales suministrados</t>
    </r>
  </si>
  <si>
    <r>
      <t xml:space="preserve">A.1.04.1.1.2.1 </t>
    </r>
    <r>
      <rPr>
        <sz val="11"/>
        <color indexed="8"/>
        <rFont val="Arial"/>
        <family val="2"/>
      </rPr>
      <t>Atención a las solicitudes administrativas y de logística en los tiempos establecidos por la Dirección de Recursos Materiales.</t>
    </r>
  </si>
  <si>
    <r>
      <t xml:space="preserve">A.1.04.1.1.2.2 </t>
    </r>
    <r>
      <rPr>
        <sz val="11"/>
        <color indexed="8"/>
        <rFont val="Arial"/>
        <family val="2"/>
      </rPr>
      <t>Integración de los expedientes.</t>
    </r>
  </si>
  <si>
    <r>
      <t xml:space="preserve">A.1.04.1.1.2.3 </t>
    </r>
    <r>
      <rPr>
        <sz val="11"/>
        <rFont val="Arial"/>
        <family val="2"/>
      </rPr>
      <t>Atención a las requisiciones de los diferentes eventos públicos y privados celebrados por el Municipio de Benito Juárez.</t>
    </r>
    <r>
      <rPr>
        <b/>
        <sz val="11"/>
        <rFont val="Arial"/>
        <family val="2"/>
      </rPr>
      <t xml:space="preserve">
</t>
    </r>
  </si>
  <si>
    <r>
      <t xml:space="preserve">A.1.04.1.1.2.4 </t>
    </r>
    <r>
      <rPr>
        <sz val="11"/>
        <color indexed="8"/>
        <rFont val="Arial"/>
        <family val="2"/>
      </rPr>
      <t>Elaboración de Solicitudes de Pago de los materiales por el Almacén Municipal.</t>
    </r>
  </si>
  <si>
    <r>
      <t xml:space="preserve">A.1.04.1.1.2.5 </t>
    </r>
    <r>
      <rPr>
        <sz val="11"/>
        <color indexed="8"/>
        <rFont val="Arial"/>
        <family val="2"/>
      </rPr>
      <t>Atención a los siniestros reportados por las diferentes dependencias del Municipio de Benito Juárez.</t>
    </r>
  </si>
  <si>
    <r>
      <t xml:space="preserve">A.1.04.1.1.2.6 </t>
    </r>
    <r>
      <rPr>
        <sz val="11"/>
        <color indexed="8"/>
        <rFont val="Arial"/>
        <family val="2"/>
      </rPr>
      <t>Revisión del Sistema "Gasto y Control de Combustible".</t>
    </r>
  </si>
  <si>
    <r>
      <t xml:space="preserve">A.1.04.1.1.2.7 </t>
    </r>
    <r>
      <rPr>
        <sz val="11"/>
        <color indexed="8"/>
        <rFont val="Arial"/>
        <family val="2"/>
      </rPr>
      <t>Atención a las solicitudes de reparaciones de los vehículos del municipio de Benito Juárez.</t>
    </r>
  </si>
  <si>
    <r>
      <rPr>
        <b/>
        <sz val="11"/>
        <color indexed="8"/>
        <rFont val="Arial"/>
        <family val="2"/>
      </rPr>
      <t>C.1.04.1.1.3</t>
    </r>
    <r>
      <rPr>
        <sz val="11"/>
        <color indexed="8"/>
        <rFont val="Arial"/>
        <family val="2"/>
      </rPr>
      <t xml:space="preserve"> Operaciones de resguardo y control de los bienes municipales realizados</t>
    </r>
  </si>
  <si>
    <r>
      <rPr>
        <b/>
        <sz val="11"/>
        <color indexed="8"/>
        <rFont val="Arial"/>
        <family val="2"/>
      </rPr>
      <t xml:space="preserve">A.1.04.1.1.3.1 </t>
    </r>
    <r>
      <rPr>
        <sz val="11"/>
        <color indexed="8"/>
        <rFont val="Arial"/>
        <family val="2"/>
      </rPr>
      <t>Mantenimiento del área de trabajo y mercados de Patrimonio Municipal</t>
    </r>
  </si>
  <si>
    <r>
      <rPr>
        <b/>
        <sz val="11"/>
        <color indexed="8"/>
        <rFont val="Arial"/>
        <family val="2"/>
      </rPr>
      <t>A.1.04.1.1.3.2</t>
    </r>
    <r>
      <rPr>
        <sz val="11"/>
        <color indexed="8"/>
        <rFont val="Arial"/>
        <family val="2"/>
      </rPr>
      <t xml:space="preserve"> Verificación y actualización de expedientes de los Bienes Inmuebles, Arqueológicos, Históricos e Inealineables que son propiedad del H. Ayuntamiento.</t>
    </r>
  </si>
  <si>
    <r>
      <rPr>
        <b/>
        <sz val="11"/>
        <color indexed="8"/>
        <rFont val="Arial"/>
        <family val="2"/>
      </rPr>
      <t>A.1.04.1.1.3.3</t>
    </r>
    <r>
      <rPr>
        <sz val="11"/>
        <color indexed="8"/>
        <rFont val="Arial"/>
        <family val="2"/>
      </rPr>
      <t xml:space="preserve">  Regulación de Bienes Inmuebles, recuperando la plusvalía alineados al Control Contable del H. Ayuntamiento de Benito Juárez. </t>
    </r>
  </si>
  <si>
    <r>
      <rPr>
        <b/>
        <sz val="11"/>
        <color indexed="8"/>
        <rFont val="Arial"/>
        <family val="2"/>
      </rPr>
      <t>A.1.04.1.1.3.4</t>
    </r>
    <r>
      <rPr>
        <sz val="11"/>
        <color indexed="8"/>
        <rFont val="Arial"/>
        <family val="2"/>
      </rPr>
      <t xml:space="preserve"> Generacion de claves para el registro y control de los bienes conforme  a las reglas de la CONAC. 
</t>
    </r>
  </si>
  <si>
    <r>
      <t>A.1.04.1.1.3.6</t>
    </r>
    <r>
      <rPr>
        <sz val="11"/>
        <color indexed="8"/>
        <rFont val="Arial"/>
        <family val="2"/>
      </rPr>
      <t xml:space="preserve">  Evaluación conforme las auditorías físicas de los bienes propiedad del H. Ayuntamiento de Benito Juárez. </t>
    </r>
  </si>
  <si>
    <r>
      <t>A.1.04.1.1.3.5</t>
    </r>
    <r>
      <rPr>
        <sz val="11"/>
        <color indexed="8"/>
        <rFont val="Arial"/>
        <family val="2"/>
      </rPr>
      <t xml:space="preserve">  Elaboración de resguardos e inventarios de los bienes adquiridos por el H. Ayuntamiento de Benito Juárez. </t>
    </r>
  </si>
  <si>
    <r>
      <t xml:space="preserve">C.1.04.1.1.4 </t>
    </r>
    <r>
      <rPr>
        <sz val="11"/>
        <color indexed="8"/>
        <rFont val="Arial"/>
        <family val="2"/>
      </rPr>
      <t>Capacitación para la profesionalización del personal municipal realizada.</t>
    </r>
  </si>
  <si>
    <r>
      <t>A.1.04.1.1.4.1.</t>
    </r>
    <r>
      <rPr>
        <sz val="11"/>
        <color indexed="8"/>
        <rFont val="Arial"/>
        <family val="2"/>
      </rPr>
      <t xml:space="preserve"> Impartición de  Cursos de Capacitación Integral Institucional</t>
    </r>
  </si>
  <si>
    <r>
      <t>A.1.04.1.1.4.2</t>
    </r>
    <r>
      <rPr>
        <sz val="11"/>
        <color indexed="8"/>
        <rFont val="Arial"/>
        <family val="2"/>
      </rPr>
      <t xml:space="preserve"> Celebración de convenios de colaboración para la capacitación. </t>
    </r>
  </si>
  <si>
    <r>
      <t>A.1.04.1.1.4.3</t>
    </r>
    <r>
      <rPr>
        <sz val="11"/>
        <color indexed="8"/>
        <rFont val="Arial"/>
        <family val="2"/>
      </rPr>
      <t xml:space="preserve"> Evaluación al desempeño laboral hacia servidores(as) públicos(as).</t>
    </r>
  </si>
  <si>
    <r>
      <rPr>
        <b/>
        <sz val="11"/>
        <color indexed="8"/>
        <rFont val="Arial"/>
        <family val="2"/>
      </rPr>
      <t xml:space="preserve">C.1.04.1.1.5 </t>
    </r>
    <r>
      <rPr>
        <sz val="11"/>
        <color indexed="8"/>
        <rFont val="Arial"/>
        <family val="2"/>
      </rPr>
      <t>Servicios de sistemas de información de las dependencias municipales brindados.</t>
    </r>
  </si>
  <si>
    <r>
      <rPr>
        <b/>
        <sz val="11"/>
        <color indexed="8"/>
        <rFont val="Arial"/>
        <family val="2"/>
      </rPr>
      <t>A.1.04.1.1.5.1</t>
    </r>
    <r>
      <rPr>
        <sz val="11"/>
        <color indexed="8"/>
        <rFont val="Arial"/>
        <family val="2"/>
      </rPr>
      <t xml:space="preserve"> Desarrollo y mantenimiento de sistemas informáticos para las dependencias municipales. </t>
    </r>
  </si>
  <si>
    <r>
      <rPr>
        <b/>
        <sz val="11"/>
        <color indexed="8"/>
        <rFont val="Arial"/>
        <family val="2"/>
      </rPr>
      <t>A.1.04.1.1.5.2</t>
    </r>
    <r>
      <rPr>
        <sz val="11"/>
        <color indexed="8"/>
        <rFont val="Arial"/>
        <family val="2"/>
      </rPr>
      <t xml:space="preserve"> Atención de  servicios de telecomunicaciones para las dependencias municipales.</t>
    </r>
  </si>
  <si>
    <r>
      <rPr>
        <b/>
        <sz val="11"/>
        <color indexed="8"/>
        <rFont val="Arial"/>
        <family val="2"/>
      </rPr>
      <t>A.1.04.1.1.5.3</t>
    </r>
    <r>
      <rPr>
        <sz val="11"/>
        <color indexed="8"/>
        <rFont val="Arial"/>
        <family val="2"/>
      </rPr>
      <t xml:space="preserve"> Atención de servicios de soporte técnico para las dependencias municipales.</t>
    </r>
  </si>
  <si>
    <r>
      <t xml:space="preserve">C.1.04.1.1.6 </t>
    </r>
    <r>
      <rPr>
        <sz val="11"/>
        <color indexed="8"/>
        <rFont val="Arial"/>
        <family val="2"/>
      </rPr>
      <t>Servicios de mantenimiento y logística de eventos brindados.</t>
    </r>
  </si>
  <si>
    <r>
      <rPr>
        <b/>
        <sz val="11"/>
        <color indexed="8"/>
        <rFont val="Arial"/>
        <family val="2"/>
      </rPr>
      <t xml:space="preserve">A.1.04.1.1.6.1 </t>
    </r>
    <r>
      <rPr>
        <sz val="11"/>
        <color indexed="8"/>
        <rFont val="Arial"/>
        <family val="2"/>
      </rPr>
      <t>Realización del mantenimiento del Edificio del Palacio Municipal y áreas comúnes.</t>
    </r>
  </si>
  <si>
    <r>
      <rPr>
        <b/>
        <sz val="11"/>
        <color indexed="8"/>
        <rFont val="Arial"/>
        <family val="2"/>
      </rPr>
      <t>A.1.04.1.1.6.2</t>
    </r>
    <r>
      <rPr>
        <sz val="11"/>
        <color indexed="8"/>
        <rFont val="Arial"/>
        <family val="2"/>
      </rPr>
      <t xml:space="preserve"> Brindar servicios de logística en los eventos oficiales especiales </t>
    </r>
  </si>
  <si>
    <r>
      <rPr>
        <b/>
        <sz val="11"/>
        <color indexed="8"/>
        <rFont val="Arial"/>
        <family val="2"/>
      </rPr>
      <t xml:space="preserve">A.1.04.1.1.6.3 </t>
    </r>
    <r>
      <rPr>
        <sz val="11"/>
        <color indexed="8"/>
        <rFont val="Arial"/>
        <family val="2"/>
      </rPr>
      <t>Atención a las solicitudes de la logística de los eventos</t>
    </r>
  </si>
  <si>
    <r>
      <t xml:space="preserve">C.1.04.1.1.7 </t>
    </r>
    <r>
      <rPr>
        <sz val="11"/>
        <color indexed="8"/>
        <rFont val="Arial"/>
        <family val="2"/>
      </rPr>
      <t>Eventos Cívicos y Culturales realizados.</t>
    </r>
  </si>
  <si>
    <r>
      <t xml:space="preserve">A.1.04.1.1.7.1 </t>
    </r>
    <r>
      <rPr>
        <sz val="11"/>
        <color indexed="8"/>
        <rFont val="Arial"/>
        <family val="2"/>
      </rPr>
      <t>Realización de conmemoraciones y celebraciones cívicas.</t>
    </r>
  </si>
  <si>
    <r>
      <t xml:space="preserve">A.1.04.1.1.7.2 </t>
    </r>
    <r>
      <rPr>
        <sz val="11"/>
        <rFont val="Arial"/>
        <family val="2"/>
      </rPr>
      <t xml:space="preserve">  Participación  Musical en Eventos. </t>
    </r>
  </si>
  <si>
    <r>
      <t xml:space="preserve">A.1.04.1.1.7.3  </t>
    </r>
    <r>
      <rPr>
        <sz val="11"/>
        <color indexed="8"/>
        <rFont val="Arial"/>
        <family val="2"/>
      </rPr>
      <t>Atención a Solicitudes para Eventos hacia Instituciones Externas</t>
    </r>
  </si>
  <si>
    <r>
      <t xml:space="preserve">C.1.04.1.1.8 </t>
    </r>
    <r>
      <rPr>
        <sz val="11"/>
        <color indexed="8"/>
        <rFont val="Arial"/>
        <family val="2"/>
      </rPr>
      <t>Reportes de plantillas de personal municipal</t>
    </r>
  </si>
  <si>
    <r>
      <t xml:space="preserve">A.1.04.1.1.8.1. </t>
    </r>
    <r>
      <rPr>
        <sz val="11"/>
        <color indexed="8"/>
        <rFont val="Arial"/>
        <family val="2"/>
      </rPr>
      <t>Atención de las incidencias enviadas por las Unidades Administrativas para actualizar la plantilla.</t>
    </r>
  </si>
  <si>
    <r>
      <t>A.1.04.1.1.8.2.</t>
    </r>
    <r>
      <rPr>
        <sz val="11"/>
        <color indexed="8"/>
        <rFont val="Arial"/>
        <family val="2"/>
      </rPr>
      <t xml:space="preserve"> Elaboración de reportes de finiquito y/o liquidación, solicitados por las Unidades Administrativas.</t>
    </r>
  </si>
  <si>
    <r>
      <t xml:space="preserve">A.1.04.1.1.8.3.  </t>
    </r>
    <r>
      <rPr>
        <sz val="11"/>
        <color indexed="8"/>
        <rFont val="Arial"/>
        <family val="2"/>
      </rPr>
      <t>Actualización de expedientes de personal activo y de baja por incidencias enviadas por las diferentes Unidades Administrativas.</t>
    </r>
  </si>
  <si>
    <r>
      <rPr>
        <b/>
        <sz val="11"/>
        <color indexed="8"/>
        <rFont val="Calibri"/>
        <family val="2"/>
      </rPr>
      <t>P.1.04.1.1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Las dependencias e instituciones municipales optimizan los recursos para una administración eficiente impactando en los tres ordenes de gobierno.  </t>
    </r>
  </si>
  <si>
    <t>M-PPA 1.04 PROGRAMA DE ADMINISTRACIÓN DE BIENES Y SERVICIOS DEL MUNICIPIO</t>
  </si>
  <si>
    <t>ELABORÓ</t>
  </si>
  <si>
    <t>REVISÓ</t>
  </si>
  <si>
    <t>AUTORIZÓ</t>
  </si>
  <si>
    <t>C.P.  MARTHA PARROQUÍN PÉREZ</t>
  </si>
  <si>
    <t>M.C. ENRIQUE EDUARDO ENCALADA SÁNCHEZ
DIRECTOR DE PLANEACIÓN DE LA DGPM</t>
  </si>
  <si>
    <t>LIC. EUGENIO SEGURA VÁZQUEZ</t>
  </si>
  <si>
    <t>DIRECTOR DE PLANEACIÓN DE LA DGPM</t>
  </si>
  <si>
    <t xml:space="preserve">OFICIAL MAYOR </t>
  </si>
  <si>
    <t>COORDINADORA ADMINISTRATIVA</t>
  </si>
  <si>
    <r>
      <rPr>
        <b/>
        <sz val="12"/>
        <color indexed="8"/>
        <rFont val="Calibri"/>
        <family val="2"/>
      </rPr>
      <t>PSCSPM:</t>
    </r>
    <r>
      <rPr>
        <sz val="12"/>
        <color theme="1"/>
        <rFont val="Calibri"/>
        <family val="2"/>
        <scheme val="minor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</si>
  <si>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El Instituto Mexicano para la Competitividad A. C. IMCO actualiza y publica los índices y subíndices cada dos años. El índice se actualizó en 2022 obteniendo una calificación de 59 puntos, 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De acuerdo a la Guía para la integración y rendición de los informes de avance de gestión financiera y de la información para la planeación de la fiscalización de la cuenta pública que emite la ASEQROO para el ejercicio fiscal 2022, en indicadores NO acumulativos, se registra 0% en el avance de la meta anual programada. programada.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</si>
  <si>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El Instituto Nacional de Estadística y Geografía INEGI publica la Encuesta Nacional de Calidad e Impacto Gubernamental de manera bienal con la información relativa a la Confianza de la población de 18 años y más en el Gobierno Municipal. En diciembre 2021 se obtuvo la Calificación de Confianza al Gobierno Municipal de 5.0.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2022, en indicadores NO acumulativos, se registra 0% en el avance de la meta anual programada. programada.</t>
    </r>
  </si>
  <si>
    <r>
      <rPr>
        <b/>
        <sz val="12"/>
        <color indexed="8"/>
        <rFont val="Calibri"/>
        <family val="2"/>
      </rPr>
      <t xml:space="preserve">F. 1.04.1. </t>
    </r>
    <r>
      <rPr>
        <sz val="12"/>
        <color theme="1"/>
        <rFont val="Calibri"/>
        <family val="2"/>
        <scheme val="minor"/>
      </rPr>
      <t>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</t>
    </r>
  </si>
  <si>
    <t>PERÍODO QUE SE INFORMA: DEL 1 DE ENERO AL 30 DE JUNIO 2022</t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</si>
  <si>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El Instituto Nacional de Estadística y Geografía INEGI publica la Encuesta Nacional de Calidad e Impacto Gubernamental de manera bienal con la información relativa a los grados de satisfacción de la población de 18 años y más. El úlimo periodo del levantamiento de la información fue  del 01 de noviembre al 16 de diciembre de 2021 con el 34.7% de población encuestada que se siente muy satisfecha y safisfecha. 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De acuerdo a la Guía para la integración y rendición de los informes de avance de gestión financiera y de la información para la planeación de la fiscalización de la cuenta pública que emite la ASEQROO para el ejercicio fiscal 2022, en indicadores NO acumulativos, se registra 0% en el avance de la meta anual programada. programada.</t>
    </r>
  </si>
  <si>
    <r>
      <rPr>
        <b/>
        <sz val="12"/>
        <rFont val="Calibri"/>
        <family val="2"/>
      </rPr>
      <t xml:space="preserve">Meta Trimestral: </t>
    </r>
    <r>
      <rPr>
        <sz val="12"/>
        <rFont val="Calibri"/>
        <family val="2"/>
      </rPr>
      <t xml:space="preserve">Se obtuvo un 119.93% de logro en la meta trimestral al atenderse 17,150 solicitudes administrativas de un total de 14,300 programadas en el período.
</t>
    </r>
    <r>
      <rPr>
        <b/>
        <sz val="12"/>
        <rFont val="Calibri"/>
        <family val="2"/>
      </rPr>
      <t>Meta Anual:</t>
    </r>
    <r>
      <rPr>
        <sz val="12"/>
        <rFont val="Calibri"/>
        <family val="2"/>
      </rPr>
      <t xml:space="preserve"> Al término del primer semestre del año se han atendido un total de 31,607 solicitudes administrativas de 54,700; por lo que el logro representa un avance del 57.78%.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</si>
  <si>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obtuvo un 119.97% de logro en el trimestre al realizarse 1,610 gestiones de apoyos de un total de 1,342 programadas.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avance al término del primer semestre del 59.64% , ya que se realizaron un total de 3,125 gestiones de apoyos  de 5,240 programados.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</si>
  <si>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En este trimestre se logra el 100% de la meta al realizar 1 evento especial oficial de 1 programado para este período.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avance anual del  33.33%, al haberse realizado 1 evento especiale oficial  de un total de 3 programados durante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</si>
  <si>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obtiene el 100% de logro en el trimestre al cumplir con la atención de 18 acuerdos establecidos de un total de 18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En el transcurso del primer semestre del año se ha dado cumplimiento a 36 acuerdos de 68 programados en 2022; por lo que el logro representa un 52.94 de avance% respecto a la meta anual.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</si>
  <si>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 76.50% de la meta trimestral al cumplir con el suministro de 1,680 de 2,196 recursos materiales y servicios solicitados por las dependencias municipales.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logra un avance del 39.09% de la meta anual al cumplir con el suministro de 3,446 recursos materiales y servicios de 8,815 programados.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</si>
  <si>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99.83% al atender 581 solicitudes administrativas y de logística de un total de 582 programadas.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Al término del primer trimestre se tiene un avance del 50.04% de la meta anual al atender 1,201 solicitudes administrativas y de logística de  un total de 2,400  programadas.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</si>
  <si>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119.05% de la meta al integrar 50 expedientes de un total de 42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En lo que va del año se tiene un avance del 58.79% de la meta al integrar 97 expedientes de  un total de 165 programados.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</si>
  <si>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alcanza el 80.95% de la meta al atender 34 requisiciones para eventos de un total de 42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atendido 68 requisiciones para eventos de  un total de 165 programados durante todo el año.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</si>
  <si>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78.47% de la meta al elaborar 215 solicitudes de pago de un total de 274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alcance de la meta anual del 78.47% al elaborar 415 solicitudes de pago de  un total de 1,080 programados en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</si>
  <si>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47.79% de la meta al dar atención a 65 siniestros reportados de un total de 136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atendido en lo que va del año 158 siniestros reportados de  un total de 520 programados en 2022 para un avance del 30.38%.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</si>
  <si>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Al término del primer trimestre se tiene un logro del 68.06% de la meta al realizar 650 revisiones del sistema de combustible de un total de 955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alcance de la meta anual del  34.11% al  realizar 1,310 revisiones del sistema de combustible  de  un total de 3,840 programadas en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</si>
  <si>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51.52% de la meta trimestral al dar atención a 85 solicitudes de reparación de vehículos de un total de 165 programados en el primer trimestre.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En lo que va del año se tiene un avance del 30.54% de la meta al  al dar atención a 197 solicitudes de reparación de vehículos   de  un total de 645 programadas durante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</si>
  <si>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de la meta trimestral al realizar 2,504 operaciones de resguardo y control de bienes de un total de 2,504 operaciones programadas.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avance anual del 50% de la meta al realizar 5,008 operaciones de resguardo y control de bienes de  un total de 10,017 operaciones programadas en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</si>
  <si>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de la meta al realizarse  2 actividades de mantenimiento de 2 programados en el trimestre.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tiene un 37.50% de avance en la meta anual al realizarse 3 actividades de mantenimiento   de  un total de 8 programadas durante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</si>
  <si>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en el cumplimiento de la meta al realizar la actualización de 708 expedientes de bienes de un total de 708 programados durante este período.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logra un avance del  50% de la meta anual al concluir  la actualización de 1,416 expedientes de bienes   de  un total de 2,832 programados durante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</si>
  <si>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en la meta trimestral al poder regularizar 708 bienes inmuebles de un total de 708 programados.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En el transcurso del primer trimestre del año se han regularizado  1,416 bienes inmuebles de un total de 2,832 programados en 2022 ; por lo que se obtiene un avance del 50%.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</si>
  <si>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de la meta al generar 1,590 claves a bienes muebles de un total de 1,590 programados en el trimestre.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podido generar  3,180 claves a bienes muebles   de  un total de 6,360 programadas en 2022, logrando así un avance del 50%.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</si>
  <si>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de la meta al realizarse 1,590 actividades de registro y control de resguardos e inventarios de bienes de 1,590 programados en el trimestre.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logra un avance del 50% de la meta anual al realizarse 3,180  actividades de registro y control de resguardos e inventarios de bienes de  un total de 6,360 programadas.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</si>
  <si>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de la meta al realizarse 31 auditorias físicas de bienes muebles de 31 programadas durante  el primer trimestre.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avanza a un 49.60% de la meta anual al realizarse 62 auditorias físicas de bienes muebles de  un total de 125 programadas en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</si>
  <si>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capacitaron a 4,299 servidores públicos de los 375 que estaban programados a capacitar, el porcentaje de logro fue de 1,146.40% , este incremento sustancial es por la impartición de cursos obligatorios al personal del H. Ayuntamiento de Benito Juárez.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Se capacitaron a 4,642 servidores públicos de 1,500 que estaban programados capacitar  durante el año y obteniendo un logro de 309.47%, esto igualmente  por la impartición de cursos obligatorios al personal del H. Ayuntamiento de Benito Juárez.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</si>
  <si>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impartieron 48 cursos de capacitación a los servidores públicos de los 39 que estaban programados, obteniendo un porcentaje de cumplimiento de 123.08%. por la impartición de cursos obligatorios al personal del H. Ayuntamiento de Benito Juárez.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Se impartieron un total de 81 cursos para los servidores públicos de los 150 que estaban programados en el año, para un logro del 54% de la meta anual.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</si>
  <si>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en este trimestre se superó la meta del trimestre, al celebrarse  4 convenios de colaboración  firmados con Instituciones educativas,  de un total de 3 que se tenian programadas, obteniendo un porcentaje de cumplimiento del 133.33%.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firmaron 9 covenios de colaboración con Instituciones educativas de las 10 programadas tieniendo un avance de 90% en el año, los convenios de colaboración se encontraban en tramite desde el trimestre pasado y se concreto la firma en este trimestre (Abril-Junio).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</si>
  <si>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aplicaron 250 evaluaciones a los servidores públicos de los 300 que se tenian programados,  para un logro del 83.33%,  no se logro alcanzar la meta puesto que hay personal de vacaciones o se encuentran en descanso por contagios de covid-19.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aplicaron un total de 555 evaluaciones a los servidores públicos de los 1,200 que se tenian programados en el año, teniendo un porcentaje de avance de 46.25% respecto a la metra anual.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</si>
  <si>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logra el 115.10% en la meta trimestral al brindar 808 Servicios de sistemas de información de un total de 702 programados; esto debido a remodelaciones realizadas en las oficinas de cada Dirección.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realizaron un total de 1,837, Servicios de sistemas de información de 2,806 programados en el 2022 ; por lo que se obtiene un logro del 65.47%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</si>
  <si>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logra el 101.54% en la meta trimestral al desarrollar  66 de 65  Sistemas Informáticos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desarrollado un total de 136  Sistemas Informáticos de 260 programados en 2022; por lo que se obtiene un avance del 52.31%.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</si>
  <si>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proporcionaron 204 servicios de Telecomunicaciones de un total de 250 programados, logrando así el 81.60% en la meta trimestral.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realizado 482  servicios de Telecomunicaciones de un total de 1,000  programados en el año ; por lo que se obtiene avance del 48.20%.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</si>
  <si>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Se logra el 119.56% en la meta trimestral al proporcionar 538 servicios de soporte técnico de un total de 450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han  realizado un total de 1,288 servicios de soporte técnico de un total de 1,800 programados durante el año; por lo que el avance es del 71.56%. 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</si>
  <si>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en la meta trimestral.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realizaron un total de 600 Servicios de mantenimiento y logística de 1,200 programados en todo el año; por lo que se obtiene un avance del 50%.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</si>
  <si>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>Se logra el 83.33% en la meta trimestral al realizarse 250 servicios de mantenimiento de un total de 300 programados.</t>
    </r>
    <r>
      <rPr>
        <b/>
        <sz val="12"/>
        <color indexed="8"/>
        <rFont val="Calibri"/>
        <family val="2"/>
      </rPr>
      <t xml:space="preserve">
Meta Anual: </t>
    </r>
    <r>
      <rPr>
        <sz val="12"/>
        <color theme="1"/>
        <rFont val="Calibri"/>
        <family val="2"/>
        <scheme val="minor"/>
      </rPr>
      <t>Se realizaron un total de 465 servicios de mantenimiento de 1200 programados ; por lo que se obtiene un logro del 38.75%.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</si>
  <si>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100% en la meta trimestral.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Se logra un avance del 25% de la meta anual al realizarse 1 servicio de logistica de evento oficial de un total de 4 programados en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</si>
  <si>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logra el 112% en la meta trimestral al atender 280 solicitudes de logística de eventos de un total de 250 programados en este trimestre.
</t>
    </r>
    <r>
      <rPr>
        <b/>
        <sz val="12"/>
        <color indexed="8"/>
        <rFont val="Calibri"/>
        <family val="2"/>
      </rPr>
      <t xml:space="preserve">
Meta Anual:</t>
    </r>
    <r>
      <rPr>
        <sz val="12"/>
        <color theme="1"/>
        <rFont val="Calibri"/>
        <family val="2"/>
        <scheme val="minor"/>
      </rPr>
      <t xml:space="preserve"> Se atendieron un total de 530 solicitudes de logística de eventos de 1000 programados durante el año ; por lo que se obtiene un logro del 53%.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</si>
  <si>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 Se realizaron 59 de los 54 eventos civicos -  culturales programados para un logro de un 109.26%.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realizaron 96 eventos civico - culturales de los 194 programados, obteniendo un avance el 49.48% de acuerdo a lo programado para este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</si>
  <si>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 Se realizaron 13 de los 13 eventos civicos programados para un logro del 100%.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realizaron 20 eventos civicos de los 47 programados, obteniendo un avance el 42.55% de acuerdo a lo programado para este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</si>
  <si>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 Se realizaron 40 participaciones de las 35 programadas, para un logro del 114.29%.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realizaron 65 participaciones de 60 programadas, obteniendo un avance del 52% respecto a lo programado para este 2022.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</si>
  <si>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 Se proporcionaron los 6 apoyos programadas, cumpliendo así al 100% con lo programado. 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Se proporcionaron 11 apoyos de un total de 22 programados, obteniendo un avance del 50% respecto a lo programado para este 2022.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</si>
  <si>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Como resultado de las licencias de algunos titulares se logra el 109.43% en la metra trimestral al atenderse 348 solicitudes  de un total de 318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En el primer semestre 2022 se realizaron un total de 670 solicitudes de plantillas de 1272 programadas; por lo que se obtiene un avance del 52.67%.</t>
    </r>
  </si>
  <si>
    <r>
      <rPr>
        <b/>
        <sz val="12"/>
        <color indexed="8"/>
        <rFont val="Calibri"/>
        <family val="2"/>
      </rPr>
      <t xml:space="preserve">Meta Trimestral: </t>
    </r>
    <r>
      <rPr>
        <sz val="12"/>
        <color theme="1"/>
        <rFont val="Calibri"/>
        <family val="2"/>
        <scheme val="minor"/>
      </rPr>
      <t xml:space="preserve">Derivado de la presentación de licencias y algunas renuncias por parte de  personal de confianza y eventual  se logra el 109.61.%,en la meta trimestral al atenderse 1,323  incidencias  de personal de un total de 1,207 programadas.
</t>
    </r>
    <r>
      <rPr>
        <b/>
        <sz val="12"/>
        <color indexed="8"/>
        <rFont val="Calibri"/>
        <family val="2"/>
      </rPr>
      <t xml:space="preserve">Meta Anual: </t>
    </r>
    <r>
      <rPr>
        <sz val="12"/>
        <color theme="1"/>
        <rFont val="Calibri"/>
        <family val="2"/>
        <scheme val="minor"/>
      </rPr>
      <t>En el primer semestre 2022 se atendieron un total de 1,997 incidencias de personal de 3,576 programadas; por lo que se obtiene un avance del 55.84%.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</si>
  <si>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Como resultado de la puesta en marcha de los lineamientos para el trámite de finiquitos y/o liquidaciones, durante el segundo trimestre las Áreas Administrativas no han cumplido con el trámite, y se logra el 53.60% en la meta trimestral al atenderse 134 solicitudes  de un total de 250 programados.
</t>
    </r>
    <r>
      <rPr>
        <b/>
        <sz val="12"/>
        <color indexed="8"/>
        <rFont val="Calibri"/>
        <family val="2"/>
      </rPr>
      <t>Meta Anual:</t>
    </r>
    <r>
      <rPr>
        <sz val="12"/>
        <color theme="1"/>
        <rFont val="Calibri"/>
        <family val="2"/>
        <scheme val="minor"/>
      </rPr>
      <t xml:space="preserve"> En el primer semestre 2022 se realizaron un total de 247 finiquitos de 705 programados durante el año; por lo que se obtiene un avance del 35.04%.</t>
    </r>
  </si>
  <si>
    <r>
      <rPr>
        <b/>
        <sz val="12"/>
        <color indexed="8"/>
        <rFont val="Calibri"/>
        <family val="2"/>
      </rPr>
      <t>Meta Trimestral:</t>
    </r>
    <r>
      <rPr>
        <sz val="12"/>
        <color theme="1"/>
        <rFont val="Calibri"/>
        <family val="2"/>
        <scheme val="minor"/>
      </rPr>
      <t xml:space="preserve"> Derivado de la presentación de liciencias y algunas renuncias por parte de  personal de confianza y eventual se logra el 109.61.%,en la meta trimestral al actualizarse 1,323 expedientes de personal de un total de 1207 programados.
</t>
    </r>
    <r>
      <rPr>
        <b/>
        <sz val="12"/>
        <color indexed="8"/>
        <rFont val="Calibri"/>
        <family val="2"/>
      </rPr>
      <t xml:space="preserve">
Meta Anual:</t>
    </r>
    <r>
      <rPr>
        <sz val="12"/>
        <color theme="1"/>
        <rFont val="Calibri"/>
        <family val="2"/>
        <scheme val="minor"/>
      </rPr>
      <t xml:space="preserve"> En el primer trimestre 2022 se actualizaron un total de 1,997 expedientes de personal de 3,600 programados durante el año; por lo que se obtiene un avance del 55.47%.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</si>
</sst>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otted">
        <color indexed="64"/>
      </right>
      <top style="dashed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dotted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theme="1"/>
      </bottom>
      <diagonal/>
    </border>
    <border>
      <left style="dotted">
        <color indexed="64"/>
      </left>
      <right style="hair">
        <color indexed="64"/>
      </right>
      <top style="dotted">
        <color theme="1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theme="1"/>
      </bottom>
      <diagonal/>
    </border>
    <border>
      <left style="hair">
        <color indexed="64"/>
      </left>
      <right style="hair">
        <color indexed="64"/>
      </right>
      <top style="dotted">
        <color theme="1"/>
      </top>
      <bottom/>
      <diagonal/>
    </border>
    <border>
      <left style="hair">
        <color indexed="64"/>
      </left>
      <right style="hair">
        <color indexed="64"/>
      </right>
      <top/>
      <bottom style="dotted">
        <color theme="1"/>
      </bottom>
      <diagonal/>
    </border>
    <border>
      <left style="hair">
        <color indexed="64"/>
      </left>
      <right style="dotted">
        <color indexed="64"/>
      </right>
      <top style="dotted">
        <color theme="1"/>
      </top>
      <bottom/>
      <diagonal/>
    </border>
    <border>
      <left style="hair">
        <color indexed="64"/>
      </left>
      <right style="dotted">
        <color indexed="64"/>
      </right>
      <top/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theme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theme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otted">
        <color theme="1"/>
      </top>
      <bottom/>
      <diagonal/>
    </border>
    <border>
      <left style="medium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theme="1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theme="1"/>
      </bottom>
      <diagonal/>
    </border>
    <border>
      <left style="dashed">
        <color indexed="64"/>
      </left>
      <right style="dashed">
        <color indexed="64"/>
      </right>
      <top style="dotted">
        <color theme="1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medium">
        <color indexed="64"/>
      </left>
      <right style="dotted">
        <color indexed="64"/>
      </right>
      <top/>
      <bottom style="dashed">
        <color theme="1"/>
      </bottom>
      <diagonal/>
    </border>
    <border>
      <left style="medium">
        <color theme="1"/>
      </left>
      <right/>
      <top style="dashed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dashed">
        <color theme="1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otted">
        <color indexed="64"/>
      </right>
      <top/>
      <bottom style="medium">
        <color theme="1"/>
      </bottom>
      <diagonal/>
    </border>
    <border>
      <left style="dotted">
        <color indexed="64"/>
      </left>
      <right style="dotted">
        <color indexed="64"/>
      </right>
      <top/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theme="1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0" xfId="0" applyNumberFormat="1"/>
    <xf numFmtId="0" fontId="1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3" fontId="0" fillId="2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 wrapText="1"/>
    </xf>
    <xf numFmtId="3" fontId="0" fillId="2" borderId="74" xfId="0" applyNumberForma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/>
    <xf numFmtId="0" fontId="14" fillId="0" borderId="0" xfId="0" applyFont="1"/>
    <xf numFmtId="2" fontId="0" fillId="2" borderId="6" xfId="0" applyNumberFormat="1" applyFill="1" applyBorder="1" applyAlignment="1">
      <alignment horizontal="center" vertical="center"/>
    </xf>
    <xf numFmtId="10" fontId="0" fillId="2" borderId="10" xfId="0" applyNumberFormat="1" applyFill="1" applyBorder="1" applyAlignment="1">
      <alignment horizontal="center" vertical="center"/>
    </xf>
    <xf numFmtId="10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/>
    </xf>
    <xf numFmtId="3" fontId="0" fillId="3" borderId="75" xfId="0" applyNumberFormat="1" applyFill="1" applyBorder="1" applyAlignment="1">
      <alignment horizontal="center" vertical="center"/>
    </xf>
    <xf numFmtId="3" fontId="0" fillId="3" borderId="76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3" fontId="0" fillId="2" borderId="15" xfId="0" applyNumberFormat="1" applyFill="1" applyBorder="1" applyAlignment="1">
      <alignment horizontal="center" vertical="center" wrapText="1"/>
    </xf>
    <xf numFmtId="3" fontId="0" fillId="2" borderId="1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0" fontId="0" fillId="2" borderId="17" xfId="0" applyNumberFormat="1" applyFill="1" applyBorder="1" applyAlignment="1">
      <alignment horizontal="center" vertical="center"/>
    </xf>
    <xf numFmtId="10" fontId="0" fillId="2" borderId="18" xfId="0" applyNumberForma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9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left" vertical="top" wrapText="1"/>
    </xf>
    <xf numFmtId="3" fontId="0" fillId="3" borderId="15" xfId="0" applyNumberFormat="1" applyFill="1" applyBorder="1" applyAlignment="1">
      <alignment horizontal="center" vertical="center" wrapText="1"/>
    </xf>
    <xf numFmtId="3" fontId="0" fillId="3" borderId="16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10" fontId="0" fillId="3" borderId="17" xfId="0" applyNumberFormat="1" applyFill="1" applyBorder="1" applyAlignment="1">
      <alignment horizontal="center" vertical="center"/>
    </xf>
    <xf numFmtId="10" fontId="0" fillId="3" borderId="18" xfId="0" applyNumberForma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0" fillId="3" borderId="20" xfId="0" applyFont="1" applyFill="1" applyBorder="1" applyAlignment="1">
      <alignment horizontal="left" vertical="top" wrapText="1"/>
    </xf>
    <xf numFmtId="10" fontId="0" fillId="2" borderId="21" xfId="0" applyNumberFormat="1" applyFill="1" applyBorder="1" applyAlignment="1">
      <alignment horizontal="center" vertical="center"/>
    </xf>
    <xf numFmtId="10" fontId="0" fillId="2" borderId="22" xfId="0" applyNumberForma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top" wrapText="1"/>
    </xf>
    <xf numFmtId="0" fontId="0" fillId="2" borderId="23" xfId="0" applyFont="1" applyFill="1" applyBorder="1" applyAlignment="1">
      <alignment horizontal="left" vertical="top" wrapText="1"/>
    </xf>
    <xf numFmtId="10" fontId="0" fillId="2" borderId="24" xfId="0" applyNumberFormat="1" applyFill="1" applyBorder="1" applyAlignment="1">
      <alignment horizontal="center" vertical="center"/>
    </xf>
    <xf numFmtId="10" fontId="0" fillId="2" borderId="25" xfId="0" applyNumberForma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justify" vertical="top" wrapText="1"/>
    </xf>
    <xf numFmtId="0" fontId="0" fillId="2" borderId="14" xfId="0" applyFont="1" applyFill="1" applyBorder="1" applyAlignment="1">
      <alignment horizontal="justify" vertical="top"/>
    </xf>
    <xf numFmtId="0" fontId="0" fillId="2" borderId="27" xfId="0" applyFont="1" applyFill="1" applyBorder="1" applyAlignment="1">
      <alignment horizontal="justify" vertical="top"/>
    </xf>
    <xf numFmtId="0" fontId="0" fillId="2" borderId="28" xfId="0" applyFont="1" applyFill="1" applyBorder="1" applyAlignment="1">
      <alignment horizontal="justify" vertical="top"/>
    </xf>
    <xf numFmtId="0" fontId="0" fillId="2" borderId="29" xfId="0" applyFont="1" applyFill="1" applyBorder="1" applyAlignment="1">
      <alignment horizontal="justify" vertical="top"/>
    </xf>
    <xf numFmtId="0" fontId="0" fillId="2" borderId="30" xfId="0" applyFont="1" applyFill="1" applyBorder="1" applyAlignment="1">
      <alignment horizontal="justify" vertical="top"/>
    </xf>
    <xf numFmtId="3" fontId="0" fillId="2" borderId="31" xfId="0" applyNumberForma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/>
    </xf>
    <xf numFmtId="10" fontId="0" fillId="2" borderId="32" xfId="0" applyNumberFormat="1" applyFill="1" applyBorder="1" applyAlignment="1">
      <alignment horizontal="center" vertical="center"/>
    </xf>
    <xf numFmtId="10" fontId="0" fillId="2" borderId="33" xfId="0" applyNumberForma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left" vertical="top" wrapText="1"/>
    </xf>
    <xf numFmtId="0" fontId="0" fillId="2" borderId="35" xfId="0" applyFont="1" applyFill="1" applyBorder="1" applyAlignment="1">
      <alignment horizontal="left" vertical="top" wrapText="1"/>
    </xf>
    <xf numFmtId="3" fontId="0" fillId="3" borderId="77" xfId="0" applyNumberFormat="1" applyFill="1" applyBorder="1" applyAlignment="1">
      <alignment horizontal="center" vertical="center" wrapText="1"/>
    </xf>
    <xf numFmtId="3" fontId="0" fillId="3" borderId="78" xfId="0" applyNumberFormat="1" applyFill="1" applyBorder="1" applyAlignment="1">
      <alignment horizontal="center" vertical="center" wrapText="1"/>
    </xf>
    <xf numFmtId="3" fontId="0" fillId="3" borderId="75" xfId="0" applyNumberFormat="1" applyFill="1" applyBorder="1" applyAlignment="1">
      <alignment horizontal="center" vertical="center"/>
    </xf>
    <xf numFmtId="3" fontId="0" fillId="3" borderId="76" xfId="0" applyNumberFormat="1" applyFill="1" applyBorder="1" applyAlignment="1">
      <alignment horizontal="center" vertical="center"/>
    </xf>
    <xf numFmtId="10" fontId="0" fillId="3" borderId="79" xfId="0" applyNumberFormat="1" applyFill="1" applyBorder="1" applyAlignment="1">
      <alignment horizontal="center" vertical="center"/>
    </xf>
    <xf numFmtId="10" fontId="0" fillId="3" borderId="80" xfId="0" applyNumberFormat="1" applyFill="1" applyBorder="1" applyAlignment="1">
      <alignment horizontal="center" vertical="center"/>
    </xf>
    <xf numFmtId="10" fontId="0" fillId="3" borderId="81" xfId="0" applyNumberFormat="1" applyFill="1" applyBorder="1" applyAlignment="1">
      <alignment horizontal="center" vertical="center"/>
    </xf>
    <xf numFmtId="10" fontId="0" fillId="3" borderId="82" xfId="0" applyNumberForma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left" vertical="top" wrapText="1"/>
    </xf>
    <xf numFmtId="0" fontId="0" fillId="3" borderId="84" xfId="0" applyFont="1" applyFill="1" applyBorder="1" applyAlignment="1">
      <alignment horizontal="left" vertical="top" wrapText="1"/>
    </xf>
    <xf numFmtId="0" fontId="0" fillId="3" borderId="85" xfId="0" applyFont="1" applyFill="1" applyBorder="1" applyAlignment="1">
      <alignment horizontal="left" vertical="top" wrapText="1"/>
    </xf>
    <xf numFmtId="0" fontId="0" fillId="3" borderId="86" xfId="0" applyFont="1" applyFill="1" applyBorder="1" applyAlignment="1">
      <alignment horizontal="left" vertical="top" wrapText="1"/>
    </xf>
    <xf numFmtId="3" fontId="0" fillId="2" borderId="36" xfId="0" applyNumberForma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left" vertical="top" wrapText="1"/>
    </xf>
    <xf numFmtId="0" fontId="0" fillId="2" borderId="38" xfId="0" applyFont="1" applyFill="1" applyBorder="1" applyAlignment="1">
      <alignment horizontal="left" vertical="top" wrapText="1"/>
    </xf>
    <xf numFmtId="0" fontId="16" fillId="2" borderId="89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7" fillId="2" borderId="87" xfId="0" applyFont="1" applyFill="1" applyBorder="1" applyAlignment="1">
      <alignment horizontal="justify" vertical="center" wrapText="1"/>
    </xf>
    <xf numFmtId="0" fontId="3" fillId="2" borderId="88" xfId="0" applyFont="1" applyFill="1" applyBorder="1" applyAlignment="1">
      <alignment horizontal="justify" vertical="center" wrapText="1"/>
    </xf>
    <xf numFmtId="0" fontId="4" fillId="2" borderId="89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justify" vertical="center" wrapText="1"/>
    </xf>
    <xf numFmtId="0" fontId="3" fillId="3" borderId="88" xfId="0" applyFont="1" applyFill="1" applyBorder="1" applyAlignment="1">
      <alignment horizontal="justify" vertical="center" wrapText="1"/>
    </xf>
    <xf numFmtId="0" fontId="16" fillId="3" borderId="89" xfId="0" applyFont="1" applyFill="1" applyBorder="1" applyAlignment="1">
      <alignment horizontal="left" vertical="center" wrapText="1"/>
    </xf>
    <xf numFmtId="0" fontId="4" fillId="3" borderId="90" xfId="0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/>
    </xf>
    <xf numFmtId="0" fontId="3" fillId="2" borderId="87" xfId="0" applyFont="1" applyFill="1" applyBorder="1" applyAlignment="1">
      <alignment horizontal="justify" vertical="center" wrapText="1"/>
    </xf>
    <xf numFmtId="0" fontId="15" fillId="3" borderId="3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left" vertical="center" wrapText="1"/>
    </xf>
    <xf numFmtId="0" fontId="19" fillId="2" borderId="89" xfId="0" applyFont="1" applyFill="1" applyBorder="1" applyAlignment="1">
      <alignment horizontal="left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8" fillId="3" borderId="87" xfId="0" applyFont="1" applyFill="1" applyBorder="1" applyAlignment="1">
      <alignment horizontal="justify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8" fillId="2" borderId="87" xfId="0" applyFont="1" applyFill="1" applyBorder="1" applyAlignment="1">
      <alignment horizontal="justify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justify" vertical="center" wrapText="1"/>
    </xf>
    <xf numFmtId="0" fontId="3" fillId="3" borderId="92" xfId="0" applyFont="1" applyFill="1" applyBorder="1" applyAlignment="1">
      <alignment horizontal="justify" vertical="center" wrapText="1"/>
    </xf>
    <xf numFmtId="0" fontId="4" fillId="3" borderId="93" xfId="0" applyFont="1" applyFill="1" applyBorder="1" applyAlignment="1">
      <alignment horizontal="left" vertical="center" wrapText="1"/>
    </xf>
    <xf numFmtId="0" fontId="4" fillId="3" borderId="94" xfId="0" applyFont="1" applyFill="1" applyBorder="1" applyAlignment="1">
      <alignment horizontal="left" vertical="center" wrapText="1"/>
    </xf>
    <xf numFmtId="0" fontId="15" fillId="3" borderId="95" xfId="0" applyFont="1" applyFill="1" applyBorder="1" applyAlignment="1">
      <alignment horizontal="center" vertical="center" wrapText="1"/>
    </xf>
    <xf numFmtId="0" fontId="15" fillId="3" borderId="96" xfId="0" applyFont="1" applyFill="1" applyBorder="1" applyAlignment="1">
      <alignment horizontal="center" vertical="center"/>
    </xf>
    <xf numFmtId="0" fontId="15" fillId="3" borderId="97" xfId="0" applyFont="1" applyFill="1" applyBorder="1" applyAlignment="1">
      <alignment horizontal="center" vertical="center" wrapText="1"/>
    </xf>
    <xf numFmtId="0" fontId="15" fillId="3" borderId="98" xfId="0" applyFont="1" applyFill="1" applyBorder="1" applyAlignment="1">
      <alignment horizontal="center" vertical="center" wrapText="1"/>
    </xf>
    <xf numFmtId="0" fontId="18" fillId="2" borderId="99" xfId="0" applyFont="1" applyFill="1" applyBorder="1" applyAlignment="1">
      <alignment horizontal="justify" vertical="center" wrapText="1"/>
    </xf>
    <xf numFmtId="0" fontId="19" fillId="2" borderId="100" xfId="0" applyFont="1" applyFill="1" applyBorder="1" applyAlignment="1">
      <alignment horizontal="left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justify" vertical="center" wrapText="1"/>
    </xf>
    <xf numFmtId="0" fontId="4" fillId="2" borderId="100" xfId="0" applyFont="1" applyFill="1" applyBorder="1" applyAlignment="1">
      <alignment horizontal="left" vertical="center" wrapText="1"/>
    </xf>
    <xf numFmtId="0" fontId="15" fillId="2" borderId="44" xfId="0" applyFont="1" applyFill="1" applyBorder="1" applyAlignment="1">
      <alignment horizontal="center" vertical="center"/>
    </xf>
    <xf numFmtId="10" fontId="0" fillId="2" borderId="12" xfId="0" applyNumberForma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/>
    </xf>
    <xf numFmtId="3" fontId="20" fillId="2" borderId="49" xfId="1" applyNumberFormat="1" applyFont="1" applyFill="1" applyBorder="1" applyAlignment="1">
      <alignment horizontal="center" vertical="center" wrapText="1"/>
    </xf>
    <xf numFmtId="3" fontId="20" fillId="2" borderId="31" xfId="1" applyNumberFormat="1" applyFont="1" applyFill="1" applyBorder="1" applyAlignment="1">
      <alignment horizontal="center" vertical="center" wrapText="1"/>
    </xf>
    <xf numFmtId="3" fontId="20" fillId="2" borderId="50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2" fontId="9" fillId="2" borderId="50" xfId="1" applyNumberFormat="1" applyFont="1" applyFill="1" applyBorder="1" applyAlignment="1">
      <alignment horizontal="center" vertical="center"/>
    </xf>
    <xf numFmtId="2" fontId="9" fillId="2" borderId="68" xfId="1" applyNumberFormat="1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0" fontId="0" fillId="3" borderId="12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0" fontId="0" fillId="2" borderId="56" xfId="0" applyNumberFormat="1" applyFill="1" applyBorder="1" applyAlignment="1">
      <alignment horizontal="center" vertical="center"/>
    </xf>
    <xf numFmtId="10" fontId="0" fillId="2" borderId="57" xfId="0" applyNumberFormat="1" applyFill="1" applyBorder="1" applyAlignment="1">
      <alignment horizontal="center" vertical="center"/>
    </xf>
    <xf numFmtId="10" fontId="9" fillId="2" borderId="58" xfId="1" applyNumberFormat="1" applyFont="1" applyFill="1" applyBorder="1" applyAlignment="1">
      <alignment horizontal="center" vertical="center"/>
    </xf>
    <xf numFmtId="10" fontId="9" fillId="2" borderId="59" xfId="1" applyNumberFormat="1" applyFont="1" applyFill="1" applyBorder="1" applyAlignment="1">
      <alignment horizontal="center" vertical="center"/>
    </xf>
    <xf numFmtId="10" fontId="9" fillId="2" borderId="48" xfId="1" applyNumberFormat="1" applyFont="1" applyFill="1" applyBorder="1" applyAlignment="1">
      <alignment horizontal="center" vertical="center"/>
    </xf>
    <xf numFmtId="0" fontId="0" fillId="2" borderId="71" xfId="0" applyFill="1" applyBorder="1" applyAlignment="1">
      <alignment horizontal="justify" vertical="center" wrapText="1"/>
    </xf>
    <xf numFmtId="0" fontId="0" fillId="2" borderId="68" xfId="0" applyFill="1" applyBorder="1" applyAlignment="1">
      <alignment horizontal="justify" vertical="center" wrapText="1"/>
    </xf>
    <xf numFmtId="0" fontId="0" fillId="2" borderId="6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61" xfId="0" applyFill="1" applyBorder="1" applyAlignment="1">
      <alignment horizontal="left" vertical="top" wrapText="1"/>
    </xf>
    <xf numFmtId="0" fontId="0" fillId="2" borderId="62" xfId="0" applyFill="1" applyBorder="1" applyAlignment="1">
      <alignment horizontal="left" vertical="top" wrapText="1"/>
    </xf>
    <xf numFmtId="0" fontId="0" fillId="2" borderId="63" xfId="0" applyFill="1" applyBorder="1" applyAlignment="1">
      <alignment horizontal="left" vertical="top" wrapText="1"/>
    </xf>
    <xf numFmtId="0" fontId="0" fillId="2" borderId="64" xfId="0" applyFill="1" applyBorder="1" applyAlignment="1">
      <alignment horizontal="left" vertical="top" wrapText="1"/>
    </xf>
    <xf numFmtId="0" fontId="21" fillId="3" borderId="51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21" fillId="3" borderId="53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left" vertical="center" wrapText="1"/>
    </xf>
    <xf numFmtId="0" fontId="0" fillId="2" borderId="66" xfId="0" applyFill="1" applyBorder="1" applyAlignment="1">
      <alignment horizontal="left" vertical="center" wrapText="1"/>
    </xf>
    <xf numFmtId="0" fontId="0" fillId="2" borderId="67" xfId="0" applyFill="1" applyBorder="1" applyAlignment="1">
      <alignment horizontal="left" vertical="center" wrapText="1"/>
    </xf>
    <xf numFmtId="10" fontId="0" fillId="2" borderId="50" xfId="0" applyNumberFormat="1" applyFill="1" applyBorder="1" applyAlignment="1">
      <alignment horizontal="center" vertical="center"/>
    </xf>
    <xf numFmtId="10" fontId="0" fillId="2" borderId="68" xfId="0" applyNumberFormat="1" applyFill="1" applyBorder="1" applyAlignment="1">
      <alignment horizontal="center" vertical="center"/>
    </xf>
    <xf numFmtId="0" fontId="0" fillId="2" borderId="69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50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wrapText="1"/>
    </xf>
    <xf numFmtId="0" fontId="15" fillId="2" borderId="73" xfId="0" applyFont="1" applyFill="1" applyBorder="1" applyAlignment="1">
      <alignment horizontal="justify" vertical="center" wrapText="1"/>
    </xf>
    <xf numFmtId="0" fontId="15" fillId="2" borderId="101" xfId="0" applyFont="1" applyFill="1" applyBorder="1" applyAlignment="1">
      <alignment horizontal="justify" vertical="center" wrapText="1"/>
    </xf>
    <xf numFmtId="10" fontId="0" fillId="2" borderId="59" xfId="0" applyNumberFormat="1" applyFill="1" applyBorder="1" applyAlignment="1">
      <alignment horizontal="center" vertical="center"/>
    </xf>
    <xf numFmtId="10" fontId="0" fillId="3" borderId="48" xfId="0" applyNumberFormat="1" applyFill="1" applyBorder="1" applyAlignment="1">
      <alignment horizontal="center" vertical="center"/>
    </xf>
    <xf numFmtId="10" fontId="0" fillId="3" borderId="22" xfId="0" applyNumberFormat="1" applyFill="1" applyBorder="1" applyAlignment="1">
      <alignment horizontal="center" vertical="center"/>
    </xf>
    <xf numFmtId="10" fontId="20" fillId="2" borderId="50" xfId="0" applyNumberFormat="1" applyFont="1" applyFill="1" applyBorder="1" applyAlignment="1">
      <alignment horizontal="center" vertical="center"/>
    </xf>
    <xf numFmtId="10" fontId="20" fillId="2" borderId="13" xfId="0" applyNumberFormat="1" applyFont="1" applyFill="1" applyBorder="1" applyAlignment="1">
      <alignment horizontal="center" vertical="center"/>
    </xf>
    <xf numFmtId="10" fontId="0" fillId="2" borderId="13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2" fontId="0" fillId="2" borderId="50" xfId="0" applyNumberFormat="1" applyFill="1" applyBorder="1" applyAlignment="1">
      <alignment horizontal="center" vertical="center"/>
    </xf>
    <xf numFmtId="2" fontId="0" fillId="2" borderId="68" xfId="0" applyNumberFormat="1" applyFill="1" applyBorder="1" applyAlignment="1">
      <alignment horizontal="center" vertical="center"/>
    </xf>
    <xf numFmtId="10" fontId="0" fillId="2" borderId="55" xfId="0" applyNumberFormat="1" applyFill="1" applyBorder="1" applyAlignment="1">
      <alignment horizontal="center" vertical="center"/>
    </xf>
    <xf numFmtId="10" fontId="0" fillId="2" borderId="34" xfId="0" applyNumberForma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10" fontId="0" fillId="2" borderId="48" xfId="0" applyNumberForma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left" vertical="top" wrapText="1"/>
    </xf>
    <xf numFmtId="0" fontId="0" fillId="3" borderId="23" xfId="0" applyFont="1" applyFill="1" applyBorder="1" applyAlignment="1">
      <alignment horizontal="left" vertical="top" wrapText="1"/>
    </xf>
    <xf numFmtId="10" fontId="0" fillId="3" borderId="21" xfId="0" applyNumberFormat="1" applyFill="1" applyBorder="1" applyAlignment="1">
      <alignment horizontal="center" vertical="center"/>
    </xf>
    <xf numFmtId="10" fontId="0" fillId="2" borderId="109" xfId="0" applyNumberFormat="1" applyFill="1" applyBorder="1" applyAlignment="1">
      <alignment horizontal="center" vertical="center"/>
    </xf>
    <xf numFmtId="0" fontId="0" fillId="2" borderId="74" xfId="0" applyFont="1" applyFill="1" applyBorder="1" applyAlignment="1">
      <alignment horizontal="left" vertical="top" wrapText="1"/>
    </xf>
    <xf numFmtId="0" fontId="0" fillId="2" borderId="110" xfId="0" applyFont="1" applyFill="1" applyBorder="1" applyAlignment="1">
      <alignment horizontal="left" vertical="top" wrapText="1"/>
    </xf>
    <xf numFmtId="0" fontId="3" fillId="2" borderId="102" xfId="0" applyFont="1" applyFill="1" applyBorder="1" applyAlignment="1">
      <alignment horizontal="justify" vertical="center" wrapText="1"/>
    </xf>
    <xf numFmtId="0" fontId="3" fillId="2" borderId="103" xfId="0" applyFont="1" applyFill="1" applyBorder="1" applyAlignment="1">
      <alignment horizontal="justify" vertical="center" wrapText="1"/>
    </xf>
    <xf numFmtId="0" fontId="19" fillId="2" borderId="104" xfId="0" applyFont="1" applyFill="1" applyBorder="1" applyAlignment="1">
      <alignment horizontal="left" vertical="center" wrapText="1"/>
    </xf>
    <xf numFmtId="0" fontId="19" fillId="2" borderId="105" xfId="0" applyFont="1" applyFill="1" applyBorder="1" applyAlignment="1">
      <alignment horizontal="left" vertical="center" wrapText="1"/>
    </xf>
    <xf numFmtId="0" fontId="15" fillId="2" borderId="106" xfId="0" applyFont="1" applyFill="1" applyBorder="1" applyAlignment="1">
      <alignment horizontal="center" vertical="center"/>
    </xf>
    <xf numFmtId="0" fontId="15" fillId="2" borderId="107" xfId="0" applyFont="1" applyFill="1" applyBorder="1" applyAlignment="1">
      <alignment horizontal="center" vertical="center"/>
    </xf>
    <xf numFmtId="3" fontId="0" fillId="2" borderId="108" xfId="0" applyNumberFormat="1" applyFill="1" applyBorder="1" applyAlignment="1">
      <alignment horizontal="center" vertical="center" wrapText="1"/>
    </xf>
    <xf numFmtId="3" fontId="0" fillId="2" borderId="74" xfId="0" applyNumberForma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2</xdr:row>
      <xdr:rowOff>200025</xdr:rowOff>
    </xdr:from>
    <xdr:to>
      <xdr:col>2</xdr:col>
      <xdr:colOff>1400175</xdr:colOff>
      <xdr:row>7</xdr:row>
      <xdr:rowOff>57150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54B0AE8E-C4A0-4544-9EA9-9A8595F5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00075"/>
          <a:ext cx="923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1333500</xdr:colOff>
      <xdr:row>1</xdr:row>
      <xdr:rowOff>190500</xdr:rowOff>
    </xdr:from>
    <xdr:to>
      <xdr:col>16</xdr:col>
      <xdr:colOff>1876425</xdr:colOff>
      <xdr:row>7</xdr:row>
      <xdr:rowOff>190500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C886E559-D63F-4A2D-ADB4-FF96855B9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0" y="390525"/>
          <a:ext cx="29241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S113"/>
  <sheetViews>
    <sheetView tabSelected="1" topLeftCell="E9" zoomScale="55" zoomScaleNormal="55" zoomScaleSheetLayoutView="40" workbookViewId="0">
      <selection activeCell="U9" sqref="U9"/>
    </sheetView>
  </sheetViews>
  <sheetFormatPr baseColWidth="10" defaultColWidth="11" defaultRowHeight="15.75" x14ac:dyDescent="0.25"/>
  <cols>
    <col min="1" max="1" width="4.75" customWidth="1"/>
    <col min="2" max="2" width="4.625" customWidth="1"/>
    <col min="3" max="3" width="30.125" customWidth="1"/>
    <col min="4" max="4" width="34.5" customWidth="1"/>
    <col min="5" max="5" width="17" customWidth="1"/>
    <col min="6" max="6" width="16.25" customWidth="1"/>
    <col min="7" max="7" width="16" customWidth="1"/>
    <col min="8" max="8" width="17.5" customWidth="1"/>
    <col min="9" max="12" width="12.125" customWidth="1"/>
    <col min="13" max="14" width="20.375" customWidth="1"/>
    <col min="15" max="16" width="31.25" customWidth="1"/>
    <col min="17" max="17" width="35.625" customWidth="1"/>
    <col min="18" max="18" width="10.5" customWidth="1"/>
  </cols>
  <sheetData>
    <row r="3" spans="3:18" x14ac:dyDescent="0.2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3:18" ht="18" x14ac:dyDescent="0.25">
      <c r="C4" s="4"/>
      <c r="D4" s="155" t="s">
        <v>0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6"/>
    </row>
    <row r="5" spans="3:18" ht="18" x14ac:dyDescent="0.25">
      <c r="C5" s="4"/>
      <c r="D5" s="155" t="s">
        <v>1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/>
    </row>
    <row r="6" spans="3:18" ht="18" x14ac:dyDescent="0.25">
      <c r="C6" s="4"/>
      <c r="D6" s="157" t="s">
        <v>120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8"/>
      <c r="R6" s="7"/>
    </row>
    <row r="7" spans="3:18" x14ac:dyDescent="0.25">
      <c r="C7" s="4"/>
      <c r="Q7" s="5"/>
    </row>
    <row r="8" spans="3:18" ht="16.5" thickBot="1" x14ac:dyDescent="0.3">
      <c r="C8" s="4"/>
      <c r="O8" s="16"/>
      <c r="Q8" s="5"/>
    </row>
    <row r="9" spans="3:18" ht="39" customHeight="1" x14ac:dyDescent="0.25">
      <c r="C9" s="178" t="s">
        <v>24</v>
      </c>
      <c r="D9" s="179"/>
      <c r="E9" s="180"/>
      <c r="F9" s="159" t="s">
        <v>106</v>
      </c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  <c r="R9" s="9"/>
    </row>
    <row r="10" spans="3:18" ht="42.75" customHeight="1" x14ac:dyDescent="0.25">
      <c r="C10" s="152" t="s">
        <v>2</v>
      </c>
      <c r="D10" s="153" t="s">
        <v>3</v>
      </c>
      <c r="E10" s="153" t="s">
        <v>22</v>
      </c>
      <c r="F10" s="153" t="s">
        <v>4</v>
      </c>
      <c r="G10" s="141" t="s">
        <v>5</v>
      </c>
      <c r="H10" s="141"/>
      <c r="I10" s="141"/>
      <c r="J10" s="141"/>
      <c r="K10" s="141"/>
      <c r="L10" s="141"/>
      <c r="M10" s="141"/>
      <c r="N10" s="141"/>
      <c r="O10" s="141" t="s">
        <v>6</v>
      </c>
      <c r="P10" s="141"/>
      <c r="Q10" s="162"/>
    </row>
    <row r="11" spans="3:18" ht="42.75" customHeight="1" x14ac:dyDescent="0.25">
      <c r="C11" s="152"/>
      <c r="D11" s="153"/>
      <c r="E11" s="153"/>
      <c r="F11" s="153"/>
      <c r="G11" s="153" t="s">
        <v>7</v>
      </c>
      <c r="H11" s="153" t="s">
        <v>8</v>
      </c>
      <c r="I11" s="141" t="s">
        <v>9</v>
      </c>
      <c r="J11" s="141"/>
      <c r="K11" s="141"/>
      <c r="L11" s="141"/>
      <c r="M11" s="141" t="s">
        <v>10</v>
      </c>
      <c r="N11" s="141"/>
      <c r="O11" s="141"/>
      <c r="P11" s="141"/>
      <c r="Q11" s="162"/>
    </row>
    <row r="12" spans="3:18" ht="42.75" customHeight="1" x14ac:dyDescent="0.25">
      <c r="C12" s="152"/>
      <c r="D12" s="153"/>
      <c r="E12" s="153"/>
      <c r="F12" s="153"/>
      <c r="G12" s="153"/>
      <c r="H12" s="153"/>
      <c r="I12" s="19" t="s">
        <v>11</v>
      </c>
      <c r="J12" s="19" t="s">
        <v>12</v>
      </c>
      <c r="K12" s="19" t="s">
        <v>13</v>
      </c>
      <c r="L12" s="19" t="s">
        <v>14</v>
      </c>
      <c r="M12" s="19" t="s">
        <v>15</v>
      </c>
      <c r="N12" s="19" t="s">
        <v>16</v>
      </c>
      <c r="O12" s="141"/>
      <c r="P12" s="141"/>
      <c r="Q12" s="162"/>
    </row>
    <row r="13" spans="3:18" ht="90.75" customHeight="1" x14ac:dyDescent="0.25">
      <c r="C13" s="181" t="s">
        <v>119</v>
      </c>
      <c r="D13" s="170" t="s">
        <v>116</v>
      </c>
      <c r="E13" s="206" t="s">
        <v>23</v>
      </c>
      <c r="F13" s="207" t="s">
        <v>21</v>
      </c>
      <c r="G13" s="211">
        <v>0.37009999999999998</v>
      </c>
      <c r="H13" s="163" t="s">
        <v>17</v>
      </c>
      <c r="I13" s="26">
        <v>0.37</v>
      </c>
      <c r="J13" s="26">
        <v>0.34699999999999998</v>
      </c>
      <c r="K13" s="26" t="s">
        <v>18</v>
      </c>
      <c r="L13" s="26" t="s">
        <v>18</v>
      </c>
      <c r="M13" s="165">
        <f>IFERROR(J13/J14,"ND")</f>
        <v>0.93758443663874624</v>
      </c>
      <c r="N13" s="167">
        <v>0</v>
      </c>
      <c r="O13" s="172" t="s">
        <v>121</v>
      </c>
      <c r="P13" s="173"/>
      <c r="Q13" s="174"/>
    </row>
    <row r="14" spans="3:18" ht="90.75" customHeight="1" x14ac:dyDescent="0.25">
      <c r="C14" s="182"/>
      <c r="D14" s="171"/>
      <c r="E14" s="192"/>
      <c r="F14" s="208"/>
      <c r="G14" s="212"/>
      <c r="H14" s="164"/>
      <c r="I14" s="25">
        <v>0.37009999999999998</v>
      </c>
      <c r="J14" s="25">
        <v>0.37009999999999998</v>
      </c>
      <c r="K14" s="25">
        <v>0.37009999999999998</v>
      </c>
      <c r="L14" s="25">
        <v>0.37009999999999998</v>
      </c>
      <c r="M14" s="166"/>
      <c r="N14" s="168"/>
      <c r="O14" s="175"/>
      <c r="P14" s="176"/>
      <c r="Q14" s="177"/>
    </row>
    <row r="15" spans="3:18" ht="75" customHeight="1" x14ac:dyDescent="0.25">
      <c r="C15" s="182"/>
      <c r="D15" s="189" t="s">
        <v>19</v>
      </c>
      <c r="E15" s="191" t="s">
        <v>23</v>
      </c>
      <c r="F15" s="150" t="s">
        <v>21</v>
      </c>
      <c r="G15" s="148">
        <v>70.5</v>
      </c>
      <c r="H15" s="150" t="s">
        <v>17</v>
      </c>
      <c r="I15" s="24">
        <v>66</v>
      </c>
      <c r="J15" s="24">
        <v>66</v>
      </c>
      <c r="K15" s="24" t="s">
        <v>18</v>
      </c>
      <c r="L15" s="24" t="s">
        <v>18</v>
      </c>
      <c r="M15" s="184">
        <f>IFERROR(J15/J16,"ND")</f>
        <v>0.93617021276595747</v>
      </c>
      <c r="N15" s="169">
        <v>0</v>
      </c>
      <c r="O15" s="172" t="s">
        <v>117</v>
      </c>
      <c r="P15" s="173"/>
      <c r="Q15" s="174"/>
    </row>
    <row r="16" spans="3:18" ht="75" customHeight="1" x14ac:dyDescent="0.25">
      <c r="C16" s="182"/>
      <c r="D16" s="190"/>
      <c r="E16" s="192"/>
      <c r="F16" s="151"/>
      <c r="G16" s="149"/>
      <c r="H16" s="151"/>
      <c r="I16" s="24">
        <v>70.5</v>
      </c>
      <c r="J16" s="24">
        <v>70.5</v>
      </c>
      <c r="K16" s="24">
        <v>70.5</v>
      </c>
      <c r="L16" s="24">
        <v>70.5</v>
      </c>
      <c r="M16" s="185"/>
      <c r="N16" s="168"/>
      <c r="O16" s="175"/>
      <c r="P16" s="176"/>
      <c r="Q16" s="177"/>
    </row>
    <row r="17" spans="3:19" ht="90.75" customHeight="1" x14ac:dyDescent="0.25">
      <c r="C17" s="182"/>
      <c r="D17" s="189" t="s">
        <v>20</v>
      </c>
      <c r="E17" s="191" t="s">
        <v>23</v>
      </c>
      <c r="F17" s="150" t="s">
        <v>21</v>
      </c>
      <c r="G17" s="209">
        <v>5.8</v>
      </c>
      <c r="H17" s="150" t="s">
        <v>17</v>
      </c>
      <c r="I17" s="24">
        <v>4.4000000000000004</v>
      </c>
      <c r="J17" s="24">
        <v>5</v>
      </c>
      <c r="K17" s="24" t="s">
        <v>18</v>
      </c>
      <c r="L17" s="24" t="s">
        <v>18</v>
      </c>
      <c r="M17" s="184">
        <f>IFERROR(J17/J18,"ND")</f>
        <v>0.86206896551724144</v>
      </c>
      <c r="N17" s="169">
        <v>0</v>
      </c>
      <c r="O17" s="172" t="s">
        <v>118</v>
      </c>
      <c r="P17" s="173"/>
      <c r="Q17" s="174"/>
    </row>
    <row r="18" spans="3:19" ht="90.75" customHeight="1" x14ac:dyDescent="0.25">
      <c r="C18" s="183"/>
      <c r="D18" s="190"/>
      <c r="E18" s="192"/>
      <c r="F18" s="151"/>
      <c r="G18" s="210"/>
      <c r="H18" s="151"/>
      <c r="I18" s="24">
        <v>5.8</v>
      </c>
      <c r="J18" s="24">
        <v>5.8</v>
      </c>
      <c r="K18" s="24">
        <v>5.8</v>
      </c>
      <c r="L18" s="24">
        <v>5.8</v>
      </c>
      <c r="M18" s="185"/>
      <c r="N18" s="168"/>
      <c r="O18" s="186"/>
      <c r="P18" s="187"/>
      <c r="Q18" s="188"/>
      <c r="R18" s="6"/>
      <c r="S18" s="6"/>
    </row>
    <row r="19" spans="3:19" ht="52.5" customHeight="1" x14ac:dyDescent="0.25">
      <c r="C19" s="193" t="s">
        <v>105</v>
      </c>
      <c r="D19" s="142" t="s">
        <v>27</v>
      </c>
      <c r="E19" s="93" t="s">
        <v>23</v>
      </c>
      <c r="F19" s="109" t="s">
        <v>25</v>
      </c>
      <c r="G19" s="144">
        <v>54700</v>
      </c>
      <c r="H19" s="146" t="s">
        <v>66</v>
      </c>
      <c r="I19" s="10">
        <v>14457</v>
      </c>
      <c r="J19" s="10">
        <v>17150</v>
      </c>
      <c r="K19" s="10" t="s">
        <v>18</v>
      </c>
      <c r="L19" s="10" t="s">
        <v>18</v>
      </c>
      <c r="M19" s="198">
        <f>IFERROR(J19/J20,"ND")</f>
        <v>1.1992671533663395</v>
      </c>
      <c r="N19" s="140">
        <f>IFERROR(((I19+J19)/G19),"ND")</f>
        <v>0.57782449725776963</v>
      </c>
      <c r="O19" s="213" t="s">
        <v>122</v>
      </c>
      <c r="P19" s="213"/>
      <c r="Q19" s="214"/>
    </row>
    <row r="20" spans="3:19" ht="52.5" customHeight="1" x14ac:dyDescent="0.25">
      <c r="C20" s="194"/>
      <c r="D20" s="143"/>
      <c r="E20" s="94"/>
      <c r="F20" s="94"/>
      <c r="G20" s="145"/>
      <c r="H20" s="147"/>
      <c r="I20" s="10">
        <v>13277.85</v>
      </c>
      <c r="J20" s="10">
        <v>14300.4</v>
      </c>
      <c r="K20" s="10">
        <v>14217.1</v>
      </c>
      <c r="L20" s="10">
        <v>12923.4</v>
      </c>
      <c r="M20" s="199"/>
      <c r="N20" s="200"/>
      <c r="O20" s="213"/>
      <c r="P20" s="213"/>
      <c r="Q20" s="214"/>
    </row>
    <row r="21" spans="3:19" ht="52.5" customHeight="1" x14ac:dyDescent="0.25">
      <c r="C21" s="100" t="s">
        <v>67</v>
      </c>
      <c r="D21" s="110" t="s">
        <v>28</v>
      </c>
      <c r="E21" s="104" t="s">
        <v>23</v>
      </c>
      <c r="F21" s="114" t="s">
        <v>25</v>
      </c>
      <c r="G21" s="202">
        <v>5240</v>
      </c>
      <c r="H21" s="204" t="s">
        <v>66</v>
      </c>
      <c r="I21" s="11">
        <v>1515</v>
      </c>
      <c r="J21" s="11">
        <v>1610</v>
      </c>
      <c r="K21" s="11" t="s">
        <v>18</v>
      </c>
      <c r="L21" s="11" t="s">
        <v>18</v>
      </c>
      <c r="M21" s="154">
        <f>IFERROR(J21/J22,"ND")</f>
        <v>1.1997019374068554</v>
      </c>
      <c r="N21" s="196">
        <f>IFERROR(((I21+J21)/G21),"ND")</f>
        <v>0.59637404580152675</v>
      </c>
      <c r="O21" s="216" t="s">
        <v>123</v>
      </c>
      <c r="P21" s="216"/>
      <c r="Q21" s="217"/>
    </row>
    <row r="22" spans="3:19" ht="52.5" customHeight="1" x14ac:dyDescent="0.25">
      <c r="C22" s="101"/>
      <c r="D22" s="103"/>
      <c r="E22" s="105"/>
      <c r="F22" s="114"/>
      <c r="G22" s="203"/>
      <c r="H22" s="205"/>
      <c r="I22" s="11">
        <v>1270</v>
      </c>
      <c r="J22" s="11">
        <v>1342</v>
      </c>
      <c r="K22" s="11">
        <v>1348</v>
      </c>
      <c r="L22" s="11">
        <v>1280</v>
      </c>
      <c r="M22" s="52"/>
      <c r="N22" s="197"/>
      <c r="O22" s="216"/>
      <c r="P22" s="216"/>
      <c r="Q22" s="217"/>
    </row>
    <row r="23" spans="3:19" ht="52.5" customHeight="1" x14ac:dyDescent="0.25">
      <c r="C23" s="120" t="s">
        <v>68</v>
      </c>
      <c r="D23" s="111" t="s">
        <v>29</v>
      </c>
      <c r="E23" s="93" t="s">
        <v>23</v>
      </c>
      <c r="F23" s="108" t="s">
        <v>25</v>
      </c>
      <c r="G23" s="201">
        <v>3</v>
      </c>
      <c r="H23" s="39" t="s">
        <v>66</v>
      </c>
      <c r="I23" s="20">
        <v>0</v>
      </c>
      <c r="J23" s="20">
        <v>1</v>
      </c>
      <c r="K23" s="20" t="s">
        <v>18</v>
      </c>
      <c r="L23" s="20" t="s">
        <v>18</v>
      </c>
      <c r="M23" s="41">
        <f>IFERROR(J23/J24,"ND")</f>
        <v>1</v>
      </c>
      <c r="N23" s="57">
        <f>IFERROR(((I23+J23)/G23),"ND")</f>
        <v>0.33333333333333331</v>
      </c>
      <c r="O23" s="59" t="s">
        <v>124</v>
      </c>
      <c r="P23" s="59"/>
      <c r="Q23" s="60"/>
    </row>
    <row r="24" spans="3:19" ht="52.5" customHeight="1" x14ac:dyDescent="0.25">
      <c r="C24" s="97"/>
      <c r="D24" s="92"/>
      <c r="E24" s="94"/>
      <c r="F24" s="108"/>
      <c r="G24" s="201"/>
      <c r="H24" s="39"/>
      <c r="I24" s="20">
        <v>0</v>
      </c>
      <c r="J24" s="20">
        <v>1</v>
      </c>
      <c r="K24" s="20">
        <v>2</v>
      </c>
      <c r="L24" s="20">
        <v>0</v>
      </c>
      <c r="M24" s="200"/>
      <c r="N24" s="195"/>
      <c r="O24" s="59"/>
      <c r="P24" s="59"/>
      <c r="Q24" s="60"/>
    </row>
    <row r="25" spans="3:19" ht="52.5" customHeight="1" x14ac:dyDescent="0.25">
      <c r="C25" s="120" t="s">
        <v>69</v>
      </c>
      <c r="D25" s="111" t="s">
        <v>30</v>
      </c>
      <c r="E25" s="93" t="s">
        <v>23</v>
      </c>
      <c r="F25" s="108" t="s">
        <v>25</v>
      </c>
      <c r="G25" s="37">
        <v>68</v>
      </c>
      <c r="H25" s="39" t="s">
        <v>66</v>
      </c>
      <c r="I25" s="20">
        <v>18</v>
      </c>
      <c r="J25" s="20">
        <v>18</v>
      </c>
      <c r="K25" s="20" t="s">
        <v>18</v>
      </c>
      <c r="L25" s="20" t="s">
        <v>18</v>
      </c>
      <c r="M25" s="140">
        <f>IFERROR(J25/J26,"ND")</f>
        <v>1</v>
      </c>
      <c r="N25" s="215">
        <f>IFERROR(((I25+J25)/G25),"ND")</f>
        <v>0.52941176470588236</v>
      </c>
      <c r="O25" s="59" t="s">
        <v>125</v>
      </c>
      <c r="P25" s="59"/>
      <c r="Q25" s="60"/>
    </row>
    <row r="26" spans="3:19" ht="52.5" customHeight="1" x14ac:dyDescent="0.25">
      <c r="C26" s="97"/>
      <c r="D26" s="92"/>
      <c r="E26" s="94"/>
      <c r="F26" s="108"/>
      <c r="G26" s="38"/>
      <c r="H26" s="40"/>
      <c r="I26" s="12">
        <v>16</v>
      </c>
      <c r="J26" s="12">
        <v>18</v>
      </c>
      <c r="K26" s="12">
        <v>17</v>
      </c>
      <c r="L26" s="12">
        <v>17</v>
      </c>
      <c r="M26" s="42"/>
      <c r="N26" s="58"/>
      <c r="O26" s="59"/>
      <c r="P26" s="59"/>
      <c r="Q26" s="60"/>
    </row>
    <row r="27" spans="3:19" ht="52.5" customHeight="1" x14ac:dyDescent="0.25">
      <c r="C27" s="100" t="s">
        <v>70</v>
      </c>
      <c r="D27" s="110" t="s">
        <v>31</v>
      </c>
      <c r="E27" s="104" t="s">
        <v>23</v>
      </c>
      <c r="F27" s="114" t="s">
        <v>25</v>
      </c>
      <c r="G27" s="47">
        <v>8815</v>
      </c>
      <c r="H27" s="49" t="s">
        <v>66</v>
      </c>
      <c r="I27" s="11">
        <v>1766</v>
      </c>
      <c r="J27" s="11">
        <v>1680</v>
      </c>
      <c r="K27" s="11" t="s">
        <v>18</v>
      </c>
      <c r="L27" s="11" t="s">
        <v>18</v>
      </c>
      <c r="M27" s="51">
        <f>IFERROR(J27/J28,"ND")</f>
        <v>0.76502732240437155</v>
      </c>
      <c r="N27" s="218">
        <f>IFERROR(((I27+J27)/G27),"ND")</f>
        <v>0.39092456040839479</v>
      </c>
      <c r="O27" s="216" t="s">
        <v>126</v>
      </c>
      <c r="P27" s="216"/>
      <c r="Q27" s="217"/>
    </row>
    <row r="28" spans="3:19" ht="52.5" customHeight="1" x14ac:dyDescent="0.25">
      <c r="C28" s="101"/>
      <c r="D28" s="103"/>
      <c r="E28" s="105"/>
      <c r="F28" s="114"/>
      <c r="G28" s="48"/>
      <c r="H28" s="50"/>
      <c r="I28" s="14">
        <v>2171</v>
      </c>
      <c r="J28" s="14">
        <v>2196</v>
      </c>
      <c r="K28" s="14">
        <v>2288</v>
      </c>
      <c r="L28" s="14">
        <v>2160</v>
      </c>
      <c r="M28" s="52"/>
      <c r="N28" s="197"/>
      <c r="O28" s="216"/>
      <c r="P28" s="216"/>
      <c r="Q28" s="217"/>
    </row>
    <row r="29" spans="3:19" ht="52.5" customHeight="1" x14ac:dyDescent="0.25">
      <c r="C29" s="106" t="s">
        <v>71</v>
      </c>
      <c r="D29" s="98" t="s">
        <v>32</v>
      </c>
      <c r="E29" s="93" t="s">
        <v>23</v>
      </c>
      <c r="F29" s="108" t="s">
        <v>25</v>
      </c>
      <c r="G29" s="37">
        <v>2400</v>
      </c>
      <c r="H29" s="39" t="s">
        <v>66</v>
      </c>
      <c r="I29" s="20">
        <v>620</v>
      </c>
      <c r="J29" s="20">
        <v>581</v>
      </c>
      <c r="K29" s="20" t="s">
        <v>18</v>
      </c>
      <c r="L29" s="20" t="s">
        <v>18</v>
      </c>
      <c r="M29" s="41">
        <f>IFERROR(J29/J30,"ND")</f>
        <v>0.99828178694158076</v>
      </c>
      <c r="N29" s="57">
        <f>IFERROR(((I29+J29)/G29),"ND")</f>
        <v>0.50041666666666662</v>
      </c>
      <c r="O29" s="59" t="s">
        <v>127</v>
      </c>
      <c r="P29" s="59"/>
      <c r="Q29" s="60"/>
    </row>
    <row r="30" spans="3:19" ht="52.5" customHeight="1" x14ac:dyDescent="0.25">
      <c r="C30" s="97"/>
      <c r="D30" s="92"/>
      <c r="E30" s="94"/>
      <c r="F30" s="123"/>
      <c r="G30" s="38"/>
      <c r="H30" s="40"/>
      <c r="I30" s="12">
        <v>600</v>
      </c>
      <c r="J30" s="12">
        <v>582</v>
      </c>
      <c r="K30" s="12">
        <v>620</v>
      </c>
      <c r="L30" s="12">
        <v>598</v>
      </c>
      <c r="M30" s="42"/>
      <c r="N30" s="58"/>
      <c r="O30" s="59"/>
      <c r="P30" s="59"/>
      <c r="Q30" s="60"/>
    </row>
    <row r="31" spans="3:19" ht="52.5" customHeight="1" x14ac:dyDescent="0.25">
      <c r="C31" s="106" t="s">
        <v>72</v>
      </c>
      <c r="D31" s="98" t="s">
        <v>33</v>
      </c>
      <c r="E31" s="93" t="s">
        <v>23</v>
      </c>
      <c r="F31" s="108" t="s">
        <v>25</v>
      </c>
      <c r="G31" s="37">
        <v>165</v>
      </c>
      <c r="H31" s="39" t="s">
        <v>66</v>
      </c>
      <c r="I31" s="20">
        <v>47</v>
      </c>
      <c r="J31" s="20">
        <v>50</v>
      </c>
      <c r="K31" s="20" t="s">
        <v>18</v>
      </c>
      <c r="L31" s="20" t="s">
        <v>18</v>
      </c>
      <c r="M31" s="41">
        <f>IFERROR(J31/J32,"ND")</f>
        <v>1.1904761904761905</v>
      </c>
      <c r="N31" s="57">
        <f>IFERROR(((I31+J31)/G31),"ND")</f>
        <v>0.58787878787878789</v>
      </c>
      <c r="O31" s="59" t="s">
        <v>128</v>
      </c>
      <c r="P31" s="59"/>
      <c r="Q31" s="60"/>
    </row>
    <row r="32" spans="3:19" ht="52.5" customHeight="1" x14ac:dyDescent="0.25">
      <c r="C32" s="97"/>
      <c r="D32" s="92"/>
      <c r="E32" s="94"/>
      <c r="F32" s="123"/>
      <c r="G32" s="38"/>
      <c r="H32" s="40"/>
      <c r="I32" s="12">
        <v>40</v>
      </c>
      <c r="J32" s="12">
        <v>42</v>
      </c>
      <c r="K32" s="12">
        <v>43</v>
      </c>
      <c r="L32" s="12">
        <v>40</v>
      </c>
      <c r="M32" s="42"/>
      <c r="N32" s="58"/>
      <c r="O32" s="59"/>
      <c r="P32" s="59"/>
      <c r="Q32" s="60"/>
    </row>
    <row r="33" spans="3:17" ht="52.5" customHeight="1" x14ac:dyDescent="0.25">
      <c r="C33" s="106" t="s">
        <v>73</v>
      </c>
      <c r="D33" s="98" t="s">
        <v>34</v>
      </c>
      <c r="E33" s="93" t="s">
        <v>23</v>
      </c>
      <c r="F33" s="108" t="s">
        <v>25</v>
      </c>
      <c r="G33" s="37">
        <v>165</v>
      </c>
      <c r="H33" s="39" t="s">
        <v>66</v>
      </c>
      <c r="I33" s="20">
        <v>34</v>
      </c>
      <c r="J33" s="20">
        <v>34</v>
      </c>
      <c r="K33" s="20" t="s">
        <v>18</v>
      </c>
      <c r="L33" s="20" t="s">
        <v>18</v>
      </c>
      <c r="M33" s="41">
        <f>IFERROR(J33/J34,"ND")</f>
        <v>0.80952380952380953</v>
      </c>
      <c r="N33" s="57">
        <f>IFERROR(((I33+J33)/G33),"ND")</f>
        <v>0.41212121212121211</v>
      </c>
      <c r="O33" s="59" t="s">
        <v>129</v>
      </c>
      <c r="P33" s="59"/>
      <c r="Q33" s="60"/>
    </row>
    <row r="34" spans="3:17" ht="52.5" customHeight="1" x14ac:dyDescent="0.25">
      <c r="C34" s="97"/>
      <c r="D34" s="92"/>
      <c r="E34" s="94"/>
      <c r="F34" s="123"/>
      <c r="G34" s="38"/>
      <c r="H34" s="40"/>
      <c r="I34" s="12">
        <v>40</v>
      </c>
      <c r="J34" s="12">
        <v>42</v>
      </c>
      <c r="K34" s="12">
        <v>43</v>
      </c>
      <c r="L34" s="12">
        <v>40</v>
      </c>
      <c r="M34" s="42"/>
      <c r="N34" s="58"/>
      <c r="O34" s="59"/>
      <c r="P34" s="59"/>
      <c r="Q34" s="60"/>
    </row>
    <row r="35" spans="3:17" ht="52.5" customHeight="1" x14ac:dyDescent="0.25">
      <c r="C35" s="106" t="s">
        <v>74</v>
      </c>
      <c r="D35" s="98" t="s">
        <v>35</v>
      </c>
      <c r="E35" s="93" t="s">
        <v>23</v>
      </c>
      <c r="F35" s="108" t="s">
        <v>25</v>
      </c>
      <c r="G35" s="37">
        <v>1080</v>
      </c>
      <c r="H35" s="39" t="s">
        <v>66</v>
      </c>
      <c r="I35" s="20">
        <v>200</v>
      </c>
      <c r="J35" s="20">
        <v>215</v>
      </c>
      <c r="K35" s="20" t="s">
        <v>18</v>
      </c>
      <c r="L35" s="20" t="s">
        <v>18</v>
      </c>
      <c r="M35" s="41">
        <f>IFERROR(J35/J36,"ND")</f>
        <v>0.78467153284671531</v>
      </c>
      <c r="N35" s="57">
        <f>IFERROR(((I35+J35)/G35),"ND")</f>
        <v>0.38425925925925924</v>
      </c>
      <c r="O35" s="59" t="s">
        <v>130</v>
      </c>
      <c r="P35" s="59"/>
      <c r="Q35" s="60"/>
    </row>
    <row r="36" spans="3:17" ht="52.5" customHeight="1" x14ac:dyDescent="0.25">
      <c r="C36" s="97"/>
      <c r="D36" s="92"/>
      <c r="E36" s="94"/>
      <c r="F36" s="123"/>
      <c r="G36" s="38"/>
      <c r="H36" s="40"/>
      <c r="I36" s="12">
        <v>265</v>
      </c>
      <c r="J36" s="12">
        <v>274</v>
      </c>
      <c r="K36" s="12">
        <v>280</v>
      </c>
      <c r="L36" s="12">
        <v>261</v>
      </c>
      <c r="M36" s="42"/>
      <c r="N36" s="58"/>
      <c r="O36" s="59"/>
      <c r="P36" s="59"/>
      <c r="Q36" s="60"/>
    </row>
    <row r="37" spans="3:17" ht="52.5" customHeight="1" x14ac:dyDescent="0.25">
      <c r="C37" s="106" t="s">
        <v>75</v>
      </c>
      <c r="D37" s="98" t="s">
        <v>36</v>
      </c>
      <c r="E37" s="93" t="s">
        <v>23</v>
      </c>
      <c r="F37" s="108" t="s">
        <v>25</v>
      </c>
      <c r="G37" s="37">
        <v>520</v>
      </c>
      <c r="H37" s="39" t="s">
        <v>66</v>
      </c>
      <c r="I37" s="20">
        <v>93</v>
      </c>
      <c r="J37" s="20">
        <v>65</v>
      </c>
      <c r="K37" s="20" t="s">
        <v>18</v>
      </c>
      <c r="L37" s="20" t="s">
        <v>18</v>
      </c>
      <c r="M37" s="41">
        <f>IFERROR(J37/J38,"ND")</f>
        <v>0.47794117647058826</v>
      </c>
      <c r="N37" s="57">
        <f>IFERROR(((I37+J37)/G37),"ND")</f>
        <v>0.30384615384615382</v>
      </c>
      <c r="O37" s="59" t="s">
        <v>131</v>
      </c>
      <c r="P37" s="59"/>
      <c r="Q37" s="60"/>
    </row>
    <row r="38" spans="3:17" ht="52.5" customHeight="1" x14ac:dyDescent="0.25">
      <c r="C38" s="97"/>
      <c r="D38" s="92"/>
      <c r="E38" s="94"/>
      <c r="F38" s="123"/>
      <c r="G38" s="38"/>
      <c r="H38" s="40"/>
      <c r="I38" s="12">
        <v>130</v>
      </c>
      <c r="J38" s="12">
        <v>136</v>
      </c>
      <c r="K38" s="12">
        <v>134</v>
      </c>
      <c r="L38" s="12">
        <v>120</v>
      </c>
      <c r="M38" s="42"/>
      <c r="N38" s="58"/>
      <c r="O38" s="59"/>
      <c r="P38" s="59"/>
      <c r="Q38" s="60"/>
    </row>
    <row r="39" spans="3:17" ht="52.5" customHeight="1" x14ac:dyDescent="0.25">
      <c r="C39" s="106" t="s">
        <v>76</v>
      </c>
      <c r="D39" s="98" t="s">
        <v>37</v>
      </c>
      <c r="E39" s="93" t="s">
        <v>23</v>
      </c>
      <c r="F39" s="108" t="s">
        <v>25</v>
      </c>
      <c r="G39" s="37">
        <v>3840</v>
      </c>
      <c r="H39" s="39" t="s">
        <v>66</v>
      </c>
      <c r="I39" s="20">
        <v>660</v>
      </c>
      <c r="J39" s="20">
        <v>650</v>
      </c>
      <c r="K39" s="20" t="s">
        <v>18</v>
      </c>
      <c r="L39" s="20" t="s">
        <v>18</v>
      </c>
      <c r="M39" s="41">
        <f>IFERROR(J39/J40,"ND")</f>
        <v>0.68062827225130895</v>
      </c>
      <c r="N39" s="57">
        <f>IFERROR(((I39+J39)/G39),"ND")</f>
        <v>0.34114583333333331</v>
      </c>
      <c r="O39" s="59" t="s">
        <v>132</v>
      </c>
      <c r="P39" s="59"/>
      <c r="Q39" s="60"/>
    </row>
    <row r="40" spans="3:17" ht="52.5" customHeight="1" x14ac:dyDescent="0.25">
      <c r="C40" s="97"/>
      <c r="D40" s="92"/>
      <c r="E40" s="94"/>
      <c r="F40" s="123"/>
      <c r="G40" s="38"/>
      <c r="H40" s="40"/>
      <c r="I40" s="12">
        <v>940</v>
      </c>
      <c r="J40" s="12">
        <v>955</v>
      </c>
      <c r="K40" s="12">
        <v>1000</v>
      </c>
      <c r="L40" s="12">
        <v>945</v>
      </c>
      <c r="M40" s="42"/>
      <c r="N40" s="58"/>
      <c r="O40" s="59"/>
      <c r="P40" s="59"/>
      <c r="Q40" s="60"/>
    </row>
    <row r="41" spans="3:17" ht="52.5" customHeight="1" x14ac:dyDescent="0.25">
      <c r="C41" s="106" t="s">
        <v>77</v>
      </c>
      <c r="D41" s="98" t="s">
        <v>38</v>
      </c>
      <c r="E41" s="93" t="s">
        <v>23</v>
      </c>
      <c r="F41" s="108" t="s">
        <v>25</v>
      </c>
      <c r="G41" s="37">
        <v>645</v>
      </c>
      <c r="H41" s="39" t="s">
        <v>66</v>
      </c>
      <c r="I41" s="20">
        <v>112</v>
      </c>
      <c r="J41" s="20">
        <v>85</v>
      </c>
      <c r="K41" s="20" t="s">
        <v>18</v>
      </c>
      <c r="L41" s="20" t="s">
        <v>18</v>
      </c>
      <c r="M41" s="41">
        <f>IFERROR(J41/J42,"ND")</f>
        <v>0.51515151515151514</v>
      </c>
      <c r="N41" s="57">
        <f>IFERROR(((I41+J41)/G41),"ND")</f>
        <v>0.3054263565891473</v>
      </c>
      <c r="O41" s="59" t="s">
        <v>133</v>
      </c>
      <c r="P41" s="59"/>
      <c r="Q41" s="60"/>
    </row>
    <row r="42" spans="3:17" ht="52.5" customHeight="1" x14ac:dyDescent="0.25">
      <c r="C42" s="137"/>
      <c r="D42" s="138"/>
      <c r="E42" s="139"/>
      <c r="F42" s="109"/>
      <c r="G42" s="87"/>
      <c r="H42" s="88"/>
      <c r="I42" s="27">
        <v>156</v>
      </c>
      <c r="J42" s="27">
        <v>165</v>
      </c>
      <c r="K42" s="27">
        <v>168</v>
      </c>
      <c r="L42" s="27">
        <v>156</v>
      </c>
      <c r="M42" s="71"/>
      <c r="N42" s="72"/>
      <c r="O42" s="89"/>
      <c r="P42" s="89"/>
      <c r="Q42" s="90"/>
    </row>
    <row r="43" spans="3:17" ht="52.5" customHeight="1" x14ac:dyDescent="0.25">
      <c r="C43" s="126" t="s">
        <v>78</v>
      </c>
      <c r="D43" s="128" t="s">
        <v>39</v>
      </c>
      <c r="E43" s="130" t="s">
        <v>23</v>
      </c>
      <c r="F43" s="132" t="s">
        <v>25</v>
      </c>
      <c r="G43" s="75">
        <v>10017</v>
      </c>
      <c r="H43" s="77" t="s">
        <v>66</v>
      </c>
      <c r="I43" s="29">
        <v>2504</v>
      </c>
      <c r="J43" s="29">
        <v>2504</v>
      </c>
      <c r="K43" s="29" t="s">
        <v>18</v>
      </c>
      <c r="L43" s="29" t="s">
        <v>18</v>
      </c>
      <c r="M43" s="79">
        <f>IFERROR(J43/J44,"ND")</f>
        <v>1</v>
      </c>
      <c r="N43" s="81">
        <f>IFERROR(((I43+J43)/G43),"ND")</f>
        <v>0.49995008485574521</v>
      </c>
      <c r="O43" s="83" t="s">
        <v>134</v>
      </c>
      <c r="P43" s="83"/>
      <c r="Q43" s="84"/>
    </row>
    <row r="44" spans="3:17" ht="52.5" customHeight="1" x14ac:dyDescent="0.25">
      <c r="C44" s="127"/>
      <c r="D44" s="129"/>
      <c r="E44" s="131"/>
      <c r="F44" s="133"/>
      <c r="G44" s="76"/>
      <c r="H44" s="78"/>
      <c r="I44" s="30">
        <v>2504</v>
      </c>
      <c r="J44" s="30">
        <v>2504</v>
      </c>
      <c r="K44" s="30">
        <v>2504</v>
      </c>
      <c r="L44" s="30">
        <v>2505</v>
      </c>
      <c r="M44" s="80"/>
      <c r="N44" s="82"/>
      <c r="O44" s="85"/>
      <c r="P44" s="85"/>
      <c r="Q44" s="86"/>
    </row>
    <row r="45" spans="3:17" ht="52.5" customHeight="1" x14ac:dyDescent="0.25">
      <c r="C45" s="134" t="s">
        <v>79</v>
      </c>
      <c r="D45" s="135" t="s">
        <v>40</v>
      </c>
      <c r="E45" s="136" t="s">
        <v>23</v>
      </c>
      <c r="F45" s="122" t="s">
        <v>25</v>
      </c>
      <c r="G45" s="69">
        <v>8</v>
      </c>
      <c r="H45" s="70" t="s">
        <v>66</v>
      </c>
      <c r="I45" s="28">
        <v>1</v>
      </c>
      <c r="J45" s="28">
        <v>2</v>
      </c>
      <c r="K45" s="28" t="s">
        <v>18</v>
      </c>
      <c r="L45" s="28" t="s">
        <v>18</v>
      </c>
      <c r="M45" s="71">
        <f>IFERROR(J45/J46,"ND")</f>
        <v>1</v>
      </c>
      <c r="N45" s="72">
        <f>IFERROR(((I45+J45)/G45),"ND")</f>
        <v>0.375</v>
      </c>
      <c r="O45" s="73" t="s">
        <v>135</v>
      </c>
      <c r="P45" s="73"/>
      <c r="Q45" s="74"/>
    </row>
    <row r="46" spans="3:17" ht="52.5" customHeight="1" x14ac:dyDescent="0.25">
      <c r="C46" s="97"/>
      <c r="D46" s="92"/>
      <c r="E46" s="94"/>
      <c r="F46" s="112"/>
      <c r="G46" s="38"/>
      <c r="H46" s="40"/>
      <c r="I46" s="12">
        <v>2</v>
      </c>
      <c r="J46" s="12">
        <v>2</v>
      </c>
      <c r="K46" s="12">
        <v>2</v>
      </c>
      <c r="L46" s="12">
        <v>2</v>
      </c>
      <c r="M46" s="42"/>
      <c r="N46" s="58"/>
      <c r="O46" s="59"/>
      <c r="P46" s="59"/>
      <c r="Q46" s="60"/>
    </row>
    <row r="47" spans="3:17" ht="52.5" customHeight="1" x14ac:dyDescent="0.25">
      <c r="C47" s="120" t="s">
        <v>80</v>
      </c>
      <c r="D47" s="111" t="s">
        <v>41</v>
      </c>
      <c r="E47" s="93" t="s">
        <v>23</v>
      </c>
      <c r="F47" s="112" t="s">
        <v>25</v>
      </c>
      <c r="G47" s="37">
        <v>2832</v>
      </c>
      <c r="H47" s="39" t="s">
        <v>66</v>
      </c>
      <c r="I47" s="20">
        <v>708</v>
      </c>
      <c r="J47" s="20">
        <v>708</v>
      </c>
      <c r="K47" s="20" t="s">
        <v>18</v>
      </c>
      <c r="L47" s="20" t="s">
        <v>18</v>
      </c>
      <c r="M47" s="41">
        <f>IFERROR(J47/J48,"ND")</f>
        <v>1</v>
      </c>
      <c r="N47" s="57">
        <f>IFERROR(((I47+J47)/G47),"ND")</f>
        <v>0.5</v>
      </c>
      <c r="O47" s="59" t="s">
        <v>136</v>
      </c>
      <c r="P47" s="59"/>
      <c r="Q47" s="60"/>
    </row>
    <row r="48" spans="3:17" ht="52.5" customHeight="1" x14ac:dyDescent="0.25">
      <c r="C48" s="97"/>
      <c r="D48" s="92"/>
      <c r="E48" s="94"/>
      <c r="F48" s="112"/>
      <c r="G48" s="38"/>
      <c r="H48" s="40"/>
      <c r="I48" s="12">
        <v>708</v>
      </c>
      <c r="J48" s="12">
        <v>708</v>
      </c>
      <c r="K48" s="12">
        <v>708</v>
      </c>
      <c r="L48" s="12">
        <v>708</v>
      </c>
      <c r="M48" s="42"/>
      <c r="N48" s="58"/>
      <c r="O48" s="59"/>
      <c r="P48" s="59"/>
      <c r="Q48" s="60"/>
    </row>
    <row r="49" spans="3:17" ht="52.5" customHeight="1" x14ac:dyDescent="0.25">
      <c r="C49" s="120" t="s">
        <v>81</v>
      </c>
      <c r="D49" s="111" t="s">
        <v>42</v>
      </c>
      <c r="E49" s="93" t="s">
        <v>23</v>
      </c>
      <c r="F49" s="121" t="s">
        <v>25</v>
      </c>
      <c r="G49" s="37">
        <v>2832</v>
      </c>
      <c r="H49" s="39" t="s">
        <v>66</v>
      </c>
      <c r="I49" s="20">
        <v>708</v>
      </c>
      <c r="J49" s="20">
        <v>708</v>
      </c>
      <c r="K49" s="20" t="s">
        <v>18</v>
      </c>
      <c r="L49" s="20" t="s">
        <v>18</v>
      </c>
      <c r="M49" s="41">
        <f>IFERROR(J49/J50,"ND")</f>
        <v>1</v>
      </c>
      <c r="N49" s="61">
        <f>IFERROR(((I49+J49)/G49),"ND")</f>
        <v>0.5</v>
      </c>
      <c r="O49" s="63" t="s">
        <v>137</v>
      </c>
      <c r="P49" s="64"/>
      <c r="Q49" s="65"/>
    </row>
    <row r="50" spans="3:17" ht="52.5" customHeight="1" x14ac:dyDescent="0.25">
      <c r="C50" s="97"/>
      <c r="D50" s="92"/>
      <c r="E50" s="94"/>
      <c r="F50" s="122"/>
      <c r="G50" s="38"/>
      <c r="H50" s="40"/>
      <c r="I50" s="12">
        <v>708</v>
      </c>
      <c r="J50" s="12">
        <v>708</v>
      </c>
      <c r="K50" s="12">
        <v>708</v>
      </c>
      <c r="L50" s="12">
        <v>708</v>
      </c>
      <c r="M50" s="42"/>
      <c r="N50" s="62"/>
      <c r="O50" s="66"/>
      <c r="P50" s="67"/>
      <c r="Q50" s="68"/>
    </row>
    <row r="51" spans="3:17" ht="52.5" customHeight="1" x14ac:dyDescent="0.25">
      <c r="C51" s="120" t="s">
        <v>82</v>
      </c>
      <c r="D51" s="111" t="s">
        <v>43</v>
      </c>
      <c r="E51" s="93" t="s">
        <v>23</v>
      </c>
      <c r="F51" s="112" t="s">
        <v>25</v>
      </c>
      <c r="G51" s="37">
        <v>6360</v>
      </c>
      <c r="H51" s="39" t="s">
        <v>66</v>
      </c>
      <c r="I51" s="20">
        <v>1590</v>
      </c>
      <c r="J51" s="20">
        <v>1590</v>
      </c>
      <c r="K51" s="20" t="s">
        <v>18</v>
      </c>
      <c r="L51" s="20" t="s">
        <v>18</v>
      </c>
      <c r="M51" s="41">
        <f>IFERROR(J51/J52,"ND")</f>
        <v>1</v>
      </c>
      <c r="N51" s="57">
        <f>IFERROR(((I51+J51)/G51),"ND")</f>
        <v>0.5</v>
      </c>
      <c r="O51" s="59" t="s">
        <v>138</v>
      </c>
      <c r="P51" s="59"/>
      <c r="Q51" s="60"/>
    </row>
    <row r="52" spans="3:17" ht="52.5" customHeight="1" x14ac:dyDescent="0.25">
      <c r="C52" s="97"/>
      <c r="D52" s="92"/>
      <c r="E52" s="94"/>
      <c r="F52" s="112"/>
      <c r="G52" s="38"/>
      <c r="H52" s="40"/>
      <c r="I52" s="12">
        <v>1590</v>
      </c>
      <c r="J52" s="12">
        <v>1590</v>
      </c>
      <c r="K52" s="12">
        <v>1590</v>
      </c>
      <c r="L52" s="12">
        <v>1590</v>
      </c>
      <c r="M52" s="42"/>
      <c r="N52" s="58"/>
      <c r="O52" s="59"/>
      <c r="P52" s="59"/>
      <c r="Q52" s="60"/>
    </row>
    <row r="53" spans="3:17" ht="52.5" customHeight="1" x14ac:dyDescent="0.25">
      <c r="C53" s="120" t="s">
        <v>84</v>
      </c>
      <c r="D53" s="111" t="s">
        <v>44</v>
      </c>
      <c r="E53" s="93" t="s">
        <v>23</v>
      </c>
      <c r="F53" s="112" t="s">
        <v>25</v>
      </c>
      <c r="G53" s="37">
        <v>6360</v>
      </c>
      <c r="H53" s="39" t="s">
        <v>66</v>
      </c>
      <c r="I53" s="20">
        <v>1590</v>
      </c>
      <c r="J53" s="20">
        <v>1590</v>
      </c>
      <c r="K53" s="20" t="s">
        <v>18</v>
      </c>
      <c r="L53" s="20" t="s">
        <v>18</v>
      </c>
      <c r="M53" s="41">
        <f>IFERROR(J53/J54,"ND")</f>
        <v>1</v>
      </c>
      <c r="N53" s="57">
        <f>IFERROR(((I53+J53)/G53),"ND")</f>
        <v>0.5</v>
      </c>
      <c r="O53" s="59" t="s">
        <v>139</v>
      </c>
      <c r="P53" s="59"/>
      <c r="Q53" s="60"/>
    </row>
    <row r="54" spans="3:17" ht="52.5" customHeight="1" x14ac:dyDescent="0.25">
      <c r="C54" s="97"/>
      <c r="D54" s="92"/>
      <c r="E54" s="94"/>
      <c r="F54" s="112"/>
      <c r="G54" s="38"/>
      <c r="H54" s="40"/>
      <c r="I54" s="12">
        <v>1590</v>
      </c>
      <c r="J54" s="12">
        <v>1590</v>
      </c>
      <c r="K54" s="12">
        <v>1590</v>
      </c>
      <c r="L54" s="12">
        <v>1590</v>
      </c>
      <c r="M54" s="42"/>
      <c r="N54" s="58"/>
      <c r="O54" s="59"/>
      <c r="P54" s="59"/>
      <c r="Q54" s="60"/>
    </row>
    <row r="55" spans="3:17" ht="52.5" customHeight="1" x14ac:dyDescent="0.25">
      <c r="C55" s="106" t="s">
        <v>83</v>
      </c>
      <c r="D55" s="111" t="s">
        <v>45</v>
      </c>
      <c r="E55" s="93" t="s">
        <v>23</v>
      </c>
      <c r="F55" s="112" t="s">
        <v>25</v>
      </c>
      <c r="G55" s="37">
        <v>125</v>
      </c>
      <c r="H55" s="39" t="s">
        <v>66</v>
      </c>
      <c r="I55" s="20">
        <v>31</v>
      </c>
      <c r="J55" s="20">
        <v>31</v>
      </c>
      <c r="K55" s="20" t="s">
        <v>18</v>
      </c>
      <c r="L55" s="20" t="s">
        <v>18</v>
      </c>
      <c r="M55" s="41">
        <f>IFERROR(J55/J56,"ND")</f>
        <v>1</v>
      </c>
      <c r="N55" s="57">
        <f>IFERROR(((I55+J55)/G55),"ND")</f>
        <v>0.496</v>
      </c>
      <c r="O55" s="59" t="s">
        <v>140</v>
      </c>
      <c r="P55" s="59"/>
      <c r="Q55" s="60"/>
    </row>
    <row r="56" spans="3:17" ht="52.5" customHeight="1" x14ac:dyDescent="0.25">
      <c r="C56" s="97"/>
      <c r="D56" s="92"/>
      <c r="E56" s="94"/>
      <c r="F56" s="113"/>
      <c r="G56" s="38"/>
      <c r="H56" s="40"/>
      <c r="I56" s="12">
        <v>31</v>
      </c>
      <c r="J56" s="12">
        <v>31</v>
      </c>
      <c r="K56" s="12">
        <v>31</v>
      </c>
      <c r="L56" s="12">
        <v>32</v>
      </c>
      <c r="M56" s="42"/>
      <c r="N56" s="58"/>
      <c r="O56" s="59"/>
      <c r="P56" s="59"/>
      <c r="Q56" s="60"/>
    </row>
    <row r="57" spans="3:17" ht="52.5" customHeight="1" x14ac:dyDescent="0.25">
      <c r="C57" s="100" t="s">
        <v>85</v>
      </c>
      <c r="D57" s="110" t="s">
        <v>46</v>
      </c>
      <c r="E57" s="104" t="s">
        <v>23</v>
      </c>
      <c r="F57" s="124" t="s">
        <v>25</v>
      </c>
      <c r="G57" s="47">
        <v>1500</v>
      </c>
      <c r="H57" s="49" t="s">
        <v>66</v>
      </c>
      <c r="I57" s="11">
        <v>343</v>
      </c>
      <c r="J57" s="11">
        <v>4299</v>
      </c>
      <c r="K57" s="11" t="s">
        <v>18</v>
      </c>
      <c r="L57" s="11" t="s">
        <v>18</v>
      </c>
      <c r="M57" s="51">
        <f>IFERROR(J57/J58,"ND")</f>
        <v>11.464</v>
      </c>
      <c r="N57" s="51">
        <f>IFERROR(((I57+J57)/G57),"ND")</f>
        <v>3.0946666666666665</v>
      </c>
      <c r="O57" s="53" t="s">
        <v>141</v>
      </c>
      <c r="P57" s="53"/>
      <c r="Q57" s="54"/>
    </row>
    <row r="58" spans="3:17" ht="52.5" customHeight="1" x14ac:dyDescent="0.25">
      <c r="C58" s="101"/>
      <c r="D58" s="103"/>
      <c r="E58" s="105"/>
      <c r="F58" s="125"/>
      <c r="G58" s="48"/>
      <c r="H58" s="50"/>
      <c r="I58" s="14">
        <v>375</v>
      </c>
      <c r="J58" s="14">
        <v>375</v>
      </c>
      <c r="K58" s="14">
        <v>375</v>
      </c>
      <c r="L58" s="14">
        <v>375</v>
      </c>
      <c r="M58" s="52"/>
      <c r="N58" s="52"/>
      <c r="O58" s="55"/>
      <c r="P58" s="55"/>
      <c r="Q58" s="56"/>
    </row>
    <row r="59" spans="3:17" ht="52.5" customHeight="1" x14ac:dyDescent="0.25">
      <c r="C59" s="106" t="s">
        <v>86</v>
      </c>
      <c r="D59" s="98" t="s">
        <v>47</v>
      </c>
      <c r="E59" s="93" t="s">
        <v>23</v>
      </c>
      <c r="F59" s="115" t="s">
        <v>25</v>
      </c>
      <c r="G59" s="37">
        <v>150</v>
      </c>
      <c r="H59" s="39" t="s">
        <v>66</v>
      </c>
      <c r="I59" s="20">
        <v>33</v>
      </c>
      <c r="J59" s="20">
        <v>48</v>
      </c>
      <c r="K59" s="20" t="s">
        <v>18</v>
      </c>
      <c r="L59" s="20" t="s">
        <v>18</v>
      </c>
      <c r="M59" s="41">
        <f>IFERROR(J59/J60,"ND")</f>
        <v>1.2307692307692308</v>
      </c>
      <c r="N59" s="41">
        <f>IFERROR(((I59+J59)/G59),"ND")</f>
        <v>0.54</v>
      </c>
      <c r="O59" s="43" t="s">
        <v>142</v>
      </c>
      <c r="P59" s="43"/>
      <c r="Q59" s="44"/>
    </row>
    <row r="60" spans="3:17" ht="52.5" customHeight="1" x14ac:dyDescent="0.25">
      <c r="C60" s="97"/>
      <c r="D60" s="92"/>
      <c r="E60" s="94"/>
      <c r="F60" s="93"/>
      <c r="G60" s="38"/>
      <c r="H60" s="40"/>
      <c r="I60" s="12">
        <v>37</v>
      </c>
      <c r="J60" s="12">
        <v>39</v>
      </c>
      <c r="K60" s="12">
        <v>37</v>
      </c>
      <c r="L60" s="12">
        <v>37</v>
      </c>
      <c r="M60" s="42"/>
      <c r="N60" s="42"/>
      <c r="O60" s="45"/>
      <c r="P60" s="45"/>
      <c r="Q60" s="46"/>
    </row>
    <row r="61" spans="3:17" ht="52.5" customHeight="1" x14ac:dyDescent="0.25">
      <c r="C61" s="106" t="s">
        <v>87</v>
      </c>
      <c r="D61" s="98" t="s">
        <v>48</v>
      </c>
      <c r="E61" s="93" t="s">
        <v>23</v>
      </c>
      <c r="F61" s="116" t="s">
        <v>25</v>
      </c>
      <c r="G61" s="37">
        <v>10</v>
      </c>
      <c r="H61" s="39" t="s">
        <v>66</v>
      </c>
      <c r="I61" s="20">
        <v>5</v>
      </c>
      <c r="J61" s="20">
        <v>4</v>
      </c>
      <c r="K61" s="20" t="s">
        <v>18</v>
      </c>
      <c r="L61" s="20" t="s">
        <v>18</v>
      </c>
      <c r="M61" s="41">
        <f>IFERROR(J61/J62,"ND")</f>
        <v>1.3333333333333333</v>
      </c>
      <c r="N61" s="41">
        <f>IFERROR(((I61+J61)/G61),"ND")</f>
        <v>0.9</v>
      </c>
      <c r="O61" s="43" t="s">
        <v>143</v>
      </c>
      <c r="P61" s="43"/>
      <c r="Q61" s="44"/>
    </row>
    <row r="62" spans="3:17" ht="52.5" customHeight="1" x14ac:dyDescent="0.25">
      <c r="C62" s="97"/>
      <c r="D62" s="92"/>
      <c r="E62" s="94"/>
      <c r="F62" s="117"/>
      <c r="G62" s="38"/>
      <c r="H62" s="40"/>
      <c r="I62" s="12">
        <v>4</v>
      </c>
      <c r="J62" s="12">
        <v>3</v>
      </c>
      <c r="K62" s="12">
        <v>3</v>
      </c>
      <c r="L62" s="12">
        <v>0</v>
      </c>
      <c r="M62" s="42"/>
      <c r="N62" s="42"/>
      <c r="O62" s="45"/>
      <c r="P62" s="45"/>
      <c r="Q62" s="46"/>
    </row>
    <row r="63" spans="3:17" ht="52.5" customHeight="1" x14ac:dyDescent="0.25">
      <c r="C63" s="106" t="s">
        <v>88</v>
      </c>
      <c r="D63" s="98" t="s">
        <v>49</v>
      </c>
      <c r="E63" s="93" t="s">
        <v>23</v>
      </c>
      <c r="F63" s="99" t="s">
        <v>25</v>
      </c>
      <c r="G63" s="37">
        <v>1200</v>
      </c>
      <c r="H63" s="39" t="s">
        <v>66</v>
      </c>
      <c r="I63" s="20">
        <v>305</v>
      </c>
      <c r="J63" s="20">
        <v>250</v>
      </c>
      <c r="K63" s="20" t="s">
        <v>18</v>
      </c>
      <c r="L63" s="20" t="s">
        <v>18</v>
      </c>
      <c r="M63" s="41">
        <f>IFERROR(J63/J64,"ND")</f>
        <v>0.83333333333333337</v>
      </c>
      <c r="N63" s="41">
        <f>IFERROR(((I63+J63)/G63),"ND")</f>
        <v>0.46250000000000002</v>
      </c>
      <c r="O63" s="43" t="s">
        <v>144</v>
      </c>
      <c r="P63" s="43"/>
      <c r="Q63" s="44"/>
    </row>
    <row r="64" spans="3:17" ht="52.5" customHeight="1" x14ac:dyDescent="0.25">
      <c r="C64" s="97"/>
      <c r="D64" s="92"/>
      <c r="E64" s="94"/>
      <c r="F64" s="99"/>
      <c r="G64" s="38"/>
      <c r="H64" s="40"/>
      <c r="I64" s="12">
        <v>300</v>
      </c>
      <c r="J64" s="12">
        <v>300</v>
      </c>
      <c r="K64" s="12">
        <v>300</v>
      </c>
      <c r="L64" s="12">
        <v>300</v>
      </c>
      <c r="M64" s="42"/>
      <c r="N64" s="42"/>
      <c r="O64" s="45"/>
      <c r="P64" s="45"/>
      <c r="Q64" s="46"/>
    </row>
    <row r="65" spans="3:19" ht="52.5" customHeight="1" x14ac:dyDescent="0.25">
      <c r="C65" s="118" t="s">
        <v>89</v>
      </c>
      <c r="D65" s="110" t="s">
        <v>50</v>
      </c>
      <c r="E65" s="104" t="s">
        <v>23</v>
      </c>
      <c r="F65" s="119" t="s">
        <v>25</v>
      </c>
      <c r="G65" s="47">
        <v>2806</v>
      </c>
      <c r="H65" s="49" t="s">
        <v>66</v>
      </c>
      <c r="I65" s="11">
        <v>1029</v>
      </c>
      <c r="J65" s="11">
        <v>808</v>
      </c>
      <c r="K65" s="11" t="s">
        <v>18</v>
      </c>
      <c r="L65" s="11" t="s">
        <v>18</v>
      </c>
      <c r="M65" s="51">
        <f>IFERROR(J65/J66,"ND")</f>
        <v>1.1509971509971511</v>
      </c>
      <c r="N65" s="51">
        <f>IFERROR(((I65+J65)/G65),"ND")</f>
        <v>0.65466856735566648</v>
      </c>
      <c r="O65" s="53" t="s">
        <v>145</v>
      </c>
      <c r="P65" s="53"/>
      <c r="Q65" s="54"/>
    </row>
    <row r="66" spans="3:19" ht="52.5" customHeight="1" x14ac:dyDescent="0.25">
      <c r="C66" s="101"/>
      <c r="D66" s="103"/>
      <c r="E66" s="105"/>
      <c r="F66" s="119"/>
      <c r="G66" s="48"/>
      <c r="H66" s="50"/>
      <c r="I66" s="14">
        <v>701</v>
      </c>
      <c r="J66" s="14">
        <v>702</v>
      </c>
      <c r="K66" s="14">
        <v>702</v>
      </c>
      <c r="L66" s="14">
        <v>701</v>
      </c>
      <c r="M66" s="52"/>
      <c r="N66" s="52"/>
      <c r="O66" s="55"/>
      <c r="P66" s="55"/>
      <c r="Q66" s="56"/>
      <c r="S66" s="16"/>
    </row>
    <row r="67" spans="3:19" ht="52.5" customHeight="1" x14ac:dyDescent="0.25">
      <c r="C67" s="96" t="s">
        <v>90</v>
      </c>
      <c r="D67" s="91" t="s">
        <v>51</v>
      </c>
      <c r="E67" s="93" t="s">
        <v>23</v>
      </c>
      <c r="F67" s="99" t="s">
        <v>25</v>
      </c>
      <c r="G67" s="37">
        <v>260</v>
      </c>
      <c r="H67" s="39" t="s">
        <v>66</v>
      </c>
      <c r="I67" s="20">
        <v>70</v>
      </c>
      <c r="J67" s="20">
        <v>66</v>
      </c>
      <c r="K67" s="20" t="s">
        <v>18</v>
      </c>
      <c r="L67" s="20" t="s">
        <v>18</v>
      </c>
      <c r="M67" s="41">
        <f>IFERROR(J67/J68,"ND")</f>
        <v>1.0153846153846153</v>
      </c>
      <c r="N67" s="41">
        <f>IFERROR(((I67+J67)/G67),"ND")</f>
        <v>0.52307692307692311</v>
      </c>
      <c r="O67" s="43" t="s">
        <v>146</v>
      </c>
      <c r="P67" s="43"/>
      <c r="Q67" s="44"/>
    </row>
    <row r="68" spans="3:19" ht="52.5" customHeight="1" x14ac:dyDescent="0.25">
      <c r="C68" s="97"/>
      <c r="D68" s="92"/>
      <c r="E68" s="94"/>
      <c r="F68" s="99"/>
      <c r="G68" s="38"/>
      <c r="H68" s="40"/>
      <c r="I68" s="12">
        <v>65</v>
      </c>
      <c r="J68" s="12">
        <v>65</v>
      </c>
      <c r="K68" s="12">
        <v>65</v>
      </c>
      <c r="L68" s="12">
        <v>65</v>
      </c>
      <c r="M68" s="42"/>
      <c r="N68" s="42"/>
      <c r="O68" s="45"/>
      <c r="P68" s="45"/>
      <c r="Q68" s="46"/>
    </row>
    <row r="69" spans="3:19" ht="52.5" customHeight="1" x14ac:dyDescent="0.25">
      <c r="C69" s="96" t="s">
        <v>91</v>
      </c>
      <c r="D69" s="98" t="s">
        <v>52</v>
      </c>
      <c r="E69" s="93" t="s">
        <v>23</v>
      </c>
      <c r="F69" s="99" t="s">
        <v>25</v>
      </c>
      <c r="G69" s="37">
        <v>1000</v>
      </c>
      <c r="H69" s="39" t="s">
        <v>66</v>
      </c>
      <c r="I69" s="20">
        <v>278</v>
      </c>
      <c r="J69" s="20">
        <v>204</v>
      </c>
      <c r="K69" s="20" t="s">
        <v>18</v>
      </c>
      <c r="L69" s="20" t="s">
        <v>18</v>
      </c>
      <c r="M69" s="41">
        <f>IFERROR(J69/J70,"ND")</f>
        <v>0.81599999999999995</v>
      </c>
      <c r="N69" s="41">
        <f>IFERROR(((I69+J69)/G69),"ND")</f>
        <v>0.48199999999999998</v>
      </c>
      <c r="O69" s="43" t="s">
        <v>147</v>
      </c>
      <c r="P69" s="43"/>
      <c r="Q69" s="44"/>
    </row>
    <row r="70" spans="3:19" ht="59.25" customHeight="1" x14ac:dyDescent="0.25">
      <c r="C70" s="97"/>
      <c r="D70" s="92"/>
      <c r="E70" s="94"/>
      <c r="F70" s="99"/>
      <c r="G70" s="38"/>
      <c r="H70" s="40"/>
      <c r="I70" s="12">
        <v>250</v>
      </c>
      <c r="J70" s="12">
        <v>250</v>
      </c>
      <c r="K70" s="12">
        <v>250</v>
      </c>
      <c r="L70" s="12">
        <v>250</v>
      </c>
      <c r="M70" s="42"/>
      <c r="N70" s="42"/>
      <c r="O70" s="45"/>
      <c r="P70" s="45"/>
      <c r="Q70" s="46"/>
    </row>
    <row r="71" spans="3:19" ht="52.5" customHeight="1" x14ac:dyDescent="0.25">
      <c r="C71" s="96" t="s">
        <v>92</v>
      </c>
      <c r="D71" s="91" t="s">
        <v>53</v>
      </c>
      <c r="E71" s="93" t="s">
        <v>23</v>
      </c>
      <c r="F71" s="99" t="s">
        <v>25</v>
      </c>
      <c r="G71" s="37">
        <v>1800</v>
      </c>
      <c r="H71" s="39" t="s">
        <v>66</v>
      </c>
      <c r="I71" s="20">
        <v>750</v>
      </c>
      <c r="J71" s="20">
        <v>538</v>
      </c>
      <c r="K71" s="20" t="s">
        <v>18</v>
      </c>
      <c r="L71" s="20" t="s">
        <v>18</v>
      </c>
      <c r="M71" s="41">
        <f>IFERROR(J71/J72,"ND")</f>
        <v>1.1955555555555555</v>
      </c>
      <c r="N71" s="41">
        <f>IFERROR(((I71+J71)/G71),"ND")</f>
        <v>0.7155555555555555</v>
      </c>
      <c r="O71" s="43" t="s">
        <v>148</v>
      </c>
      <c r="P71" s="43"/>
      <c r="Q71" s="44"/>
    </row>
    <row r="72" spans="3:19" ht="52.5" customHeight="1" x14ac:dyDescent="0.25">
      <c r="C72" s="97"/>
      <c r="D72" s="92"/>
      <c r="E72" s="94"/>
      <c r="F72" s="99"/>
      <c r="G72" s="38"/>
      <c r="H72" s="40"/>
      <c r="I72" s="12">
        <v>450</v>
      </c>
      <c r="J72" s="12">
        <v>450</v>
      </c>
      <c r="K72" s="12">
        <v>450</v>
      </c>
      <c r="L72" s="12">
        <v>450</v>
      </c>
      <c r="M72" s="42"/>
      <c r="N72" s="42"/>
      <c r="O72" s="45"/>
      <c r="P72" s="45"/>
      <c r="Q72" s="46"/>
    </row>
    <row r="73" spans="3:19" ht="52.5" customHeight="1" x14ac:dyDescent="0.25">
      <c r="C73" s="100" t="s">
        <v>93</v>
      </c>
      <c r="D73" s="102" t="s">
        <v>54</v>
      </c>
      <c r="E73" s="104" t="s">
        <v>23</v>
      </c>
      <c r="F73" s="114" t="s">
        <v>25</v>
      </c>
      <c r="G73" s="47">
        <v>1200</v>
      </c>
      <c r="H73" s="49" t="s">
        <v>66</v>
      </c>
      <c r="I73" s="11">
        <v>300</v>
      </c>
      <c r="J73" s="11">
        <v>300</v>
      </c>
      <c r="K73" s="11" t="s">
        <v>18</v>
      </c>
      <c r="L73" s="11" t="s">
        <v>18</v>
      </c>
      <c r="M73" s="51">
        <f>IFERROR(J73/J74,"ND")</f>
        <v>1</v>
      </c>
      <c r="N73" s="51">
        <f>IFERROR(((I73+J73)/G73),"ND")</f>
        <v>0.5</v>
      </c>
      <c r="O73" s="53" t="s">
        <v>149</v>
      </c>
      <c r="P73" s="53"/>
      <c r="Q73" s="54"/>
    </row>
    <row r="74" spans="3:19" ht="52.5" customHeight="1" x14ac:dyDescent="0.25">
      <c r="C74" s="101"/>
      <c r="D74" s="103"/>
      <c r="E74" s="105"/>
      <c r="F74" s="114"/>
      <c r="G74" s="48"/>
      <c r="H74" s="50"/>
      <c r="I74" s="14">
        <v>300</v>
      </c>
      <c r="J74" s="14">
        <v>300</v>
      </c>
      <c r="K74" s="14">
        <v>300</v>
      </c>
      <c r="L74" s="14">
        <v>300</v>
      </c>
      <c r="M74" s="52"/>
      <c r="N74" s="52"/>
      <c r="O74" s="55"/>
      <c r="P74" s="55"/>
      <c r="Q74" s="56"/>
    </row>
    <row r="75" spans="3:19" ht="52.5" customHeight="1" x14ac:dyDescent="0.25">
      <c r="C75" s="96" t="s">
        <v>94</v>
      </c>
      <c r="D75" s="91" t="s">
        <v>55</v>
      </c>
      <c r="E75" s="93" t="s">
        <v>23</v>
      </c>
      <c r="F75" s="108" t="s">
        <v>25</v>
      </c>
      <c r="G75" s="37">
        <v>1200</v>
      </c>
      <c r="H75" s="39" t="s">
        <v>66</v>
      </c>
      <c r="I75" s="20">
        <v>215</v>
      </c>
      <c r="J75" s="20">
        <v>250</v>
      </c>
      <c r="K75" s="20" t="s">
        <v>18</v>
      </c>
      <c r="L75" s="20" t="s">
        <v>18</v>
      </c>
      <c r="M75" s="41">
        <f>IFERROR(J75/J76,"ND")</f>
        <v>0.83333333333333337</v>
      </c>
      <c r="N75" s="41">
        <f>IFERROR(((I75+J75)/G75),"ND")</f>
        <v>0.38750000000000001</v>
      </c>
      <c r="O75" s="43" t="s">
        <v>150</v>
      </c>
      <c r="P75" s="43"/>
      <c r="Q75" s="44"/>
    </row>
    <row r="76" spans="3:19" ht="52.5" customHeight="1" x14ac:dyDescent="0.25">
      <c r="C76" s="97"/>
      <c r="D76" s="92"/>
      <c r="E76" s="94"/>
      <c r="F76" s="108"/>
      <c r="G76" s="38"/>
      <c r="H76" s="40"/>
      <c r="I76" s="12">
        <v>300</v>
      </c>
      <c r="J76" s="12">
        <v>300</v>
      </c>
      <c r="K76" s="12">
        <v>300</v>
      </c>
      <c r="L76" s="12">
        <v>300</v>
      </c>
      <c r="M76" s="42"/>
      <c r="N76" s="42"/>
      <c r="O76" s="45"/>
      <c r="P76" s="45"/>
      <c r="Q76" s="46"/>
    </row>
    <row r="77" spans="3:19" ht="52.5" customHeight="1" x14ac:dyDescent="0.25">
      <c r="C77" s="96" t="s">
        <v>95</v>
      </c>
      <c r="D77" s="91" t="s">
        <v>56</v>
      </c>
      <c r="E77" s="93" t="s">
        <v>23</v>
      </c>
      <c r="F77" s="108" t="s">
        <v>25</v>
      </c>
      <c r="G77" s="37">
        <v>4</v>
      </c>
      <c r="H77" s="39" t="s">
        <v>66</v>
      </c>
      <c r="I77" s="20">
        <v>0</v>
      </c>
      <c r="J77" s="20">
        <v>1</v>
      </c>
      <c r="K77" s="20" t="s">
        <v>18</v>
      </c>
      <c r="L77" s="20" t="s">
        <v>18</v>
      </c>
      <c r="M77" s="41">
        <f>IFERROR(J77/J78,"ND")</f>
        <v>1</v>
      </c>
      <c r="N77" s="41">
        <f>IFERROR(((I77+J77)/G77),"ND")</f>
        <v>0.25</v>
      </c>
      <c r="O77" s="43" t="s">
        <v>151</v>
      </c>
      <c r="P77" s="43"/>
      <c r="Q77" s="44"/>
    </row>
    <row r="78" spans="3:19" ht="52.5" customHeight="1" x14ac:dyDescent="0.25">
      <c r="C78" s="97"/>
      <c r="D78" s="92"/>
      <c r="E78" s="94"/>
      <c r="F78" s="109"/>
      <c r="G78" s="38"/>
      <c r="H78" s="40"/>
      <c r="I78" s="12">
        <v>0</v>
      </c>
      <c r="J78" s="12">
        <v>1</v>
      </c>
      <c r="K78" s="12">
        <v>2</v>
      </c>
      <c r="L78" s="12">
        <v>1</v>
      </c>
      <c r="M78" s="42"/>
      <c r="N78" s="42"/>
      <c r="O78" s="45"/>
      <c r="P78" s="45"/>
      <c r="Q78" s="46"/>
    </row>
    <row r="79" spans="3:19" ht="52.5" customHeight="1" x14ac:dyDescent="0.25">
      <c r="C79" s="96" t="s">
        <v>96</v>
      </c>
      <c r="D79" s="98" t="s">
        <v>57</v>
      </c>
      <c r="E79" s="93" t="s">
        <v>23</v>
      </c>
      <c r="F79" s="95" t="s">
        <v>25</v>
      </c>
      <c r="G79" s="37">
        <v>1000</v>
      </c>
      <c r="H79" s="39" t="s">
        <v>66</v>
      </c>
      <c r="I79" s="20">
        <v>250</v>
      </c>
      <c r="J79" s="20">
        <v>280</v>
      </c>
      <c r="K79" s="20" t="s">
        <v>18</v>
      </c>
      <c r="L79" s="20" t="s">
        <v>18</v>
      </c>
      <c r="M79" s="41">
        <f>IFERROR(J79/J80,"ND")</f>
        <v>1.1200000000000001</v>
      </c>
      <c r="N79" s="41">
        <f>IFERROR(((I79+J79)/G79),"ND")</f>
        <v>0.53</v>
      </c>
      <c r="O79" s="43" t="s">
        <v>152</v>
      </c>
      <c r="P79" s="43"/>
      <c r="Q79" s="44"/>
    </row>
    <row r="80" spans="3:19" ht="52.5" customHeight="1" x14ac:dyDescent="0.25">
      <c r="C80" s="97"/>
      <c r="D80" s="92"/>
      <c r="E80" s="94"/>
      <c r="F80" s="95"/>
      <c r="G80" s="38"/>
      <c r="H80" s="40"/>
      <c r="I80" s="12">
        <v>250</v>
      </c>
      <c r="J80" s="12">
        <v>250</v>
      </c>
      <c r="K80" s="12">
        <v>250</v>
      </c>
      <c r="L80" s="12">
        <v>250</v>
      </c>
      <c r="M80" s="42"/>
      <c r="N80" s="42"/>
      <c r="O80" s="45"/>
      <c r="P80" s="45"/>
      <c r="Q80" s="46"/>
    </row>
    <row r="81" spans="3:18" ht="52.5" customHeight="1" x14ac:dyDescent="0.25">
      <c r="C81" s="100" t="s">
        <v>97</v>
      </c>
      <c r="D81" s="110" t="s">
        <v>58</v>
      </c>
      <c r="E81" s="104" t="s">
        <v>23</v>
      </c>
      <c r="F81" s="107" t="s">
        <v>26</v>
      </c>
      <c r="G81" s="47">
        <v>194</v>
      </c>
      <c r="H81" s="49" t="s">
        <v>66</v>
      </c>
      <c r="I81" s="11">
        <v>37</v>
      </c>
      <c r="J81" s="11">
        <v>59</v>
      </c>
      <c r="K81" s="11" t="s">
        <v>18</v>
      </c>
      <c r="L81" s="11" t="s">
        <v>18</v>
      </c>
      <c r="M81" s="51">
        <f>IFERROR(J81/J82,"ND")</f>
        <v>1.0925925925925926</v>
      </c>
      <c r="N81" s="51">
        <f>IFERROR(((I81+J81)/G81),"ND")</f>
        <v>0.49484536082474229</v>
      </c>
      <c r="O81" s="53" t="s">
        <v>153</v>
      </c>
      <c r="P81" s="53"/>
      <c r="Q81" s="54"/>
    </row>
    <row r="82" spans="3:18" ht="52.5" customHeight="1" x14ac:dyDescent="0.25">
      <c r="C82" s="101"/>
      <c r="D82" s="103"/>
      <c r="E82" s="105"/>
      <c r="F82" s="107"/>
      <c r="G82" s="48"/>
      <c r="H82" s="50"/>
      <c r="I82" s="14">
        <v>40</v>
      </c>
      <c r="J82" s="14">
        <v>54</v>
      </c>
      <c r="K82" s="14">
        <v>49</v>
      </c>
      <c r="L82" s="14">
        <v>51</v>
      </c>
      <c r="M82" s="52"/>
      <c r="N82" s="52"/>
      <c r="O82" s="55"/>
      <c r="P82" s="55"/>
      <c r="Q82" s="56"/>
    </row>
    <row r="83" spans="3:18" ht="52.5" customHeight="1" x14ac:dyDescent="0.25">
      <c r="C83" s="106" t="s">
        <v>98</v>
      </c>
      <c r="D83" s="91" t="s">
        <v>59</v>
      </c>
      <c r="E83" s="93" t="s">
        <v>23</v>
      </c>
      <c r="F83" s="95" t="s">
        <v>25</v>
      </c>
      <c r="G83" s="37">
        <v>47</v>
      </c>
      <c r="H83" s="39" t="s">
        <v>66</v>
      </c>
      <c r="I83" s="20">
        <v>7</v>
      </c>
      <c r="J83" s="20">
        <v>13</v>
      </c>
      <c r="K83" s="20" t="s">
        <v>18</v>
      </c>
      <c r="L83" s="20" t="s">
        <v>18</v>
      </c>
      <c r="M83" s="41">
        <f>IFERROR(J83/J84,"ND")</f>
        <v>1</v>
      </c>
      <c r="N83" s="41">
        <f>IFERROR(((I83+J83)/G83),"ND")</f>
        <v>0.42553191489361702</v>
      </c>
      <c r="O83" s="43" t="s">
        <v>154</v>
      </c>
      <c r="P83" s="43"/>
      <c r="Q83" s="44"/>
    </row>
    <row r="84" spans="3:18" ht="52.5" customHeight="1" x14ac:dyDescent="0.25">
      <c r="C84" s="97"/>
      <c r="D84" s="92"/>
      <c r="E84" s="94"/>
      <c r="F84" s="95"/>
      <c r="G84" s="38"/>
      <c r="H84" s="40"/>
      <c r="I84" s="12">
        <v>10</v>
      </c>
      <c r="J84" s="12">
        <v>13</v>
      </c>
      <c r="K84" s="12">
        <v>13</v>
      </c>
      <c r="L84" s="12">
        <v>11</v>
      </c>
      <c r="M84" s="42"/>
      <c r="N84" s="42"/>
      <c r="O84" s="45"/>
      <c r="P84" s="45"/>
      <c r="Q84" s="46"/>
    </row>
    <row r="85" spans="3:18" ht="52.5" customHeight="1" x14ac:dyDescent="0.25">
      <c r="C85" s="106" t="s">
        <v>99</v>
      </c>
      <c r="D85" s="91" t="s">
        <v>60</v>
      </c>
      <c r="E85" s="93" t="s">
        <v>23</v>
      </c>
      <c r="F85" s="95" t="s">
        <v>25</v>
      </c>
      <c r="G85" s="37">
        <v>125</v>
      </c>
      <c r="H85" s="39" t="s">
        <v>66</v>
      </c>
      <c r="I85" s="20">
        <v>25</v>
      </c>
      <c r="J85" s="20">
        <v>40</v>
      </c>
      <c r="K85" s="20" t="s">
        <v>18</v>
      </c>
      <c r="L85" s="20" t="s">
        <v>18</v>
      </c>
      <c r="M85" s="41">
        <f>IFERROR(J85/J86,"ND")</f>
        <v>1.1428571428571428</v>
      </c>
      <c r="N85" s="41">
        <f>IFERROR(((I85+J85)/G85),"ND")</f>
        <v>0.52</v>
      </c>
      <c r="O85" s="43" t="s">
        <v>155</v>
      </c>
      <c r="P85" s="43"/>
      <c r="Q85" s="44"/>
    </row>
    <row r="86" spans="3:18" ht="52.5" customHeight="1" x14ac:dyDescent="0.25">
      <c r="C86" s="97"/>
      <c r="D86" s="92"/>
      <c r="E86" s="94"/>
      <c r="F86" s="95"/>
      <c r="G86" s="38"/>
      <c r="H86" s="40"/>
      <c r="I86" s="12">
        <v>25</v>
      </c>
      <c r="J86" s="12">
        <v>35</v>
      </c>
      <c r="K86" s="12">
        <v>30</v>
      </c>
      <c r="L86" s="12">
        <v>35</v>
      </c>
      <c r="M86" s="42"/>
      <c r="N86" s="42"/>
      <c r="O86" s="45"/>
      <c r="P86" s="45"/>
      <c r="Q86" s="46"/>
    </row>
    <row r="87" spans="3:18" ht="52.5" customHeight="1" x14ac:dyDescent="0.25">
      <c r="C87" s="106" t="s">
        <v>100</v>
      </c>
      <c r="D87" s="98" t="s">
        <v>61</v>
      </c>
      <c r="E87" s="93" t="s">
        <v>23</v>
      </c>
      <c r="F87" s="95" t="s">
        <v>25</v>
      </c>
      <c r="G87" s="37">
        <v>22</v>
      </c>
      <c r="H87" s="39" t="s">
        <v>66</v>
      </c>
      <c r="I87" s="20">
        <v>5</v>
      </c>
      <c r="J87" s="20">
        <v>6</v>
      </c>
      <c r="K87" s="20" t="s">
        <v>18</v>
      </c>
      <c r="L87" s="20" t="s">
        <v>18</v>
      </c>
      <c r="M87" s="41">
        <f>IFERROR(J87/J88,"ND")</f>
        <v>1</v>
      </c>
      <c r="N87" s="41">
        <f>IFERROR(((I87+J87)/G87),"ND")</f>
        <v>0.5</v>
      </c>
      <c r="O87" s="43" t="s">
        <v>156</v>
      </c>
      <c r="P87" s="43"/>
      <c r="Q87" s="44"/>
    </row>
    <row r="88" spans="3:18" ht="52.5" customHeight="1" x14ac:dyDescent="0.25">
      <c r="C88" s="97"/>
      <c r="D88" s="92"/>
      <c r="E88" s="94"/>
      <c r="F88" s="95"/>
      <c r="G88" s="38"/>
      <c r="H88" s="40"/>
      <c r="I88" s="12">
        <v>5</v>
      </c>
      <c r="J88" s="12">
        <v>6</v>
      </c>
      <c r="K88" s="12">
        <v>6</v>
      </c>
      <c r="L88" s="12">
        <v>5</v>
      </c>
      <c r="M88" s="42"/>
      <c r="N88" s="42"/>
      <c r="O88" s="45"/>
      <c r="P88" s="45"/>
      <c r="Q88" s="46"/>
    </row>
    <row r="89" spans="3:18" ht="61.5" customHeight="1" x14ac:dyDescent="0.25">
      <c r="C89" s="100" t="s">
        <v>101</v>
      </c>
      <c r="D89" s="110" t="s">
        <v>62</v>
      </c>
      <c r="E89" s="104" t="s">
        <v>23</v>
      </c>
      <c r="F89" s="107" t="s">
        <v>25</v>
      </c>
      <c r="G89" s="47">
        <v>1272</v>
      </c>
      <c r="H89" s="49" t="s">
        <v>66</v>
      </c>
      <c r="I89" s="13">
        <v>322</v>
      </c>
      <c r="J89" s="13">
        <v>348</v>
      </c>
      <c r="K89" s="13" t="s">
        <v>18</v>
      </c>
      <c r="L89" s="13" t="s">
        <v>18</v>
      </c>
      <c r="M89" s="51">
        <f>IFERROR(J89/J90,"ND")</f>
        <v>1.0943396226415094</v>
      </c>
      <c r="N89" s="51">
        <f>IFERROR(((I89+J89)/G89),"ND")</f>
        <v>0.52672955974842772</v>
      </c>
      <c r="O89" s="53" t="s">
        <v>157</v>
      </c>
      <c r="P89" s="53"/>
      <c r="Q89" s="54"/>
      <c r="R89" s="31"/>
    </row>
    <row r="90" spans="3:18" ht="61.5" customHeight="1" x14ac:dyDescent="0.25">
      <c r="C90" s="101"/>
      <c r="D90" s="103"/>
      <c r="E90" s="105"/>
      <c r="F90" s="107"/>
      <c r="G90" s="48"/>
      <c r="H90" s="50"/>
      <c r="I90" s="14">
        <v>318</v>
      </c>
      <c r="J90" s="14">
        <v>318</v>
      </c>
      <c r="K90" s="14">
        <v>318</v>
      </c>
      <c r="L90" s="14">
        <v>318</v>
      </c>
      <c r="M90" s="52"/>
      <c r="N90" s="52"/>
      <c r="O90" s="55"/>
      <c r="P90" s="55"/>
      <c r="Q90" s="56"/>
      <c r="R90" s="31"/>
    </row>
    <row r="91" spans="3:18" ht="52.5" customHeight="1" x14ac:dyDescent="0.25">
      <c r="C91" s="106" t="s">
        <v>102</v>
      </c>
      <c r="D91" s="111" t="s">
        <v>63</v>
      </c>
      <c r="E91" s="93" t="s">
        <v>23</v>
      </c>
      <c r="F91" s="95" t="s">
        <v>25</v>
      </c>
      <c r="G91" s="37">
        <v>3576</v>
      </c>
      <c r="H91" s="39" t="s">
        <v>66</v>
      </c>
      <c r="I91" s="20">
        <v>674</v>
      </c>
      <c r="J91" s="20">
        <v>1323</v>
      </c>
      <c r="K91" s="20" t="s">
        <v>18</v>
      </c>
      <c r="L91" s="20" t="s">
        <v>18</v>
      </c>
      <c r="M91" s="41">
        <f>IFERROR(J91/J92,"ND")</f>
        <v>1.096106048053024</v>
      </c>
      <c r="N91" s="41">
        <f>IFERROR(((I91+J91)/G91),"ND")</f>
        <v>0.55844519015659955</v>
      </c>
      <c r="O91" s="43" t="s">
        <v>158</v>
      </c>
      <c r="P91" s="43"/>
      <c r="Q91" s="44"/>
      <c r="R91" s="31"/>
    </row>
    <row r="92" spans="3:18" ht="52.5" customHeight="1" x14ac:dyDescent="0.25">
      <c r="C92" s="97"/>
      <c r="D92" s="92"/>
      <c r="E92" s="94"/>
      <c r="F92" s="95"/>
      <c r="G92" s="38"/>
      <c r="H92" s="40"/>
      <c r="I92" s="12">
        <v>750</v>
      </c>
      <c r="J92" s="12">
        <v>1207</v>
      </c>
      <c r="K92" s="12">
        <v>1100</v>
      </c>
      <c r="L92" s="12">
        <v>519</v>
      </c>
      <c r="M92" s="42"/>
      <c r="N92" s="42"/>
      <c r="O92" s="45"/>
      <c r="P92" s="45"/>
      <c r="Q92" s="46"/>
      <c r="R92" s="31"/>
    </row>
    <row r="93" spans="3:18" ht="52.5" customHeight="1" x14ac:dyDescent="0.25">
      <c r="C93" s="106" t="s">
        <v>103</v>
      </c>
      <c r="D93" s="98" t="s">
        <v>64</v>
      </c>
      <c r="E93" s="93" t="s">
        <v>23</v>
      </c>
      <c r="F93" s="95" t="s">
        <v>25</v>
      </c>
      <c r="G93" s="37">
        <v>705</v>
      </c>
      <c r="H93" s="39" t="s">
        <v>66</v>
      </c>
      <c r="I93" s="20">
        <v>113</v>
      </c>
      <c r="J93" s="20">
        <v>134</v>
      </c>
      <c r="K93" s="20" t="s">
        <v>18</v>
      </c>
      <c r="L93" s="20" t="s">
        <v>18</v>
      </c>
      <c r="M93" s="41">
        <f>IFERROR(J93/J94,"ND")</f>
        <v>0.53600000000000003</v>
      </c>
      <c r="N93" s="41">
        <f>IFERROR(((I93+J93)/G93),"ND")</f>
        <v>0.35035460992907802</v>
      </c>
      <c r="O93" s="43" t="s">
        <v>159</v>
      </c>
      <c r="P93" s="43"/>
      <c r="Q93" s="44"/>
    </row>
    <row r="94" spans="3:18" ht="52.5" customHeight="1" x14ac:dyDescent="0.25">
      <c r="C94" s="97"/>
      <c r="D94" s="92"/>
      <c r="E94" s="94"/>
      <c r="F94" s="95"/>
      <c r="G94" s="38"/>
      <c r="H94" s="40"/>
      <c r="I94" s="12">
        <v>80</v>
      </c>
      <c r="J94" s="12">
        <v>250</v>
      </c>
      <c r="K94" s="12">
        <v>250</v>
      </c>
      <c r="L94" s="12">
        <v>125</v>
      </c>
      <c r="M94" s="42"/>
      <c r="N94" s="42"/>
      <c r="O94" s="45"/>
      <c r="P94" s="45"/>
      <c r="Q94" s="46"/>
    </row>
    <row r="95" spans="3:18" ht="52.5" customHeight="1" x14ac:dyDescent="0.25">
      <c r="C95" s="222" t="s">
        <v>104</v>
      </c>
      <c r="D95" s="224" t="s">
        <v>65</v>
      </c>
      <c r="E95" s="93" t="s">
        <v>23</v>
      </c>
      <c r="F95" s="95" t="s">
        <v>25</v>
      </c>
      <c r="G95" s="37">
        <v>3600</v>
      </c>
      <c r="H95" s="39" t="s">
        <v>66</v>
      </c>
      <c r="I95" s="20">
        <v>674</v>
      </c>
      <c r="J95" s="20">
        <v>1323</v>
      </c>
      <c r="K95" s="20" t="s">
        <v>18</v>
      </c>
      <c r="L95" s="20" t="s">
        <v>18</v>
      </c>
      <c r="M95" s="41">
        <f>IFERROR(J95/J96,"ND")</f>
        <v>1.096106048053024</v>
      </c>
      <c r="N95" s="41">
        <f>IFERROR(((I95+J95)/G95),"ND")</f>
        <v>0.55472222222222223</v>
      </c>
      <c r="O95" s="43" t="s">
        <v>160</v>
      </c>
      <c r="P95" s="43"/>
      <c r="Q95" s="44"/>
    </row>
    <row r="96" spans="3:18" ht="52.5" customHeight="1" thickBot="1" x14ac:dyDescent="0.3">
      <c r="C96" s="223"/>
      <c r="D96" s="225"/>
      <c r="E96" s="226"/>
      <c r="F96" s="227"/>
      <c r="G96" s="228"/>
      <c r="H96" s="229"/>
      <c r="I96" s="15">
        <v>750</v>
      </c>
      <c r="J96" s="15">
        <v>1207</v>
      </c>
      <c r="K96" s="15">
        <v>1124</v>
      </c>
      <c r="L96" s="15">
        <v>519</v>
      </c>
      <c r="M96" s="219"/>
      <c r="N96" s="219"/>
      <c r="O96" s="220"/>
      <c r="P96" s="220"/>
      <c r="Q96" s="221"/>
    </row>
    <row r="97" spans="2:18" ht="15.75" customHeight="1" x14ac:dyDescent="0.25">
      <c r="I97" s="8"/>
    </row>
    <row r="98" spans="2:18" ht="15.75" customHeight="1" x14ac:dyDescent="0.25">
      <c r="I98" s="8"/>
    </row>
    <row r="99" spans="2:18" ht="15.75" customHeight="1" x14ac:dyDescent="0.25">
      <c r="I99" s="8"/>
    </row>
    <row r="100" spans="2:18" ht="15.75" customHeight="1" x14ac:dyDescent="0.25">
      <c r="I100" s="8"/>
    </row>
    <row r="101" spans="2:18" ht="15.75" customHeight="1" x14ac:dyDescent="0.25">
      <c r="B101" s="17"/>
      <c r="C101" s="17"/>
      <c r="Q101" s="17"/>
      <c r="R101" s="17"/>
    </row>
    <row r="102" spans="2:18" ht="15.75" customHeight="1" x14ac:dyDescent="0.25">
      <c r="B102" s="17"/>
      <c r="C102" s="17"/>
      <c r="Q102" s="17"/>
      <c r="R102" s="17"/>
    </row>
    <row r="103" spans="2:18" ht="15.75" customHeight="1" x14ac:dyDescent="0.25">
      <c r="B103" s="17"/>
      <c r="C103" s="17"/>
      <c r="Q103" s="17"/>
      <c r="R103" s="17"/>
    </row>
    <row r="104" spans="2:18" ht="15.75" customHeight="1" x14ac:dyDescent="0.25">
      <c r="B104" s="17"/>
      <c r="C104" s="17"/>
      <c r="Q104" s="17"/>
      <c r="R104" s="17"/>
    </row>
    <row r="105" spans="2:18" ht="21" x14ac:dyDescent="0.35">
      <c r="B105" s="17"/>
      <c r="C105" s="33" t="s">
        <v>107</v>
      </c>
      <c r="D105" s="33"/>
      <c r="E105" s="33"/>
      <c r="F105" s="33"/>
      <c r="G105" s="22"/>
      <c r="H105" s="33" t="s">
        <v>108</v>
      </c>
      <c r="I105" s="33"/>
      <c r="J105" s="33"/>
      <c r="K105" s="33"/>
      <c r="L105" s="33"/>
      <c r="M105" s="22"/>
      <c r="N105" s="33" t="s">
        <v>109</v>
      </c>
      <c r="O105" s="33"/>
      <c r="P105" s="33"/>
      <c r="Q105" s="33"/>
      <c r="R105" s="17"/>
    </row>
    <row r="106" spans="2:18" ht="21" x14ac:dyDescent="0.35">
      <c r="B106" s="17"/>
      <c r="C106" s="34" t="s">
        <v>110</v>
      </c>
      <c r="D106" s="35"/>
      <c r="E106" s="35"/>
      <c r="F106" s="35"/>
      <c r="G106" s="23"/>
      <c r="H106" s="36" t="s">
        <v>111</v>
      </c>
      <c r="I106" s="35"/>
      <c r="J106" s="35"/>
      <c r="K106" s="35"/>
      <c r="L106" s="35"/>
      <c r="M106" s="23"/>
      <c r="N106" s="35" t="s">
        <v>112</v>
      </c>
      <c r="O106" s="35"/>
      <c r="P106" s="35"/>
      <c r="Q106" s="34"/>
      <c r="R106" s="17"/>
    </row>
    <row r="107" spans="2:18" ht="18.75" x14ac:dyDescent="0.3">
      <c r="B107" s="17"/>
      <c r="C107" s="32" t="s">
        <v>115</v>
      </c>
      <c r="D107" s="32"/>
      <c r="E107" s="32"/>
      <c r="F107" s="32"/>
      <c r="G107" s="21"/>
      <c r="H107" s="32" t="s">
        <v>113</v>
      </c>
      <c r="I107" s="32"/>
      <c r="J107" s="32"/>
      <c r="K107" s="32"/>
      <c r="L107" s="32"/>
      <c r="M107" s="21"/>
      <c r="N107" s="32" t="s">
        <v>114</v>
      </c>
      <c r="O107" s="32"/>
      <c r="P107" s="32"/>
      <c r="Q107" s="32"/>
      <c r="R107" s="17"/>
    </row>
    <row r="108" spans="2:18" ht="15.75" customHeight="1" x14ac:dyDescent="0.25">
      <c r="C108" s="17"/>
      <c r="D108" s="17"/>
      <c r="E108" s="17"/>
      <c r="F108" s="17"/>
      <c r="G108" s="17"/>
      <c r="H108" s="17"/>
      <c r="I108" s="18"/>
      <c r="J108" s="17"/>
      <c r="K108" s="17"/>
      <c r="L108" s="17"/>
      <c r="M108" s="17"/>
      <c r="N108" s="17"/>
      <c r="O108" s="17"/>
      <c r="P108" s="17"/>
      <c r="Q108" s="17"/>
    </row>
    <row r="109" spans="2:18" x14ac:dyDescent="0.25">
      <c r="I109" s="8"/>
    </row>
    <row r="110" spans="2:18" ht="15.75" customHeight="1" x14ac:dyDescent="0.25">
      <c r="I110" s="8"/>
    </row>
    <row r="111" spans="2:18" x14ac:dyDescent="0.25">
      <c r="I111" s="8"/>
    </row>
    <row r="112" spans="2:18" ht="15.75" customHeight="1" x14ac:dyDescent="0.25">
      <c r="I112" s="8"/>
    </row>
    <row r="113" spans="9:9" x14ac:dyDescent="0.25">
      <c r="I113" s="8"/>
    </row>
  </sheetData>
  <mergeCells count="400">
    <mergeCell ref="M95:M96"/>
    <mergeCell ref="N95:N96"/>
    <mergeCell ref="O95:Q96"/>
    <mergeCell ref="C95:C96"/>
    <mergeCell ref="D95:D96"/>
    <mergeCell ref="E89:E90"/>
    <mergeCell ref="F89:F90"/>
    <mergeCell ref="G89:G90"/>
    <mergeCell ref="H89:H90"/>
    <mergeCell ref="C91:C92"/>
    <mergeCell ref="D91:D92"/>
    <mergeCell ref="C93:C94"/>
    <mergeCell ref="D93:D94"/>
    <mergeCell ref="E95:E96"/>
    <mergeCell ref="F95:F96"/>
    <mergeCell ref="G95:G96"/>
    <mergeCell ref="H95:H96"/>
    <mergeCell ref="E93:E94"/>
    <mergeCell ref="F93:F94"/>
    <mergeCell ref="G93:G94"/>
    <mergeCell ref="H93:H94"/>
    <mergeCell ref="E91:E92"/>
    <mergeCell ref="F91:F92"/>
    <mergeCell ref="G91:G92"/>
    <mergeCell ref="E13:E14"/>
    <mergeCell ref="F13:F14"/>
    <mergeCell ref="G17:G18"/>
    <mergeCell ref="G13:G14"/>
    <mergeCell ref="M15:M16"/>
    <mergeCell ref="M89:M90"/>
    <mergeCell ref="N89:N90"/>
    <mergeCell ref="O89:Q90"/>
    <mergeCell ref="O23:Q24"/>
    <mergeCell ref="O19:Q20"/>
    <mergeCell ref="N25:N26"/>
    <mergeCell ref="O25:Q26"/>
    <mergeCell ref="O21:Q22"/>
    <mergeCell ref="M27:M28"/>
    <mergeCell ref="N27:N28"/>
    <mergeCell ref="G27:G28"/>
    <mergeCell ref="H27:H28"/>
    <mergeCell ref="O27:Q28"/>
    <mergeCell ref="F67:F68"/>
    <mergeCell ref="E81:E82"/>
    <mergeCell ref="H39:H40"/>
    <mergeCell ref="M39:M40"/>
    <mergeCell ref="N39:N40"/>
    <mergeCell ref="H91:H92"/>
    <mergeCell ref="M91:M92"/>
    <mergeCell ref="N91:N92"/>
    <mergeCell ref="O91:Q92"/>
    <mergeCell ref="M93:M94"/>
    <mergeCell ref="N93:N94"/>
    <mergeCell ref="O93:Q94"/>
    <mergeCell ref="C89:C90"/>
    <mergeCell ref="D89:D90"/>
    <mergeCell ref="D21:D22"/>
    <mergeCell ref="E21:E22"/>
    <mergeCell ref="F21:F22"/>
    <mergeCell ref="D23:D24"/>
    <mergeCell ref="C19:C20"/>
    <mergeCell ref="N23:N24"/>
    <mergeCell ref="N21:N22"/>
    <mergeCell ref="M19:M20"/>
    <mergeCell ref="N19:N20"/>
    <mergeCell ref="C21:C22"/>
    <mergeCell ref="C23:C24"/>
    <mergeCell ref="E23:E24"/>
    <mergeCell ref="F23:F24"/>
    <mergeCell ref="G23:G24"/>
    <mergeCell ref="H23:H24"/>
    <mergeCell ref="M23:M24"/>
    <mergeCell ref="G21:G22"/>
    <mergeCell ref="H21:H22"/>
    <mergeCell ref="D4:Q4"/>
    <mergeCell ref="D5:Q5"/>
    <mergeCell ref="D6:Q6"/>
    <mergeCell ref="F9:Q9"/>
    <mergeCell ref="O10:Q12"/>
    <mergeCell ref="H13:H14"/>
    <mergeCell ref="M13:M14"/>
    <mergeCell ref="N13:N14"/>
    <mergeCell ref="N15:N16"/>
    <mergeCell ref="D13:D14"/>
    <mergeCell ref="O13:Q14"/>
    <mergeCell ref="C9:E9"/>
    <mergeCell ref="C13:C18"/>
    <mergeCell ref="H17:H18"/>
    <mergeCell ref="M17:M18"/>
    <mergeCell ref="N17:N18"/>
    <mergeCell ref="O17:Q18"/>
    <mergeCell ref="D15:D16"/>
    <mergeCell ref="E15:E16"/>
    <mergeCell ref="F15:F16"/>
    <mergeCell ref="D17:D18"/>
    <mergeCell ref="E17:E18"/>
    <mergeCell ref="F17:F18"/>
    <mergeCell ref="O15:Q16"/>
    <mergeCell ref="C25:C26"/>
    <mergeCell ref="D25:D26"/>
    <mergeCell ref="E25:E26"/>
    <mergeCell ref="F25:F26"/>
    <mergeCell ref="G25:G26"/>
    <mergeCell ref="H25:H26"/>
    <mergeCell ref="M25:M26"/>
    <mergeCell ref="M11:N11"/>
    <mergeCell ref="D19:D20"/>
    <mergeCell ref="E19:E20"/>
    <mergeCell ref="F19:F20"/>
    <mergeCell ref="G19:G20"/>
    <mergeCell ref="H19:H20"/>
    <mergeCell ref="G15:G16"/>
    <mergeCell ref="H15:H16"/>
    <mergeCell ref="C10:C12"/>
    <mergeCell ref="D10:D12"/>
    <mergeCell ref="E10:E12"/>
    <mergeCell ref="F10:F12"/>
    <mergeCell ref="G10:N10"/>
    <mergeCell ref="G11:G12"/>
    <mergeCell ref="H11:H12"/>
    <mergeCell ref="I11:L11"/>
    <mergeCell ref="M21:M22"/>
    <mergeCell ref="C41:C42"/>
    <mergeCell ref="D41:D42"/>
    <mergeCell ref="E41:E42"/>
    <mergeCell ref="F41:F42"/>
    <mergeCell ref="C27:C28"/>
    <mergeCell ref="D27:D28"/>
    <mergeCell ref="E27:E28"/>
    <mergeCell ref="F27:F28"/>
    <mergeCell ref="C29:C30"/>
    <mergeCell ref="D29:D30"/>
    <mergeCell ref="E29:E30"/>
    <mergeCell ref="F29:F30"/>
    <mergeCell ref="C31:C32"/>
    <mergeCell ref="D31:D32"/>
    <mergeCell ref="E31:E32"/>
    <mergeCell ref="F31:F32"/>
    <mergeCell ref="C33:C34"/>
    <mergeCell ref="D33:D34"/>
    <mergeCell ref="E33:E34"/>
    <mergeCell ref="F33:F34"/>
    <mergeCell ref="C35:C36"/>
    <mergeCell ref="D35:D36"/>
    <mergeCell ref="E35:E36"/>
    <mergeCell ref="F35:F36"/>
    <mergeCell ref="C37:C38"/>
    <mergeCell ref="D37:D38"/>
    <mergeCell ref="E37:E38"/>
    <mergeCell ref="F37:F38"/>
    <mergeCell ref="C39:C40"/>
    <mergeCell ref="D39:D40"/>
    <mergeCell ref="E39:E40"/>
    <mergeCell ref="F39:F40"/>
    <mergeCell ref="C57:C58"/>
    <mergeCell ref="D57:D58"/>
    <mergeCell ref="E57:E58"/>
    <mergeCell ref="F57:F58"/>
    <mergeCell ref="C43:C44"/>
    <mergeCell ref="D43:D44"/>
    <mergeCell ref="E43:E44"/>
    <mergeCell ref="F43:F44"/>
    <mergeCell ref="C45:C46"/>
    <mergeCell ref="D45:D46"/>
    <mergeCell ref="E45:E46"/>
    <mergeCell ref="F45:F46"/>
    <mergeCell ref="C47:C48"/>
    <mergeCell ref="D47:D48"/>
    <mergeCell ref="E47:E48"/>
    <mergeCell ref="F47:F48"/>
    <mergeCell ref="C49:C50"/>
    <mergeCell ref="D49:D50"/>
    <mergeCell ref="E49:E50"/>
    <mergeCell ref="F49:F50"/>
    <mergeCell ref="C51:C52"/>
    <mergeCell ref="D51:D52"/>
    <mergeCell ref="E51:E52"/>
    <mergeCell ref="F51:F52"/>
    <mergeCell ref="C53:C54"/>
    <mergeCell ref="D53:D54"/>
    <mergeCell ref="E53:E54"/>
    <mergeCell ref="F53:F54"/>
    <mergeCell ref="C55:C56"/>
    <mergeCell ref="D55:D56"/>
    <mergeCell ref="E55:E56"/>
    <mergeCell ref="F55:F56"/>
    <mergeCell ref="F73:F74"/>
    <mergeCell ref="C59:C60"/>
    <mergeCell ref="D59:D60"/>
    <mergeCell ref="E59:E60"/>
    <mergeCell ref="F59:F60"/>
    <mergeCell ref="C61:C62"/>
    <mergeCell ref="D61:D62"/>
    <mergeCell ref="E61:E62"/>
    <mergeCell ref="F61:F62"/>
    <mergeCell ref="C63:C64"/>
    <mergeCell ref="D63:D64"/>
    <mergeCell ref="E63:E64"/>
    <mergeCell ref="F63:F64"/>
    <mergeCell ref="C65:C66"/>
    <mergeCell ref="D65:D66"/>
    <mergeCell ref="E65:E66"/>
    <mergeCell ref="F65:F66"/>
    <mergeCell ref="C67:C68"/>
    <mergeCell ref="D67:D68"/>
    <mergeCell ref="E67:E68"/>
    <mergeCell ref="C87:C88"/>
    <mergeCell ref="D87:D88"/>
    <mergeCell ref="E87:E88"/>
    <mergeCell ref="F87:F88"/>
    <mergeCell ref="C83:C84"/>
    <mergeCell ref="F81:F82"/>
    <mergeCell ref="C75:C76"/>
    <mergeCell ref="D75:D76"/>
    <mergeCell ref="E75:E76"/>
    <mergeCell ref="F75:F76"/>
    <mergeCell ref="C77:C78"/>
    <mergeCell ref="D77:D78"/>
    <mergeCell ref="E77:E78"/>
    <mergeCell ref="F77:F78"/>
    <mergeCell ref="C79:C80"/>
    <mergeCell ref="C85:C86"/>
    <mergeCell ref="D85:D86"/>
    <mergeCell ref="E85:E86"/>
    <mergeCell ref="F85:F86"/>
    <mergeCell ref="D79:D80"/>
    <mergeCell ref="E79:E80"/>
    <mergeCell ref="F79:F80"/>
    <mergeCell ref="C81:C82"/>
    <mergeCell ref="D81:D82"/>
    <mergeCell ref="C69:C70"/>
    <mergeCell ref="D69:D70"/>
    <mergeCell ref="E69:E70"/>
    <mergeCell ref="F69:F70"/>
    <mergeCell ref="C71:C72"/>
    <mergeCell ref="D71:D72"/>
    <mergeCell ref="E71:E72"/>
    <mergeCell ref="F71:F72"/>
    <mergeCell ref="C73:C74"/>
    <mergeCell ref="D73:D74"/>
    <mergeCell ref="E73:E74"/>
    <mergeCell ref="D83:D84"/>
    <mergeCell ref="E83:E84"/>
    <mergeCell ref="F83:F84"/>
    <mergeCell ref="G31:G32"/>
    <mergeCell ref="H31:H32"/>
    <mergeCell ref="M31:M32"/>
    <mergeCell ref="N31:N32"/>
    <mergeCell ref="O31:Q32"/>
    <mergeCell ref="G29:G30"/>
    <mergeCell ref="H29:H30"/>
    <mergeCell ref="M29:M30"/>
    <mergeCell ref="N29:N30"/>
    <mergeCell ref="O29:Q30"/>
    <mergeCell ref="G35:G36"/>
    <mergeCell ref="H35:H36"/>
    <mergeCell ref="M35:M36"/>
    <mergeCell ref="N35:N36"/>
    <mergeCell ref="O35:Q36"/>
    <mergeCell ref="G33:G34"/>
    <mergeCell ref="H33:H34"/>
    <mergeCell ref="M33:M34"/>
    <mergeCell ref="N33:N34"/>
    <mergeCell ref="O33:Q34"/>
    <mergeCell ref="G39:G40"/>
    <mergeCell ref="O39:Q40"/>
    <mergeCell ref="G37:G38"/>
    <mergeCell ref="H37:H38"/>
    <mergeCell ref="M37:M38"/>
    <mergeCell ref="N37:N38"/>
    <mergeCell ref="O37:Q38"/>
    <mergeCell ref="G43:G44"/>
    <mergeCell ref="H43:H44"/>
    <mergeCell ref="M43:M44"/>
    <mergeCell ref="N43:N44"/>
    <mergeCell ref="O43:Q44"/>
    <mergeCell ref="G41:G42"/>
    <mergeCell ref="H41:H42"/>
    <mergeCell ref="M41:M42"/>
    <mergeCell ref="N41:N42"/>
    <mergeCell ref="O41:Q42"/>
    <mergeCell ref="G47:G48"/>
    <mergeCell ref="H47:H48"/>
    <mergeCell ref="M47:M48"/>
    <mergeCell ref="N47:N48"/>
    <mergeCell ref="O47:Q48"/>
    <mergeCell ref="G45:G46"/>
    <mergeCell ref="H45:H46"/>
    <mergeCell ref="M45:M46"/>
    <mergeCell ref="N45:N46"/>
    <mergeCell ref="O45:Q46"/>
    <mergeCell ref="G51:G52"/>
    <mergeCell ref="H51:H52"/>
    <mergeCell ref="M51:M52"/>
    <mergeCell ref="N51:N52"/>
    <mergeCell ref="O51:Q52"/>
    <mergeCell ref="G49:G50"/>
    <mergeCell ref="H49:H50"/>
    <mergeCell ref="M49:M50"/>
    <mergeCell ref="N49:N50"/>
    <mergeCell ref="O49:Q50"/>
    <mergeCell ref="G55:G56"/>
    <mergeCell ref="H55:H56"/>
    <mergeCell ref="M55:M56"/>
    <mergeCell ref="N55:N56"/>
    <mergeCell ref="O55:Q56"/>
    <mergeCell ref="G53:G54"/>
    <mergeCell ref="H53:H54"/>
    <mergeCell ref="M53:M54"/>
    <mergeCell ref="N53:N54"/>
    <mergeCell ref="O53:Q54"/>
    <mergeCell ref="G59:G60"/>
    <mergeCell ref="H59:H60"/>
    <mergeCell ref="M59:M60"/>
    <mergeCell ref="N59:N60"/>
    <mergeCell ref="O59:Q60"/>
    <mergeCell ref="G57:G58"/>
    <mergeCell ref="H57:H58"/>
    <mergeCell ref="M57:M58"/>
    <mergeCell ref="N57:N58"/>
    <mergeCell ref="O57:Q58"/>
    <mergeCell ref="G63:G64"/>
    <mergeCell ref="H63:H64"/>
    <mergeCell ref="M63:M64"/>
    <mergeCell ref="N63:N64"/>
    <mergeCell ref="O63:Q64"/>
    <mergeCell ref="G61:G62"/>
    <mergeCell ref="H61:H62"/>
    <mergeCell ref="M61:M62"/>
    <mergeCell ref="N61:N62"/>
    <mergeCell ref="O61:Q62"/>
    <mergeCell ref="G67:G68"/>
    <mergeCell ref="H67:H68"/>
    <mergeCell ref="M67:M68"/>
    <mergeCell ref="N67:N68"/>
    <mergeCell ref="O67:Q68"/>
    <mergeCell ref="G65:G66"/>
    <mergeCell ref="H65:H66"/>
    <mergeCell ref="M65:M66"/>
    <mergeCell ref="N65:N66"/>
    <mergeCell ref="O65:Q66"/>
    <mergeCell ref="G71:G72"/>
    <mergeCell ref="H71:H72"/>
    <mergeCell ref="M71:M72"/>
    <mergeCell ref="N71:N72"/>
    <mergeCell ref="O71:Q72"/>
    <mergeCell ref="G69:G70"/>
    <mergeCell ref="H69:H70"/>
    <mergeCell ref="M69:M70"/>
    <mergeCell ref="N69:N70"/>
    <mergeCell ref="O69:Q70"/>
    <mergeCell ref="G75:G76"/>
    <mergeCell ref="H75:H76"/>
    <mergeCell ref="M75:M76"/>
    <mergeCell ref="N75:N76"/>
    <mergeCell ref="O75:Q76"/>
    <mergeCell ref="G73:G74"/>
    <mergeCell ref="H73:H74"/>
    <mergeCell ref="M73:M74"/>
    <mergeCell ref="N73:N74"/>
    <mergeCell ref="O73:Q74"/>
    <mergeCell ref="G79:G80"/>
    <mergeCell ref="H79:H80"/>
    <mergeCell ref="M79:M80"/>
    <mergeCell ref="N79:N80"/>
    <mergeCell ref="O79:Q80"/>
    <mergeCell ref="G77:G78"/>
    <mergeCell ref="H77:H78"/>
    <mergeCell ref="M77:M78"/>
    <mergeCell ref="N77:N78"/>
    <mergeCell ref="O77:Q78"/>
    <mergeCell ref="G83:G84"/>
    <mergeCell ref="H83:H84"/>
    <mergeCell ref="M83:M84"/>
    <mergeCell ref="N83:N84"/>
    <mergeCell ref="O83:Q84"/>
    <mergeCell ref="G81:G82"/>
    <mergeCell ref="H81:H82"/>
    <mergeCell ref="M81:M82"/>
    <mergeCell ref="N81:N82"/>
    <mergeCell ref="O81:Q82"/>
    <mergeCell ref="G87:G88"/>
    <mergeCell ref="H87:H88"/>
    <mergeCell ref="M87:M88"/>
    <mergeCell ref="N87:N88"/>
    <mergeCell ref="O87:Q88"/>
    <mergeCell ref="G85:G86"/>
    <mergeCell ref="H85:H86"/>
    <mergeCell ref="M85:M86"/>
    <mergeCell ref="N85:N86"/>
    <mergeCell ref="O85:Q86"/>
    <mergeCell ref="C107:F107"/>
    <mergeCell ref="H107:L107"/>
    <mergeCell ref="N107:Q107"/>
    <mergeCell ref="C105:F105"/>
    <mergeCell ref="H105:L105"/>
    <mergeCell ref="N105:Q105"/>
    <mergeCell ref="C106:F106"/>
    <mergeCell ref="H106:L106"/>
    <mergeCell ref="N106:Q106"/>
  </mergeCells>
  <pageMargins left="0.25" right="0.25" top="0.54" bottom="0.56000000000000005" header="0.3" footer="0.3"/>
  <pageSetup paperSize="17" scale="57" fitToHeight="0" orientation="landscape" r:id="rId1"/>
  <rowBreaks count="4" manualBreakCount="4">
    <brk id="20" max="16383" man="1"/>
    <brk id="42" max="16383" man="1"/>
    <brk id="64" max="17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EJE 1 T1.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OFICIALÍA DE PARTES</cp:lastModifiedBy>
  <cp:revision/>
  <cp:lastPrinted>2022-07-07T17:54:55Z</cp:lastPrinted>
  <dcterms:created xsi:type="dcterms:W3CDTF">2020-03-29T23:09:10Z</dcterms:created>
  <dcterms:modified xsi:type="dcterms:W3CDTF">2022-07-07T18:02:25Z</dcterms:modified>
  <cp:category/>
  <cp:contentStatus/>
</cp:coreProperties>
</file>