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5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depor\Mi unidad\Presupuestos MIR\MIR Presupuesto 2022\Planeación Deporte\Cédula de Avance Deporte 1Tr22\"/>
    </mc:Choice>
  </mc:AlternateContent>
  <xr:revisionPtr revIDLastSave="0" documentId="13_ncr:1_{897E8409-A15F-428C-B7EF-70307BB96C0C}" xr6:coauthVersionLast="47" xr6:coauthVersionMax="47" xr10:uidLastSave="{00000000-0000-0000-0000-000000000000}"/>
  <bookViews>
    <workbookView xWindow="-120" yWindow="-120" windowWidth="18453" windowHeight="9867" xr2:uid="{00000000-000D-0000-FFFF-FFFF00000000}"/>
  </bookViews>
  <sheets>
    <sheet name="CEDULA EJE4 T1" sheetId="2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O57" i="2" l="1"/>
  <c r="N57" i="2"/>
  <c r="O59" i="2"/>
  <c r="N59" i="2"/>
  <c r="O45" i="2"/>
  <c r="N45" i="2"/>
  <c r="O49" i="2"/>
  <c r="N49" i="2"/>
  <c r="O33" i="2"/>
  <c r="N33" i="2"/>
  <c r="O31" i="2"/>
  <c r="N31" i="2"/>
  <c r="O37" i="2"/>
  <c r="N37" i="2"/>
  <c r="O35" i="2"/>
  <c r="N35" i="2"/>
  <c r="O29" i="2"/>
  <c r="N29" i="2"/>
  <c r="O27" i="2"/>
  <c r="N27" i="2"/>
  <c r="O25" i="2"/>
  <c r="N25" i="2"/>
  <c r="O43" i="2"/>
  <c r="N43" i="2"/>
  <c r="O41" i="2"/>
  <c r="N41" i="2"/>
  <c r="O39" i="2"/>
  <c r="N39" i="2"/>
  <c r="O53" i="2"/>
  <c r="N53" i="2"/>
  <c r="O51" i="2"/>
  <c r="N51" i="2"/>
  <c r="O47" i="2"/>
  <c r="N47" i="2"/>
  <c r="O23" i="2"/>
  <c r="N23" i="2"/>
  <c r="O61" i="2"/>
  <c r="N61" i="2"/>
  <c r="O55" i="2"/>
  <c r="N55" i="2"/>
  <c r="O21" i="2"/>
  <c r="N21" i="2"/>
  <c r="O63" i="2"/>
  <c r="N63" i="2"/>
  <c r="O19" i="2"/>
  <c r="N19" i="2"/>
  <c r="O17" i="2"/>
  <c r="N17" i="2"/>
  <c r="O15" i="2"/>
  <c r="N15" i="2"/>
  <c r="N13" i="2"/>
</calcChain>
</file>

<file path=xl/sharedStrings.xml><?xml version="1.0" encoding="utf-8"?>
<sst xmlns="http://schemas.openxmlformats.org/spreadsheetml/2006/main" count="256" uniqueCount="112">
  <si>
    <t>CÉDULA DE AVANCE DE CUMPLIMIENTO DE LOS OBJETIVOS Y METAS</t>
  </si>
  <si>
    <t>MUNICIPIO DE BENITO JUÁREZ QUINTANA ROO</t>
  </si>
  <si>
    <t>NIVEL MIR CON RESUMEN
 NARRATIVO</t>
  </si>
  <si>
    <t>NOMBRE DEL
 INDICADOR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</si>
  <si>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</si>
  <si>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</si>
  <si>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</si>
  <si>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</si>
  <si>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</si>
  <si>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</si>
  <si>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</si>
  <si>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</si>
  <si>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</si>
  <si>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</si>
  <si>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</si>
  <si>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TRIM</t>
  </si>
  <si>
    <t>ANUAL</t>
  </si>
  <si>
    <t>-</t>
  </si>
  <si>
    <r>
      <rPr>
        <b/>
        <sz val="11"/>
        <color theme="1"/>
        <rFont val="Calibri"/>
        <family val="2"/>
        <scheme val="minor"/>
      </rPr>
      <t>PPPIVC</t>
    </r>
    <r>
      <rPr>
        <b/>
        <sz val="8"/>
        <color theme="1"/>
        <rFont val="Calibri"/>
        <family val="2"/>
        <scheme val="minor"/>
      </rPr>
      <t>ENVIPE</t>
    </r>
    <r>
      <rPr>
        <b/>
        <sz val="11"/>
        <color theme="1"/>
        <rFont val="Calibri"/>
        <family val="2"/>
        <scheme val="minor"/>
      </rPr>
      <t>:</t>
    </r>
    <r>
      <rPr>
        <sz val="11"/>
        <color theme="1"/>
        <rFont val="Calibri"/>
        <family val="2"/>
        <scheme val="minor"/>
      </rPr>
      <t xml:space="preserve"> Porcentaje de población de 18 años y más que percibe inseguro vivir en Cancún.
</t>
    </r>
    <r>
      <rPr>
        <b/>
        <sz val="11"/>
        <color theme="1"/>
        <rFont val="Calibri"/>
        <family val="2"/>
        <scheme val="minor"/>
      </rPr>
      <t xml:space="preserve">ENVIPE: </t>
    </r>
    <r>
      <rPr>
        <sz val="11"/>
        <color theme="1"/>
        <rFont val="Calibri"/>
        <family val="2"/>
        <scheme val="minor"/>
      </rPr>
      <t>Encuesta Nacional de Seguridad Pública Urbana. Periodicidad Anual.</t>
    </r>
  </si>
  <si>
    <t>Descendente</t>
  </si>
  <si>
    <t>Anual</t>
  </si>
  <si>
    <t>NO</t>
  </si>
  <si>
    <t>PERÍODO QUE SE INFORMA: DEL 1 DE ENERO AL 31 DE MARZO DE 2022</t>
  </si>
  <si>
    <t>Descendente
Regular</t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</si>
  <si>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para el primer trimestre 2022 corresponde al último registro de la encuesta obtenida en 202, es decir 80.2%. La meta alcanzada en primer trimestre 2021 corresponde al mismo valor obtenido en 2021, es decir 80.2%. El avance en cumplimiento de metas trimestral refleja la variación del avance trimestral  reportado respecto a lo programado trimestral, es decir 1.17%. 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 xml:space="preserve">De acuerdo a la Guía para la integración y rendición de los informes de avance de gestión financiera y de la información para la planeación de la fiscalización de la cuenta pública que emite la ASEQROO para el ejercicio fiscal 2022, en </t>
    </r>
    <r>
      <rPr>
        <b/>
        <sz val="11"/>
        <color theme="1"/>
        <rFont val="Calibri"/>
        <family val="2"/>
        <scheme val="minor"/>
      </rPr>
      <t>indicadores NO acumulativos</t>
    </r>
    <r>
      <rPr>
        <sz val="11"/>
        <color theme="1"/>
        <rFont val="Calibri"/>
        <family val="2"/>
        <scheme val="minor"/>
      </rPr>
      <t xml:space="preserve">, se registra 0% en el avance de la meta anual programada.
</t>
    </r>
  </si>
  <si>
    <t xml:space="preserve">PROGRAMA PRESUPUESTARIO ANUAL: </t>
  </si>
  <si>
    <t>SENTIDO DEL INDICADOR
(ascendente, descendente, regular o nominal)</t>
  </si>
  <si>
    <r>
      <rPr>
        <b/>
        <sz val="11"/>
        <color theme="1"/>
        <rFont val="Calibri"/>
        <family val="2"/>
        <scheme val="minor"/>
      </rPr>
      <t xml:space="preserve">F. 4.17.1: </t>
    </r>
    <r>
      <rPr>
        <sz val="11"/>
        <color theme="1"/>
        <rFont val="Calibri"/>
        <family val="2"/>
        <scheme val="minor"/>
      </rPr>
      <t>Contribuir en la promoción de acciones que combatan las causas que generan las violencias y la delincuencia contribuyendo a la paz y la justica mediante actividades físicas y recreativas promovidas por el Instituto del Deporte.</t>
    </r>
  </si>
  <si>
    <r>
      <t xml:space="preserve">P 4.17.1.1 </t>
    </r>
    <r>
      <rPr>
        <sz val="11"/>
        <color theme="1"/>
        <rFont val="Calibri"/>
        <family val="2"/>
        <scheme val="minor"/>
      </rPr>
      <t>Las ciudadanas y los ciudadanos del Municipio de Benito Juárez participan regularmente en las actividades físicas y recreativas del Instituto del Deporte.</t>
    </r>
  </si>
  <si>
    <t>Trimestral</t>
  </si>
  <si>
    <t>Si</t>
  </si>
  <si>
    <r>
      <t>C 4.17.1.1.1</t>
    </r>
    <r>
      <rPr>
        <sz val="11"/>
        <color theme="1"/>
        <rFont val="Calibri"/>
        <family val="2"/>
        <scheme val="minor"/>
      </rPr>
      <t xml:space="preserve"> Registros de finanzas públicas realizadas</t>
    </r>
  </si>
  <si>
    <r>
      <t xml:space="preserve">C 4.17.1.1.3 </t>
    </r>
    <r>
      <rPr>
        <sz val="11"/>
        <color theme="1"/>
        <rFont val="Calibri"/>
        <family val="2"/>
        <scheme val="minor"/>
      </rPr>
      <t>Recursos económicos y en especie a favor de la práctica deportiva ejercidos</t>
    </r>
  </si>
  <si>
    <r>
      <t xml:space="preserve">A 4.17.1.1.3.1 </t>
    </r>
    <r>
      <rPr>
        <sz val="11"/>
        <color theme="1"/>
        <rFont val="Calibri"/>
        <family val="2"/>
        <scheme val="minor"/>
      </rPr>
      <t>Entrega de incentivos a talentos deportivos</t>
    </r>
  </si>
  <si>
    <r>
      <t xml:space="preserve">A 4.17.1.1.3.2 </t>
    </r>
    <r>
      <rPr>
        <sz val="11"/>
        <color theme="1"/>
        <rFont val="Calibri"/>
        <family val="2"/>
        <scheme val="minor"/>
      </rPr>
      <t>Realización de eventos de Box y Lucha</t>
    </r>
  </si>
  <si>
    <r>
      <t xml:space="preserve">C 4.17.1.1.4 </t>
    </r>
    <r>
      <rPr>
        <sz val="11"/>
        <color theme="1"/>
        <rFont val="Calibri"/>
        <family val="2"/>
        <scheme val="minor"/>
      </rPr>
      <t xml:space="preserve">Eventos deportivos Federados realizados. </t>
    </r>
  </si>
  <si>
    <r>
      <t xml:space="preserve">A 4.17.1.1.4.1 </t>
    </r>
    <r>
      <rPr>
        <sz val="11"/>
        <color theme="1"/>
        <rFont val="Calibri"/>
        <family val="2"/>
        <scheme val="minor"/>
      </rPr>
      <t>Coordinación de eventos deportivos Federados.</t>
    </r>
  </si>
  <si>
    <r>
      <t xml:space="preserve">C 4.17.1.1.5 </t>
    </r>
    <r>
      <rPr>
        <sz val="11"/>
        <color theme="1"/>
        <rFont val="Calibri"/>
        <family val="2"/>
        <scheme val="minor"/>
      </rPr>
      <t xml:space="preserve">Eventos deportivos de categoría estudiantil realizados </t>
    </r>
  </si>
  <si>
    <t>Semestral</t>
  </si>
  <si>
    <t>E-PPA 4.17 PROGRAMA DEPORTE SIN LÍMITES</t>
  </si>
  <si>
    <r>
      <t xml:space="preserve">Siendo que se encontraban restringidas algunas actividades deportivas de competencia y torneos debido a las prohibiciones por pandemia del COVID-19, gradualmente fueron en aumento al activarse el semáforo epidemiologico en verde. 
(Registro de actividades del programa SIEM)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de deportistas participantes se llega junto con los asistentes a los eventos deportivos.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Se llegó a la meta por el número de beneficiados con el mantenimiento de instalaciones y la asistencia de participantes a los eventos deportivos.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Se avanza con un 19.77 % .</t>
    </r>
  </si>
  <si>
    <r>
      <t xml:space="preserve">Se realizan los informes y reportes conforme a la normatividad vigente
</t>
    </r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el número de reportes administravios oficiales como mínimo a cumplir en el trimestre.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En el trimestre se realizaa un reporte más de los programados debido a solicitudes de otras instancias.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Se logra el 100 % a pesaar que en el segundo trimestre no se realizaron todos los reportes programados, en el cuarto trimestre se pudo realizar un mas de los programados</t>
    </r>
  </si>
  <si>
    <r>
      <t xml:space="preserve">Se realizan los informes y reportes conforme a la normatividad vigente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el número de 2 reportes administravios oficiales como mínimo a cumplir en el trimestre.
</t>
    </r>
    <r>
      <rPr>
        <b/>
        <sz val="11"/>
        <color theme="1"/>
        <rFont val="Calibri"/>
        <family val="2"/>
        <scheme val="minor"/>
      </rPr>
      <t xml:space="preserve">Avance trimestral: </t>
    </r>
    <r>
      <rPr>
        <sz val="11"/>
        <color theme="1"/>
        <rFont val="Calibri"/>
        <family val="2"/>
        <scheme val="minor"/>
      </rPr>
      <t xml:space="preserve">En el trimestre se realiza un reporte más de los programados debido a solicitudes de otras instancias.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Se logra el 100 % a pesar de que en el segundo trimestre no se realizaron todos los reportes programados, en el cuarto trimestre se pudo realizar uno mas de los programados</t>
    </r>
  </si>
  <si>
    <r>
      <t xml:space="preserve">Las actividades se incrementaron en el trimestre debido al enfoque de recursos para tener en mejores condiciones las instalaciones deportivas para las actividades deportivas.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fue de 20 espacios antendidos, no se tenía contemplado atención por cierre de año.
</t>
    </r>
    <r>
      <rPr>
        <b/>
        <sz val="11"/>
        <color theme="1"/>
        <rFont val="Calibri"/>
        <family val="2"/>
        <scheme val="minor"/>
      </rPr>
      <t xml:space="preserve">Avance trimestral: </t>
    </r>
    <r>
      <rPr>
        <sz val="11"/>
        <color theme="1"/>
        <rFont val="Calibri"/>
        <family val="2"/>
        <scheme val="minor"/>
      </rPr>
      <t xml:space="preserve">Se dan atención a 40 instalaciones deportivas por tener los insumos disponibles aún no haberse programado.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 xml:space="preserve">El avance tiene aumento condiderable del 47.06% debido a el enfoque mayor de atención en las instalaciones deportivas. </t>
    </r>
  </si>
  <si>
    <r>
      <t xml:space="preserve">Las actividades se incrementaron en el trimestre debido al enfoque de recursos para tener en mejores condiciones las instalaciones deportivas para las actividades deportivas.
</t>
    </r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La meta fue de 10000 metros cuadrados en espacios antendidos, no se tenía contemplado atención por cierre de año.
</t>
    </r>
    <r>
      <rPr>
        <b/>
        <sz val="11"/>
        <color theme="1"/>
        <rFont val="Calibri"/>
        <family val="2"/>
        <scheme val="minor"/>
      </rPr>
      <t xml:space="preserve">Avance trimestral: </t>
    </r>
    <r>
      <rPr>
        <sz val="11"/>
        <color theme="1"/>
        <rFont val="Calibri"/>
        <family val="2"/>
        <scheme val="minor"/>
      </rPr>
      <t xml:space="preserve">Se dan atención a 22000 metros cuadrados de instalaciones deportivas por tener los insumos disponibles aún no haberse programado.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El avance tiene aumento condiderable del 48.89% debido a el enfoque mayor de atención en las instalaciones deportivas. </t>
    </r>
  </si>
  <si>
    <r>
      <t xml:space="preserve">Debido a la disminución en el presupuesto, el número de apoyos deportivos entregados tuvieron una disminución y se enfocaron los apoyos a las actividades deportivas y entrenamientos de mayor relevancia. 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No se cumplió debido a que por pandemia se recortaron los recursos por lo que se logra un 2.43% de lo programado.
</t>
    </r>
    <r>
      <rPr>
        <b/>
        <sz val="11"/>
        <color theme="1"/>
        <rFont val="Calibri"/>
        <family val="2"/>
        <scheme val="minor"/>
      </rPr>
      <t xml:space="preserve">Avance trimestral: </t>
    </r>
    <r>
      <rPr>
        <sz val="11"/>
        <color theme="1"/>
        <rFont val="Calibri"/>
        <family val="2"/>
        <scheme val="minor"/>
      </rPr>
      <t xml:space="preserve">El avance fue de sólo el 2.43% debido a que no se recortaron los recursos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Se logra sólo el 10.59% por afectaciones de presupuesto, se espera poder llegar a lo programado en los siguientes trimestres.</t>
    </r>
  </si>
  <si>
    <r>
      <t xml:space="preserve">Debido a la disminución en el presupuesto, el número de apoyos deportivos entregados tuvieron una disminución y se enfocaron los apoyos a las actividades deportivas y entrenamientos de mayor relevancia. 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No se cumplió debido a que por pandemia se recortaron los recursos por lo que se logra un 36.50% de lo programado.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El avance fue de sólo el 36.50% debido a que no se recortaron los recursos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Se logra sólo el 8.11% por afectaciones de presupuesto, se espera poder llegar a lo programado en los siguientes trimestres.</t>
    </r>
  </si>
  <si>
    <r>
      <t xml:space="preserve">Eventos de Box y Lucha no se han podido realizar por falta de certeza en las actividades y atletas seleccionados en los juegos CONDADE (olimpiada).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No se cumplió debido a que no se realizó evento alguno.
</t>
    </r>
    <r>
      <rPr>
        <b/>
        <sz val="11"/>
        <color theme="1"/>
        <rFont val="Calibri"/>
        <family val="2"/>
        <scheme val="minor"/>
      </rPr>
      <t xml:space="preserve">Avance trimestral: </t>
    </r>
    <r>
      <rPr>
        <sz val="11"/>
        <color theme="1"/>
        <rFont val="Calibri"/>
        <family val="2"/>
        <scheme val="minor"/>
      </rPr>
      <t xml:space="preserve">El resultado de 0.00% debido a que No hubo avance a que no se realizó evento.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No se logra el avance a que no se realizó evento alguno de Box quedando un resultado de 0.00%</t>
    </r>
  </si>
  <si>
    <r>
      <t xml:space="preserve">El Maratón de Cancún es un evento anual, aún sin realizarse 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No hay avance programado en este trimestre.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No hay avance programado en este trimestre.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No hay avance programado en este trimestre.</t>
    </r>
  </si>
  <si>
    <r>
      <t xml:space="preserve">El Reto Baílalo es un evento anual, aún sin realizarse 
</t>
    </r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No hay avance programado en este trimestre.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No hay avance programado en este trimestre.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No hay avance programado en este trimestre.</t>
    </r>
  </si>
  <si>
    <r>
      <t xml:space="preserve">Se realizan eventos deportivos sin un repunte aún significativo, la organización de eventos en coordinación con el Instituto del Deporte con poca actividad.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Los 15 eventos deportivos como meta y que disminuyeron en el trimestre.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El avance de 40% se debió a que la organización de eventos aún no repunta a su nivel normal.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Se logra un 8.57% sin embargo se espera que en los próximos trimestres se realice el número suficiente y se logre la meta anual.</t>
    </r>
  </si>
  <si>
    <r>
      <t xml:space="preserve">Se realizan eventos deportivos sin un repunte aún significativo, la organización de eventos en coordinación con el Instituto del Deporte con poca actividad.
</t>
    </r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Los 15 eventos deportivos como meta y que disminuyeron en el trimestre.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El avance de 40% se debió a que la organización de eventos aún no repunta a su nivel normal.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Se logra un 8.57% sin embargo se espera que en los próximos trimestres se realice el número suficiente y se logre la meta anual.</t>
    </r>
  </si>
  <si>
    <r>
      <t xml:space="preserve">Se realiza la clasificación municipal para representativos de forma seletiva por disciplina y el procesos debe reflejarse en el trimestre indicado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No se programa actividad a reportar en este trimestre.
</t>
    </r>
    <r>
      <rPr>
        <b/>
        <sz val="11"/>
        <color theme="1"/>
        <rFont val="Calibri"/>
        <family val="2"/>
        <scheme val="minor"/>
      </rPr>
      <t xml:space="preserve">Avance trimestral:  </t>
    </r>
    <r>
      <rPr>
        <sz val="11"/>
        <color theme="1"/>
        <rFont val="Calibri"/>
        <family val="2"/>
        <scheme val="minor"/>
      </rPr>
      <t xml:space="preserve">No se programa actividad a reportar en este trimestre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El avance anual aun no indica movimiento debido a que No se programa actividad a reportar en este trimestre</t>
    </r>
  </si>
  <si>
    <r>
      <t xml:space="preserve">Se realiza la clasificación municipal para representativos de forma seletiva por disciplina y el procesos debe reflejarse en el trimestre indicado
</t>
    </r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No se programa actividad a reportar en este trimestre.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 No se programa actividad a reportar en este trimestre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El avance anual aun no indica movimiento debido a que No se programa actividad a reportar en este trimestre</t>
    </r>
  </si>
  <si>
    <r>
      <t xml:space="preserve">Se realiza la clasificación municipal para representativos de forma seletiva por disciplina y el procesos debe reflejarse en el trimestre indicado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No se programa actividad a reportar en este trimestre.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 No se programa actividad a reportar en este trimestre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El avance anual aun no indica movimiento debido a que No se programa actividad a reportar en este trimestre</t>
    </r>
  </si>
  <si>
    <r>
      <t xml:space="preserve">Se realiza la clasificación municipal para representativos de forma seletiva por disciplina y el proceso debe reflejarse en el trimestre indicado
</t>
    </r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No se programa actividad a reportar en este trimestre.
</t>
    </r>
    <r>
      <rPr>
        <b/>
        <sz val="11"/>
        <color theme="1"/>
        <rFont val="Calibri"/>
        <family val="2"/>
        <scheme val="minor"/>
      </rPr>
      <t xml:space="preserve">Avance trimestral:  </t>
    </r>
    <r>
      <rPr>
        <sz val="11"/>
        <color theme="1"/>
        <rFont val="Calibri"/>
        <family val="2"/>
        <scheme val="minor"/>
      </rPr>
      <t xml:space="preserve">No se programa actividad a reportar en este trimestre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El avance anual aun no indica movimiento debido a que No se programa actividad a reportar en este trimestre</t>
    </r>
  </si>
  <si>
    <r>
      <t xml:space="preserve">Se realizan eventos populares en el primer trimestre
</t>
    </r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La meta de 7 eventos no llegó a su totalidad cubriendo sólo 6.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Se logra un 85.71%  por no generarse todos los eventos debido a que aun no se realizan las actividades normales.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El alcance es de 20% debido a no se realizaron algunas actividades por resgtricciones legales.</t>
    </r>
  </si>
  <si>
    <r>
      <t xml:space="preserve">Se suspendió la actividad respetando todas las restricciones legales en el período.
</t>
    </r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No se realiza a la meta ppor suspención de la actividad debido a la normatica electoral.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Por los puntos anteriores no hubo avance.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No se logra avance en el porcentaje programado anual sin embargo al terminarse las restricciones electorales se espera llegar a lo planeado.</t>
    </r>
  </si>
  <si>
    <r>
      <t xml:space="preserve">Se realizan eventos populares en el primer trimestre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de 400 asistentes es rebasada a 780.
</t>
    </r>
    <r>
      <rPr>
        <b/>
        <sz val="11"/>
        <color theme="1"/>
        <rFont val="Calibri"/>
        <family val="2"/>
        <scheme val="minor"/>
      </rPr>
      <t xml:space="preserve">Avance trimestral: </t>
    </r>
    <r>
      <rPr>
        <sz val="11"/>
        <color theme="1"/>
        <rFont val="Calibri"/>
        <family val="2"/>
        <scheme val="minor"/>
      </rPr>
      <t xml:space="preserve">Se logra un 195%  de eventos debido a la aceptación de los ciudadanos.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El alcance es de 78% debido a la asistencia en los eventos.</t>
    </r>
  </si>
  <si>
    <r>
      <t xml:space="preserve">Aún no se realiza la clasificación municipal para representativos y el proceso debe reflejarse en el trimestre indicado
</t>
    </r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No se programa actividad a reportar en este trimestre.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 No se programa actividad a reportar en este trimestre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El avance anual aun no indica movimiento debido a que No se programa actividad a reportar en este trimestre</t>
    </r>
  </si>
  <si>
    <r>
      <t xml:space="preserve">El deporte adaptado se realizan dos de sus actividades en este trimestre.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de 30 deportistas participanetes se logra en este trimestre.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El avance es de 100% que se logra debido a la buena participación en los eventos. 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El porcentaje de 10.71% es debido a la participanción total en 30 eventos programados.</t>
    </r>
  </si>
  <si>
    <r>
      <t xml:space="preserve">Aún no se realiza la clasificación municipal para representativos y el proceso debe reflejarse en el trimestre indicado
</t>
    </r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No se programa actividad a reportar en este trimestre.
</t>
    </r>
    <r>
      <rPr>
        <b/>
        <sz val="11"/>
        <color theme="1"/>
        <rFont val="Calibri"/>
        <family val="2"/>
        <scheme val="minor"/>
      </rPr>
      <t xml:space="preserve">Avance trimestral: </t>
    </r>
    <r>
      <rPr>
        <sz val="11"/>
        <color theme="1"/>
        <rFont val="Calibri"/>
        <family val="2"/>
        <scheme val="minor"/>
      </rPr>
      <t xml:space="preserve"> No se programa actividad a reportar en este trimestre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El avance anual aun no indica movimiento debido a que No se programa actividad a reportar en este trimestre</t>
    </r>
  </si>
  <si>
    <r>
      <t xml:space="preserve">La actividad de paratletismo se realiza con buena aceptación en este trimestre.
</t>
    </r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de 20 deportistas participanetes se rebasa llegando a 75 en este trimestre.
</t>
    </r>
    <r>
      <rPr>
        <b/>
        <sz val="11"/>
        <color theme="1"/>
        <rFont val="Calibri"/>
        <family val="2"/>
        <scheme val="minor"/>
      </rPr>
      <t xml:space="preserve">Avance trimestral: </t>
    </r>
    <r>
      <rPr>
        <sz val="11"/>
        <color theme="1"/>
        <rFont val="Calibri"/>
        <family val="2"/>
        <scheme val="minor"/>
      </rPr>
      <t xml:space="preserve">El avance es de 375% que se logra debido a la buena aceptación de los deportistas. 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El porcentaje de 75% es debido a la participanción inicial y que se restablecerá en los siguientes trimestres.</t>
    </r>
  </si>
  <si>
    <r>
      <t xml:space="preserve">La actividad de beisbol inclusivo se realiza con buena aceptación en este trimestre.
</t>
    </r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La meta de 18 deportistas participanetes se rebasa llegando a 28 en este trimestre.
</t>
    </r>
    <r>
      <rPr>
        <b/>
        <sz val="11"/>
        <color theme="1"/>
        <rFont val="Calibri"/>
        <family val="2"/>
        <scheme val="minor"/>
      </rPr>
      <t>Avance trimestral: E</t>
    </r>
    <r>
      <rPr>
        <sz val="11"/>
        <color theme="1"/>
        <rFont val="Calibri"/>
        <family val="2"/>
        <scheme val="minor"/>
      </rPr>
      <t xml:space="preserve">l avance es de 155.56% que se logra debido a la buena aceptación de los deportistas. 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El porcentaje de 46.67% es debido a la participanción inicial.</t>
    </r>
  </si>
  <si>
    <t>Ascendente Nominal</t>
  </si>
  <si>
    <t>Ascendente
Regular</t>
  </si>
  <si>
    <t>Ascendente regular</t>
  </si>
  <si>
    <t xml:space="preserve">Ascendente Regular </t>
  </si>
  <si>
    <t>Ascendente Regular</t>
  </si>
  <si>
    <t>Ascendete Regular</t>
  </si>
  <si>
    <r>
      <rPr>
        <b/>
        <sz val="11"/>
        <color theme="1"/>
        <rFont val="Calibri"/>
        <family val="2"/>
        <scheme val="minor"/>
      </rPr>
      <t>PDEP:</t>
    </r>
    <r>
      <rPr>
        <sz val="11"/>
        <color theme="1"/>
        <rFont val="Calibri"/>
        <family val="2"/>
        <scheme val="minor"/>
      </rPr>
      <t xml:space="preserve"> Porcentaje de deportistas participantes.    </t>
    </r>
  </si>
  <si>
    <r>
      <rPr>
        <b/>
        <sz val="11"/>
        <color theme="1"/>
        <rFont val="Calibri"/>
        <family val="2"/>
        <scheme val="minor"/>
      </rPr>
      <t>PFR:</t>
    </r>
    <r>
      <rPr>
        <sz val="11"/>
        <color theme="1"/>
        <rFont val="Calibri"/>
        <family val="2"/>
        <scheme val="minor"/>
      </rPr>
      <t xml:space="preserve"> Porcentaje de registros de finanzas públicas realizadas.</t>
    </r>
  </si>
  <si>
    <r>
      <t xml:space="preserve">A 4.17.1.1.1.1 </t>
    </r>
    <r>
      <rPr>
        <sz val="11"/>
        <color theme="1"/>
        <rFont val="Calibri"/>
        <family val="2"/>
        <scheme val="minor"/>
      </rPr>
      <t>Realización de reportes administrativos y contables</t>
    </r>
  </si>
  <si>
    <r>
      <rPr>
        <b/>
        <sz val="11"/>
        <color theme="1"/>
        <rFont val="Calibri"/>
        <family val="2"/>
        <scheme val="minor"/>
      </rPr>
      <t>PACR:</t>
    </r>
    <r>
      <rPr>
        <sz val="11"/>
        <color theme="1"/>
        <rFont val="Calibri"/>
        <family val="2"/>
        <scheme val="minor"/>
      </rPr>
      <t xml:space="preserve"> Porcentaje de reportes administrativos y contables realizados.</t>
    </r>
  </si>
  <si>
    <r>
      <t>C 4.17.1.1.2</t>
    </r>
    <r>
      <rPr>
        <sz val="11"/>
        <color theme="1"/>
        <rFont val="Calibri"/>
        <family val="2"/>
        <scheme val="minor"/>
      </rPr>
      <t xml:space="preserve"> Espacios deportivos atendidos.</t>
    </r>
  </si>
  <si>
    <r>
      <rPr>
        <b/>
        <sz val="11"/>
        <color theme="1"/>
        <rFont val="Calibri"/>
        <family val="2"/>
        <scheme val="minor"/>
      </rPr>
      <t>PMPCED:</t>
    </r>
    <r>
      <rPr>
        <sz val="11"/>
        <color theme="1"/>
        <rFont val="Calibri"/>
        <family val="2"/>
        <scheme val="minor"/>
      </rPr>
      <t xml:space="preserve"> Porcentaje de Mantenimiento Preventivo y Creación de Espacios Deportivos </t>
    </r>
  </si>
  <si>
    <r>
      <t>A 4.17.1.1.2.1</t>
    </r>
    <r>
      <rPr>
        <sz val="11"/>
        <color theme="1"/>
        <rFont val="Calibri"/>
        <family val="2"/>
        <scheme val="minor"/>
      </rPr>
      <t xml:space="preserve"> Realización de mantenimiento de instalaciones deportivas.</t>
    </r>
  </si>
  <si>
    <r>
      <rPr>
        <b/>
        <sz val="11"/>
        <color theme="1"/>
        <rFont val="Calibri"/>
        <family val="2"/>
        <scheme val="minor"/>
      </rPr>
      <t>PMDR:</t>
    </r>
    <r>
      <rPr>
        <sz val="11"/>
        <color theme="1"/>
        <rFont val="Calibri"/>
        <family val="2"/>
        <scheme val="minor"/>
      </rPr>
      <t xml:space="preserve"> Porcentaje de metros cuadrados de mantenimiento en instalaciones deportivas realizados.</t>
    </r>
  </si>
  <si>
    <r>
      <rPr>
        <b/>
        <sz val="11"/>
        <color theme="1"/>
        <rFont val="Calibri"/>
        <family val="2"/>
        <scheme val="minor"/>
      </rPr>
      <t>PIADR:</t>
    </r>
    <r>
      <rPr>
        <sz val="11"/>
        <color theme="1"/>
        <rFont val="Calibri"/>
        <family val="2"/>
        <scheme val="minor"/>
      </rPr>
      <t xml:space="preserve"> Impulsos de actividades deportivas y recreativas. económicos o en especie ejercidos</t>
    </r>
  </si>
  <si>
    <r>
      <rPr>
        <b/>
        <sz val="11"/>
        <color theme="1"/>
        <rFont val="Calibri"/>
        <family val="2"/>
        <scheme val="minor"/>
      </rPr>
      <t>PITD:</t>
    </r>
    <r>
      <rPr>
        <sz val="11"/>
        <color theme="1"/>
        <rFont val="Calibri"/>
        <family val="2"/>
        <scheme val="minor"/>
      </rPr>
      <t xml:space="preserve"> Porcentaje de incentivos para talentos deportivos</t>
    </r>
  </si>
  <si>
    <r>
      <rPr>
        <b/>
        <sz val="11"/>
        <color theme="1"/>
        <rFont val="Calibri"/>
        <family val="2"/>
        <scheme val="minor"/>
      </rPr>
      <t>PAEDB:</t>
    </r>
    <r>
      <rPr>
        <sz val="11"/>
        <color theme="1"/>
        <rFont val="Calibri"/>
        <family val="2"/>
        <scheme val="minor"/>
      </rPr>
      <t xml:space="preserve"> Porcentaje de asistentes a eventos de Box y Lucha</t>
    </r>
  </si>
  <si>
    <r>
      <rPr>
        <b/>
        <sz val="11"/>
        <color theme="1"/>
        <rFont val="Calibri"/>
        <family val="2"/>
        <scheme val="minor"/>
      </rPr>
      <t>A 4.17.1.1.3.3</t>
    </r>
    <r>
      <rPr>
        <sz val="11"/>
        <color theme="1"/>
        <rFont val="Calibri"/>
        <family val="2"/>
        <scheme val="minor"/>
      </rPr>
      <t xml:space="preserve"> Realización del Maratón Internacional de Cancún con apoyos a atletas participantes.</t>
    </r>
  </si>
  <si>
    <r>
      <rPr>
        <b/>
        <sz val="11"/>
        <color theme="1"/>
        <rFont val="Calibri"/>
        <family val="2"/>
        <scheme val="minor"/>
      </rPr>
      <t xml:space="preserve">PAME: </t>
    </r>
    <r>
      <rPr>
        <sz val="11"/>
        <color theme="1"/>
        <rFont val="Calibri"/>
        <family val="2"/>
        <scheme val="minor"/>
      </rPr>
      <t>Porcentaje de apoyos a atletas de la Maratón entregados.</t>
    </r>
  </si>
  <si>
    <r>
      <t>A 4.17.1.1.3.4</t>
    </r>
    <r>
      <rPr>
        <sz val="11"/>
        <color theme="1"/>
        <rFont val="Calibri"/>
        <family val="2"/>
        <scheme val="minor"/>
      </rPr>
      <t xml:space="preserve"> Organización del Evento Reto Baílalo</t>
    </r>
  </si>
  <si>
    <r>
      <rPr>
        <b/>
        <sz val="11"/>
        <color theme="1"/>
        <rFont val="Calibri"/>
        <family val="2"/>
        <scheme val="minor"/>
      </rPr>
      <t>PDRB:</t>
    </r>
    <r>
      <rPr>
        <sz val="11"/>
        <color theme="1"/>
        <rFont val="Calibri"/>
        <family val="2"/>
        <scheme val="minor"/>
      </rPr>
      <t xml:space="preserve"> Deportistas en el Evento Reto Baílalo.</t>
    </r>
  </si>
  <si>
    <r>
      <rPr>
        <b/>
        <sz val="11"/>
        <color theme="1"/>
        <rFont val="Calibri"/>
        <family val="2"/>
        <scheme val="minor"/>
      </rPr>
      <t>PADO:</t>
    </r>
    <r>
      <rPr>
        <sz val="11"/>
        <color theme="1"/>
        <rFont val="Calibri"/>
        <family val="2"/>
        <scheme val="minor"/>
      </rPr>
      <t xml:space="preserve"> Actividades deportivas Organizadas realizados. </t>
    </r>
  </si>
  <si>
    <r>
      <rPr>
        <b/>
        <sz val="11"/>
        <color theme="1"/>
        <rFont val="Calibri"/>
        <family val="2"/>
        <scheme val="minor"/>
      </rPr>
      <t>PEDFC:</t>
    </r>
    <r>
      <rPr>
        <sz val="11"/>
        <color theme="1"/>
        <rFont val="Calibri"/>
        <family val="2"/>
        <scheme val="minor"/>
      </rPr>
      <t xml:space="preserve"> Porcentaje de eventos deportivos federados coordinados. </t>
    </r>
  </si>
  <si>
    <r>
      <rPr>
        <b/>
        <sz val="11"/>
        <color theme="1"/>
        <rFont val="Calibri"/>
        <family val="2"/>
        <scheme val="minor"/>
      </rPr>
      <t>PED:</t>
    </r>
    <r>
      <rPr>
        <sz val="11"/>
        <color theme="1"/>
        <rFont val="Calibri"/>
        <family val="2"/>
        <scheme val="minor"/>
      </rPr>
      <t xml:space="preserve"> Estímulo a deportistas</t>
    </r>
  </si>
  <si>
    <r>
      <t xml:space="preserve">A 4.17.1.1.5.1 </t>
    </r>
    <r>
      <rPr>
        <sz val="11"/>
        <color theme="1"/>
        <rFont val="Calibri"/>
        <family val="2"/>
        <scheme val="minor"/>
      </rPr>
      <t xml:space="preserve">Participación de deportistas seleccionados(as) de los Juegos Municipales de la CONADE </t>
    </r>
  </si>
  <si>
    <r>
      <rPr>
        <b/>
        <sz val="11"/>
        <color theme="1"/>
        <rFont val="Calibri"/>
        <family val="2"/>
        <scheme val="minor"/>
      </rPr>
      <t>PDSP:</t>
    </r>
    <r>
      <rPr>
        <sz val="11"/>
        <color theme="1"/>
        <rFont val="Calibri"/>
        <family val="2"/>
        <scheme val="minor"/>
      </rPr>
      <t xml:space="preserve"> Porcentaje de deportistas seleccionadas(os) participantes.</t>
    </r>
  </si>
  <si>
    <r>
      <t xml:space="preserve">A 4.17.1.1.5.2 </t>
    </r>
    <r>
      <rPr>
        <sz val="11"/>
        <color theme="1"/>
        <rFont val="Calibri"/>
        <family val="2"/>
        <scheme val="minor"/>
      </rPr>
      <t xml:space="preserve">Premiación a atletas destacadas(os) con el Mérito Deportivo </t>
    </r>
  </si>
  <si>
    <r>
      <rPr>
        <b/>
        <sz val="11"/>
        <color theme="1"/>
        <rFont val="Calibri"/>
        <family val="2"/>
        <scheme val="minor"/>
      </rPr>
      <t>PATP:</t>
    </r>
    <r>
      <rPr>
        <sz val="11"/>
        <color theme="1"/>
        <rFont val="Calibri"/>
        <family val="2"/>
        <scheme val="minor"/>
      </rPr>
      <t xml:space="preserve"> Porcentajes de atletas premiadas(os) con el mérito deportivo.</t>
    </r>
  </si>
  <si>
    <r>
      <t>A 4.17.1.1.5.3</t>
    </r>
    <r>
      <rPr>
        <sz val="11"/>
        <color theme="1"/>
        <rFont val="Calibri"/>
        <family val="2"/>
        <scheme val="minor"/>
      </rPr>
      <t xml:space="preserve"> Realización de curso de verano Baaxlob Palaloob</t>
    </r>
  </si>
  <si>
    <r>
      <rPr>
        <b/>
        <sz val="11"/>
        <color theme="1"/>
        <rFont val="Calibri"/>
        <family val="2"/>
        <scheme val="minor"/>
      </rPr>
      <t>PNCV:</t>
    </r>
    <r>
      <rPr>
        <sz val="11"/>
        <color theme="1"/>
        <rFont val="Calibri"/>
        <family val="2"/>
        <scheme val="minor"/>
      </rPr>
      <t xml:space="preserve"> Porcentaje de niñas y niños del participantes curso de verano.</t>
    </r>
  </si>
  <si>
    <r>
      <t>C 4.17.1.1.6</t>
    </r>
    <r>
      <rPr>
        <sz val="11"/>
        <color theme="1"/>
        <rFont val="Calibri"/>
        <family val="2"/>
        <scheme val="minor"/>
      </rPr>
      <t xml:space="preserve"> Eventos deportivos populares organizados.</t>
    </r>
  </si>
  <si>
    <r>
      <rPr>
        <b/>
        <sz val="11"/>
        <color theme="1"/>
        <rFont val="Calibri"/>
        <family val="2"/>
        <scheme val="minor"/>
      </rPr>
      <t>PEPO:</t>
    </r>
    <r>
      <rPr>
        <sz val="11"/>
        <color theme="1"/>
        <rFont val="Calibri"/>
        <family val="2"/>
        <scheme val="minor"/>
      </rPr>
      <t xml:space="preserve"> Porcentaje de eventos populares organizados.</t>
    </r>
  </si>
  <si>
    <r>
      <t>A 4.17.1.1.6.1</t>
    </r>
    <r>
      <rPr>
        <sz val="11"/>
        <color theme="1"/>
        <rFont val="Calibri"/>
        <family val="2"/>
        <scheme val="minor"/>
      </rPr>
      <t xml:space="preserve"> Conformación de comités deportivos.</t>
    </r>
  </si>
  <si>
    <r>
      <rPr>
        <b/>
        <sz val="11"/>
        <color theme="1"/>
        <rFont val="Calibri"/>
        <family val="2"/>
        <scheme val="minor"/>
      </rPr>
      <t>PCDC:</t>
    </r>
    <r>
      <rPr>
        <sz val="11"/>
        <color theme="1"/>
        <rFont val="Calibri"/>
        <family val="2"/>
        <scheme val="minor"/>
      </rPr>
      <t xml:space="preserve"> Porcentaje de comités deportivos conformados.</t>
    </r>
  </si>
  <si>
    <r>
      <t>A 4.17.1.1.6.2</t>
    </r>
    <r>
      <rPr>
        <sz val="11"/>
        <color theme="1"/>
        <rFont val="Calibri"/>
        <family val="2"/>
        <scheme val="minor"/>
      </rPr>
      <t xml:space="preserve"> Promoción Deportiva Popular</t>
    </r>
  </si>
  <si>
    <r>
      <rPr>
        <b/>
        <sz val="11"/>
        <color theme="1"/>
        <rFont val="Calibri"/>
        <family val="2"/>
        <scheme val="minor"/>
      </rPr>
      <t>PCEDP:</t>
    </r>
    <r>
      <rPr>
        <sz val="11"/>
        <color theme="1"/>
        <rFont val="Calibri"/>
        <family val="2"/>
        <scheme val="minor"/>
      </rPr>
      <t xml:space="preserve"> Porcentaje de Ciudadanos en Eventos Deportivos Populares</t>
    </r>
  </si>
  <si>
    <r>
      <t>A 4.17.1.1.6.3</t>
    </r>
    <r>
      <rPr>
        <sz val="11"/>
        <color theme="1"/>
        <rFont val="Calibri"/>
        <family val="2"/>
        <scheme val="minor"/>
      </rPr>
      <t xml:space="preserve"> Representación en los Juegos Nacionales Populares etapa Municipal</t>
    </r>
  </si>
  <si>
    <r>
      <rPr>
        <b/>
        <sz val="11"/>
        <color theme="1"/>
        <rFont val="Calibri"/>
        <family val="2"/>
        <scheme val="minor"/>
      </rPr>
      <t xml:space="preserve">PDJP: </t>
    </r>
    <r>
      <rPr>
        <sz val="11"/>
        <color theme="1"/>
        <rFont val="Calibri"/>
        <family val="2"/>
        <scheme val="minor"/>
      </rPr>
      <t>Deportistas en la Representación de los Juegos Nacionales Populares etapa Municipal</t>
    </r>
  </si>
  <si>
    <r>
      <t>C 4.17.1.1.7</t>
    </r>
    <r>
      <rPr>
        <sz val="11"/>
        <color theme="1"/>
        <rFont val="Calibri"/>
        <family val="2"/>
        <scheme val="minor"/>
      </rPr>
      <t xml:space="preserve"> Organización de eventos de deporte adaptado dirigidos  a deportistas seleccionados.</t>
    </r>
  </si>
  <si>
    <r>
      <rPr>
        <b/>
        <sz val="11"/>
        <color theme="1"/>
        <rFont val="Calibri"/>
        <family val="2"/>
        <scheme val="minor"/>
      </rPr>
      <t xml:space="preserve">PDS: </t>
    </r>
    <r>
      <rPr>
        <sz val="11"/>
        <color theme="1"/>
        <rFont val="Calibri"/>
        <family val="2"/>
        <scheme val="minor"/>
      </rPr>
      <t>Porcentaje de deportistas seleccionadas(os) participantes</t>
    </r>
  </si>
  <si>
    <r>
      <t>A 4.17.1.1.7.1</t>
    </r>
    <r>
      <rPr>
        <sz val="11"/>
        <color theme="1"/>
        <rFont val="Calibri"/>
        <family val="2"/>
        <scheme val="minor"/>
      </rPr>
      <t xml:space="preserve"> Realización de los Juegos Paranacionales en la etapa Municipal.</t>
    </r>
  </si>
  <si>
    <r>
      <rPr>
        <b/>
        <sz val="11"/>
        <color theme="1"/>
        <rFont val="Calibri"/>
        <family val="2"/>
        <scheme val="minor"/>
      </rPr>
      <t xml:space="preserve">PAPP: </t>
    </r>
    <r>
      <rPr>
        <sz val="11"/>
        <color theme="1"/>
        <rFont val="Calibri"/>
        <family val="2"/>
        <scheme val="minor"/>
      </rPr>
      <t>Porcentaje de atletas paraolímpicos participantes.</t>
    </r>
  </si>
  <si>
    <r>
      <t>A 4.17.1.1.7.2</t>
    </r>
    <r>
      <rPr>
        <sz val="11"/>
        <color theme="1"/>
        <rFont val="Calibri"/>
        <family val="2"/>
        <scheme val="minor"/>
      </rPr>
      <t xml:space="preserve"> Organización de juegos de beisbol inclusivo</t>
    </r>
  </si>
  <si>
    <r>
      <rPr>
        <b/>
        <sz val="11"/>
        <color theme="1"/>
        <rFont val="Calibri"/>
        <family val="2"/>
        <scheme val="minor"/>
      </rPr>
      <t>PDP:</t>
    </r>
    <r>
      <rPr>
        <sz val="11"/>
        <color theme="1"/>
        <rFont val="Calibri"/>
        <family val="2"/>
        <scheme val="minor"/>
      </rPr>
      <t xml:space="preserve"> Porcentaje de deportistas junto con deportistas con discapacidad participantes.</t>
    </r>
  </si>
  <si>
    <r>
      <t xml:space="preserve">A 4.17.1.1.7.3 </t>
    </r>
    <r>
      <rPr>
        <sz val="11"/>
        <color theme="1"/>
        <rFont val="Calibri"/>
        <family val="2"/>
        <scheme val="minor"/>
      </rPr>
      <t>Formación en la disciplina de Paraatletismo</t>
    </r>
  </si>
  <si>
    <r>
      <rPr>
        <b/>
        <sz val="11"/>
        <color theme="1"/>
        <rFont val="Calibri"/>
        <family val="2"/>
        <scheme val="minor"/>
      </rPr>
      <t xml:space="preserve">PDPP: </t>
    </r>
    <r>
      <rPr>
        <sz val="11"/>
        <color theme="1"/>
        <rFont val="Calibri"/>
        <family val="2"/>
        <scheme val="minor"/>
      </rPr>
      <t>Porcentaje de deportistas con discapacidad participantes en paraatletismo.</t>
    </r>
  </si>
  <si>
    <r>
      <t>A 4.17.1.1.7.4</t>
    </r>
    <r>
      <rPr>
        <sz val="11"/>
        <color theme="1"/>
        <rFont val="Calibri"/>
        <family val="2"/>
        <scheme val="minor"/>
      </rPr>
      <t xml:space="preserve"> Conmemoración del día Internacional de la Discapacidad</t>
    </r>
  </si>
  <si>
    <r>
      <rPr>
        <b/>
        <sz val="11"/>
        <color theme="1"/>
        <rFont val="Calibri"/>
        <family val="2"/>
        <scheme val="minor"/>
      </rPr>
      <t>PADD:</t>
    </r>
    <r>
      <rPr>
        <sz val="11"/>
        <color theme="1"/>
        <rFont val="Calibri"/>
        <family val="2"/>
        <scheme val="minor"/>
      </rPr>
      <t xml:space="preserve"> Porcentaje de asistentes al Día Internacional de la Discapacidad.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</si>
</sst>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4"/>
      <color theme="1"/>
      <name val="Arial"/>
      <family val="2"/>
    </font>
    <font>
      <b/>
      <sz val="8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1A79BB"/>
        <bgColor indexed="64"/>
      </patternFill>
    </fill>
    <fill>
      <patternFill patternType="solid">
        <fgColor theme="0" tint="-4.9989318521683403E-2"/>
        <bgColor indexed="64"/>
      </patternFill>
    </fill>
  </fills>
  <borders count="47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/>
      <diagonal/>
    </border>
    <border>
      <left/>
      <right/>
      <top style="dotted">
        <color indexed="64"/>
      </top>
      <bottom/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medium">
        <color indexed="64"/>
      </left>
      <right style="dotted">
        <color indexed="64"/>
      </right>
      <top/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 style="dotted">
        <color indexed="64"/>
      </left>
      <right/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dotted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dotted">
        <color indexed="64"/>
      </left>
      <right/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medium">
        <color indexed="64"/>
      </right>
      <top/>
      <bottom style="thick">
        <color indexed="64"/>
      </bottom>
      <diagonal/>
    </border>
  </borders>
  <cellStyleXfs count="2">
    <xf numFmtId="0" fontId="0" fillId="0" borderId="0"/>
    <xf numFmtId="0" fontId="3" fillId="0" borderId="0"/>
  </cellStyleXfs>
  <cellXfs count="96">
    <xf numFmtId="0" fontId="0" fillId="0" borderId="0" xfId="0"/>
    <xf numFmtId="0" fontId="3" fillId="0" borderId="1" xfId="1" applyBorder="1"/>
    <xf numFmtId="0" fontId="3" fillId="0" borderId="2" xfId="1" applyBorder="1"/>
    <xf numFmtId="0" fontId="3" fillId="0" borderId="3" xfId="1" applyBorder="1"/>
    <xf numFmtId="0" fontId="3" fillId="0" borderId="0" xfId="1"/>
    <xf numFmtId="0" fontId="3" fillId="0" borderId="4" xfId="1" applyBorder="1"/>
    <xf numFmtId="0" fontId="3" fillId="0" borderId="5" xfId="1" applyBorder="1"/>
    <xf numFmtId="10" fontId="3" fillId="0" borderId="0" xfId="1" applyNumberFormat="1"/>
    <xf numFmtId="0" fontId="2" fillId="2" borderId="21" xfId="1" applyFont="1" applyFill="1" applyBorder="1" applyAlignment="1">
      <alignment horizontal="center" vertical="center" wrapText="1"/>
    </xf>
    <xf numFmtId="1" fontId="1" fillId="2" borderId="26" xfId="0" applyNumberFormat="1" applyFont="1" applyFill="1" applyBorder="1" applyAlignment="1">
      <alignment horizontal="center" vertical="center"/>
    </xf>
    <xf numFmtId="0" fontId="1" fillId="2" borderId="26" xfId="0" applyFont="1" applyFill="1" applyBorder="1" applyAlignment="1">
      <alignment horizontal="center" vertical="center" wrapText="1"/>
    </xf>
    <xf numFmtId="10" fontId="1" fillId="3" borderId="26" xfId="1" applyNumberFormat="1" applyFont="1" applyFill="1" applyBorder="1" applyAlignment="1">
      <alignment horizontal="center" vertical="center"/>
    </xf>
    <xf numFmtId="10" fontId="0" fillId="3" borderId="26" xfId="1" applyNumberFormat="1" applyFont="1" applyFill="1" applyBorder="1" applyAlignment="1">
      <alignment horizontal="center" vertical="center"/>
    </xf>
    <xf numFmtId="3" fontId="1" fillId="3" borderId="26" xfId="0" applyNumberFormat="1" applyFont="1" applyFill="1" applyBorder="1" applyAlignment="1">
      <alignment horizontal="center" vertical="center"/>
    </xf>
    <xf numFmtId="1" fontId="1" fillId="3" borderId="26" xfId="0" applyNumberFormat="1" applyFont="1" applyFill="1" applyBorder="1" applyAlignment="1">
      <alignment horizontal="center" vertical="center"/>
    </xf>
    <xf numFmtId="0" fontId="1" fillId="3" borderId="26" xfId="0" applyFont="1" applyFill="1" applyBorder="1" applyAlignment="1">
      <alignment horizontal="center" vertical="center" wrapText="1"/>
    </xf>
    <xf numFmtId="0" fontId="1" fillId="3" borderId="38" xfId="0" applyFont="1" applyFill="1" applyBorder="1" applyAlignment="1">
      <alignment horizontal="center" vertical="center" wrapText="1"/>
    </xf>
    <xf numFmtId="0" fontId="1" fillId="3" borderId="26" xfId="0" applyFont="1" applyFill="1" applyBorder="1" applyAlignment="1">
      <alignment horizontal="center" vertical="center" wrapText="1"/>
    </xf>
    <xf numFmtId="0" fontId="1" fillId="2" borderId="26" xfId="0" applyFont="1" applyFill="1" applyBorder="1" applyAlignment="1">
      <alignment horizontal="center" vertical="center" wrapText="1"/>
    </xf>
    <xf numFmtId="0" fontId="1" fillId="2" borderId="26" xfId="0" applyFont="1" applyFill="1" applyBorder="1" applyAlignment="1">
      <alignment horizontal="center" vertical="center" wrapText="1"/>
    </xf>
    <xf numFmtId="0" fontId="1" fillId="3" borderId="26" xfId="0" applyFont="1" applyFill="1" applyBorder="1" applyAlignment="1">
      <alignment horizontal="center" vertical="center" wrapText="1"/>
    </xf>
    <xf numFmtId="10" fontId="1" fillId="3" borderId="26" xfId="0" applyNumberFormat="1" applyFont="1" applyFill="1" applyBorder="1" applyAlignment="1">
      <alignment horizontal="center" vertical="center"/>
    </xf>
    <xf numFmtId="0" fontId="0" fillId="3" borderId="39" xfId="0" applyFont="1" applyFill="1" applyBorder="1" applyAlignment="1">
      <alignment horizontal="left" vertical="center" wrapText="1"/>
    </xf>
    <xf numFmtId="0" fontId="1" fillId="3" borderId="39" xfId="0" applyFont="1" applyFill="1" applyBorder="1" applyAlignment="1">
      <alignment horizontal="left" vertical="center" wrapText="1"/>
    </xf>
    <xf numFmtId="0" fontId="1" fillId="3" borderId="40" xfId="0" applyFont="1" applyFill="1" applyBorder="1" applyAlignment="1">
      <alignment horizontal="left" vertical="center" wrapText="1"/>
    </xf>
    <xf numFmtId="0" fontId="2" fillId="3" borderId="35" xfId="0" applyFont="1" applyFill="1" applyBorder="1" applyAlignment="1">
      <alignment vertical="center" wrapText="1"/>
    </xf>
    <xf numFmtId="0" fontId="0" fillId="3" borderId="26" xfId="0" applyFont="1" applyFill="1" applyBorder="1" applyAlignment="1">
      <alignment vertical="center" wrapText="1"/>
    </xf>
    <xf numFmtId="0" fontId="1" fillId="3" borderId="26" xfId="0" applyFont="1" applyFill="1" applyBorder="1" applyAlignment="1">
      <alignment vertical="center" wrapText="1"/>
    </xf>
    <xf numFmtId="0" fontId="1" fillId="3" borderId="26" xfId="0" applyFont="1" applyFill="1" applyBorder="1" applyAlignment="1">
      <alignment horizontal="center" vertical="center" wrapText="1"/>
    </xf>
    <xf numFmtId="0" fontId="1" fillId="3" borderId="26" xfId="0" applyFont="1" applyFill="1" applyBorder="1" applyAlignment="1">
      <alignment horizontal="center" vertical="center"/>
    </xf>
    <xf numFmtId="0" fontId="0" fillId="3" borderId="35" xfId="0" applyFont="1" applyFill="1" applyBorder="1" applyAlignment="1">
      <alignment vertical="center" wrapText="1"/>
    </xf>
    <xf numFmtId="0" fontId="2" fillId="2" borderId="35" xfId="0" applyFont="1" applyFill="1" applyBorder="1" applyAlignment="1">
      <alignment vertical="center" wrapText="1"/>
    </xf>
    <xf numFmtId="0" fontId="0" fillId="2" borderId="26" xfId="0" applyFont="1" applyFill="1" applyBorder="1" applyAlignment="1">
      <alignment vertical="center" wrapText="1"/>
    </xf>
    <xf numFmtId="0" fontId="1" fillId="2" borderId="26" xfId="0" applyFont="1" applyFill="1" applyBorder="1" applyAlignment="1">
      <alignment vertical="center" wrapText="1"/>
    </xf>
    <xf numFmtId="0" fontId="1" fillId="2" borderId="26" xfId="0" applyFont="1" applyFill="1" applyBorder="1" applyAlignment="1">
      <alignment horizontal="center" vertical="center" wrapText="1"/>
    </xf>
    <xf numFmtId="10" fontId="1" fillId="2" borderId="26" xfId="0" applyNumberFormat="1" applyFont="1" applyFill="1" applyBorder="1" applyAlignment="1">
      <alignment horizontal="center" vertical="center"/>
    </xf>
    <xf numFmtId="0" fontId="0" fillId="2" borderId="39" xfId="0" applyFont="1" applyFill="1" applyBorder="1" applyAlignment="1">
      <alignment horizontal="left" vertical="center" wrapText="1"/>
    </xf>
    <xf numFmtId="0" fontId="1" fillId="2" borderId="39" xfId="0" applyFont="1" applyFill="1" applyBorder="1" applyAlignment="1">
      <alignment horizontal="left" vertical="center" wrapText="1"/>
    </xf>
    <xf numFmtId="0" fontId="1" fillId="2" borderId="40" xfId="0" applyFont="1" applyFill="1" applyBorder="1" applyAlignment="1">
      <alignment horizontal="left" vertical="center" wrapText="1"/>
    </xf>
    <xf numFmtId="3" fontId="1" fillId="3" borderId="26" xfId="0" applyNumberFormat="1" applyFont="1" applyFill="1" applyBorder="1" applyAlignment="1">
      <alignment horizontal="center" vertical="center"/>
    </xf>
    <xf numFmtId="0" fontId="0" fillId="3" borderId="26" xfId="0" applyFont="1" applyFill="1" applyBorder="1" applyAlignment="1">
      <alignment horizontal="left" vertical="center" wrapText="1"/>
    </xf>
    <xf numFmtId="0" fontId="1" fillId="3" borderId="26" xfId="0" applyFont="1" applyFill="1" applyBorder="1" applyAlignment="1">
      <alignment horizontal="left" vertical="center" wrapText="1"/>
    </xf>
    <xf numFmtId="0" fontId="1" fillId="3" borderId="36" xfId="0" applyFont="1" applyFill="1" applyBorder="1" applyAlignment="1">
      <alignment horizontal="left" vertical="center" wrapText="1"/>
    </xf>
    <xf numFmtId="0" fontId="0" fillId="3" borderId="41" xfId="0" applyFont="1" applyFill="1" applyBorder="1" applyAlignment="1">
      <alignment horizontal="left" vertical="center" wrapText="1"/>
    </xf>
    <xf numFmtId="0" fontId="0" fillId="3" borderId="42" xfId="0" applyFont="1" applyFill="1" applyBorder="1" applyAlignment="1">
      <alignment horizontal="left" vertical="center" wrapText="1"/>
    </xf>
    <xf numFmtId="0" fontId="0" fillId="3" borderId="43" xfId="0" applyFont="1" applyFill="1" applyBorder="1" applyAlignment="1">
      <alignment horizontal="left" vertical="center" wrapText="1"/>
    </xf>
    <xf numFmtId="0" fontId="0" fillId="3" borderId="44" xfId="0" applyFont="1" applyFill="1" applyBorder="1" applyAlignment="1">
      <alignment horizontal="left" vertical="center" wrapText="1"/>
    </xf>
    <xf numFmtId="0" fontId="0" fillId="3" borderId="45" xfId="0" applyFont="1" applyFill="1" applyBorder="1" applyAlignment="1">
      <alignment horizontal="left" vertical="center" wrapText="1"/>
    </xf>
    <xf numFmtId="0" fontId="0" fillId="3" borderId="46" xfId="0" applyFont="1" applyFill="1" applyBorder="1" applyAlignment="1">
      <alignment horizontal="left" vertical="center" wrapText="1"/>
    </xf>
    <xf numFmtId="0" fontId="2" fillId="3" borderId="37" xfId="0" applyFont="1" applyFill="1" applyBorder="1" applyAlignment="1">
      <alignment vertical="center" wrapText="1"/>
    </xf>
    <xf numFmtId="0" fontId="1" fillId="3" borderId="38" xfId="0" applyFont="1" applyFill="1" applyBorder="1" applyAlignment="1">
      <alignment vertical="center" wrapText="1"/>
    </xf>
    <xf numFmtId="0" fontId="1" fillId="3" borderId="38" xfId="0" applyFont="1" applyFill="1" applyBorder="1" applyAlignment="1">
      <alignment horizontal="center" vertical="center" wrapText="1"/>
    </xf>
    <xf numFmtId="0" fontId="0" fillId="3" borderId="27" xfId="1" applyFont="1" applyFill="1" applyBorder="1" applyAlignment="1">
      <alignment horizontal="justify" vertical="top" wrapText="1"/>
    </xf>
    <xf numFmtId="0" fontId="1" fillId="3" borderId="28" xfId="1" applyFont="1" applyFill="1" applyBorder="1" applyAlignment="1">
      <alignment horizontal="justify" vertical="top"/>
    </xf>
    <xf numFmtId="0" fontId="1" fillId="3" borderId="29" xfId="1" applyFont="1" applyFill="1" applyBorder="1" applyAlignment="1">
      <alignment horizontal="justify" vertical="top"/>
    </xf>
    <xf numFmtId="0" fontId="1" fillId="3" borderId="32" xfId="1" applyFont="1" applyFill="1" applyBorder="1" applyAlignment="1">
      <alignment horizontal="justify" vertical="top"/>
    </xf>
    <xf numFmtId="0" fontId="1" fillId="3" borderId="33" xfId="1" applyFont="1" applyFill="1" applyBorder="1" applyAlignment="1">
      <alignment horizontal="justify" vertical="top"/>
    </xf>
    <xf numFmtId="0" fontId="1" fillId="3" borderId="34" xfId="1" applyFont="1" applyFill="1" applyBorder="1" applyAlignment="1">
      <alignment horizontal="justify" vertical="top"/>
    </xf>
    <xf numFmtId="0" fontId="0" fillId="3" borderId="25" xfId="1" applyFont="1" applyFill="1" applyBorder="1" applyAlignment="1">
      <alignment horizontal="left" vertical="center" wrapText="1"/>
    </xf>
    <xf numFmtId="0" fontId="1" fillId="3" borderId="31" xfId="1" applyFont="1" applyFill="1" applyBorder="1" applyAlignment="1">
      <alignment horizontal="left" vertical="center" wrapText="1"/>
    </xf>
    <xf numFmtId="0" fontId="1" fillId="3" borderId="25" xfId="1" applyFont="1" applyFill="1" applyBorder="1" applyAlignment="1">
      <alignment horizontal="center" vertical="center" wrapText="1"/>
    </xf>
    <xf numFmtId="0" fontId="1" fillId="3" borderId="31" xfId="1" applyFont="1" applyFill="1" applyBorder="1" applyAlignment="1">
      <alignment horizontal="center" vertical="center" wrapText="1"/>
    </xf>
    <xf numFmtId="0" fontId="1" fillId="3" borderId="25" xfId="1" applyFont="1" applyFill="1" applyBorder="1" applyAlignment="1">
      <alignment horizontal="center" vertical="center"/>
    </xf>
    <xf numFmtId="0" fontId="1" fillId="3" borderId="31" xfId="1" applyFont="1" applyFill="1" applyBorder="1" applyAlignment="1">
      <alignment horizontal="center" vertical="center"/>
    </xf>
    <xf numFmtId="10" fontId="1" fillId="3" borderId="25" xfId="1" applyNumberFormat="1" applyFont="1" applyFill="1" applyBorder="1" applyAlignment="1">
      <alignment horizontal="center" vertical="center"/>
    </xf>
    <xf numFmtId="10" fontId="1" fillId="3" borderId="31" xfId="1" applyNumberFormat="1" applyFont="1" applyFill="1" applyBorder="1" applyAlignment="1">
      <alignment horizontal="center" vertical="center"/>
    </xf>
    <xf numFmtId="0" fontId="0" fillId="3" borderId="24" xfId="1" applyFont="1" applyFill="1" applyBorder="1" applyAlignment="1">
      <alignment horizontal="left" vertical="center" wrapText="1"/>
    </xf>
    <xf numFmtId="0" fontId="1" fillId="3" borderId="30" xfId="1" applyFont="1" applyFill="1" applyBorder="1" applyAlignment="1">
      <alignment horizontal="left" vertical="center" wrapText="1"/>
    </xf>
    <xf numFmtId="0" fontId="2" fillId="3" borderId="35" xfId="0" applyFont="1" applyFill="1" applyBorder="1" applyAlignment="1">
      <alignment horizontal="left" vertical="center" wrapText="1"/>
    </xf>
    <xf numFmtId="10" fontId="1" fillId="3" borderId="38" xfId="0" applyNumberFormat="1" applyFont="1" applyFill="1" applyBorder="1" applyAlignment="1">
      <alignment horizontal="center" vertical="center"/>
    </xf>
    <xf numFmtId="0" fontId="2" fillId="2" borderId="9" xfId="1" applyFont="1" applyFill="1" applyBorder="1" applyAlignment="1">
      <alignment horizontal="center" vertical="center" wrapText="1"/>
    </xf>
    <xf numFmtId="0" fontId="2" fillId="2" borderId="15" xfId="1" applyFont="1" applyFill="1" applyBorder="1" applyAlignment="1">
      <alignment horizontal="center" vertical="center" wrapText="1"/>
    </xf>
    <xf numFmtId="0" fontId="2" fillId="2" borderId="20" xfId="1" applyFont="1" applyFill="1" applyBorder="1" applyAlignment="1">
      <alignment horizontal="center" vertical="center" wrapText="1"/>
    </xf>
    <xf numFmtId="0" fontId="2" fillId="2" borderId="10" xfId="1" applyFont="1" applyFill="1" applyBorder="1" applyAlignment="1">
      <alignment horizontal="center" vertical="center" wrapText="1"/>
    </xf>
    <xf numFmtId="0" fontId="2" fillId="2" borderId="16" xfId="1" applyFont="1" applyFill="1" applyBorder="1" applyAlignment="1">
      <alignment horizontal="center" vertical="center" wrapText="1"/>
    </xf>
    <xf numFmtId="0" fontId="2" fillId="2" borderId="21" xfId="1" applyFont="1" applyFill="1" applyBorder="1" applyAlignment="1">
      <alignment horizontal="center" vertical="center" wrapText="1"/>
    </xf>
    <xf numFmtId="0" fontId="2" fillId="2" borderId="11" xfId="1" applyFont="1" applyFill="1" applyBorder="1" applyAlignment="1">
      <alignment horizontal="center" vertical="center" wrapText="1"/>
    </xf>
    <xf numFmtId="0" fontId="2" fillId="2" borderId="17" xfId="1" applyFont="1" applyFill="1" applyBorder="1" applyAlignment="1">
      <alignment horizontal="center" vertical="center" wrapText="1"/>
    </xf>
    <xf numFmtId="0" fontId="2" fillId="2" borderId="22" xfId="1" applyFont="1" applyFill="1" applyBorder="1" applyAlignment="1">
      <alignment horizontal="center" vertical="center" wrapText="1"/>
    </xf>
    <xf numFmtId="0" fontId="2" fillId="2" borderId="12" xfId="1" applyFont="1" applyFill="1" applyBorder="1" applyAlignment="1">
      <alignment horizontal="center" vertical="center"/>
    </xf>
    <xf numFmtId="0" fontId="2" fillId="2" borderId="10" xfId="1" applyFont="1" applyFill="1" applyBorder="1" applyAlignment="1">
      <alignment horizontal="center" vertical="center"/>
    </xf>
    <xf numFmtId="0" fontId="2" fillId="2" borderId="13" xfId="1" applyFont="1" applyFill="1" applyBorder="1" applyAlignment="1">
      <alignment horizontal="center" vertical="center"/>
    </xf>
    <xf numFmtId="0" fontId="4" fillId="0" borderId="0" xfId="1" applyFont="1" applyAlignment="1">
      <alignment horizontal="center"/>
    </xf>
    <xf numFmtId="0" fontId="4" fillId="0" borderId="5" xfId="1" applyFont="1" applyBorder="1" applyAlignment="1">
      <alignment horizontal="center"/>
    </xf>
    <xf numFmtId="0" fontId="4" fillId="0" borderId="0" xfId="1" applyFont="1" applyAlignment="1">
      <alignment horizontal="center" vertical="center"/>
    </xf>
    <xf numFmtId="0" fontId="4" fillId="0" borderId="5" xfId="1" applyFont="1" applyBorder="1" applyAlignment="1">
      <alignment horizontal="center" vertical="center"/>
    </xf>
    <xf numFmtId="0" fontId="4" fillId="2" borderId="6" xfId="1" applyFont="1" applyFill="1" applyBorder="1" applyAlignment="1">
      <alignment horizontal="center" vertical="center"/>
    </xf>
    <xf numFmtId="0" fontId="4" fillId="2" borderId="7" xfId="1" applyFont="1" applyFill="1" applyBorder="1" applyAlignment="1">
      <alignment horizontal="center" vertical="center"/>
    </xf>
    <xf numFmtId="0" fontId="4" fillId="0" borderId="8" xfId="0" applyFont="1" applyFill="1" applyBorder="1" applyAlignment="1">
      <alignment horizontal="center" vertical="center"/>
    </xf>
    <xf numFmtId="0" fontId="4" fillId="0" borderId="7" xfId="0" applyFont="1" applyFill="1" applyBorder="1" applyAlignment="1">
      <alignment horizontal="center" vertical="center"/>
    </xf>
    <xf numFmtId="0" fontId="2" fillId="2" borderId="14" xfId="1" applyFont="1" applyFill="1" applyBorder="1" applyAlignment="1">
      <alignment horizontal="center" vertical="center"/>
    </xf>
    <xf numFmtId="0" fontId="2" fillId="2" borderId="16" xfId="1" applyFont="1" applyFill="1" applyBorder="1" applyAlignment="1">
      <alignment horizontal="center" vertical="center"/>
    </xf>
    <xf numFmtId="0" fontId="2" fillId="2" borderId="19" xfId="1" applyFont="1" applyFill="1" applyBorder="1" applyAlignment="1">
      <alignment horizontal="center" vertical="center"/>
    </xf>
    <xf numFmtId="0" fontId="2" fillId="2" borderId="21" xfId="1" applyFont="1" applyFill="1" applyBorder="1" applyAlignment="1">
      <alignment horizontal="center" vertical="center"/>
    </xf>
    <xf numFmtId="0" fontId="2" fillId="2" borderId="23" xfId="1" applyFont="1" applyFill="1" applyBorder="1" applyAlignment="1">
      <alignment horizontal="center" vertical="center"/>
    </xf>
    <xf numFmtId="0" fontId="2" fillId="2" borderId="18" xfId="1" applyFont="1" applyFill="1" applyBorder="1" applyAlignment="1">
      <alignment horizontal="center" vertical="center"/>
    </xf>
  </cellXfs>
  <cellStyles count="2">
    <cellStyle name="Normal" xfId="0" builtinId="0"/>
    <cellStyle name="Normal 2" xfId="1" xr:uid="{00000000-0005-0000-0000-000001000000}"/>
  </cellStyles>
  <dxfs count="0"/>
  <tableStyles count="0" defaultTableStyle="TableStyleMedium2" defaultPivotStyle="PivotStyleLight16"/>
  <colors>
    <mruColors>
      <color rgb="FF1A79B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457199</xdr:colOff>
      <xdr:row>2</xdr:row>
      <xdr:rowOff>124664</xdr:rowOff>
    </xdr:from>
    <xdr:to>
      <xdr:col>3</xdr:col>
      <xdr:colOff>1566332</xdr:colOff>
      <xdr:row>7</xdr:row>
      <xdr:rowOff>3174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28D7AD9-9E88-44C2-AD94-D3E124698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8133" y="531064"/>
          <a:ext cx="1109133" cy="99611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68</xdr:row>
      <xdr:rowOff>1</xdr:rowOff>
    </xdr:from>
    <xdr:ext cx="6378289" cy="1524000"/>
    <xdr:sp macro="" textlink="">
      <xdr:nvSpPr>
        <xdr:cNvPr id="6" name="CuadroTexto 5">
          <a:extLst>
            <a:ext uri="{FF2B5EF4-FFF2-40B4-BE49-F238E27FC236}">
              <a16:creationId xmlns:a16="http://schemas.microsoft.com/office/drawing/2014/main" id="{D711FCE0-A13D-49F6-ADA0-6B9945704BFE}"/>
            </a:ext>
          </a:extLst>
        </xdr:cNvPr>
        <xdr:cNvSpPr txBox="1"/>
      </xdr:nvSpPr>
      <xdr:spPr>
        <a:xfrm>
          <a:off x="0" y="46291501"/>
          <a:ext cx="6378289" cy="15240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2000" b="1"/>
            <a:t>_____________________________________</a:t>
          </a:r>
        </a:p>
        <a:p>
          <a:pPr algn="ctr"/>
          <a:r>
            <a:rPr lang="es-MX" sz="2000" b="1"/>
            <a:t>Elaboró</a:t>
          </a:r>
        </a:p>
        <a:p>
          <a:pPr algn="ctr"/>
          <a:r>
            <a:rPr lang="es-MX" sz="2000" b="1"/>
            <a:t>C. Carlos Miguel Velázquez Madariaga</a:t>
          </a:r>
        </a:p>
        <a:p>
          <a:pPr algn="ctr"/>
          <a:r>
            <a:rPr lang="es-MX" sz="2000" b="1"/>
            <a:t>Coordinador Técnico del Instituto del Deporte</a:t>
          </a:r>
        </a:p>
      </xdr:txBody>
    </xdr:sp>
    <xdr:clientData/>
  </xdr:oneCellAnchor>
  <xdr:oneCellAnchor>
    <xdr:from>
      <xdr:col>8</xdr:col>
      <xdr:colOff>84666</xdr:colOff>
      <xdr:row>67</xdr:row>
      <xdr:rowOff>148168</xdr:rowOff>
    </xdr:from>
    <xdr:ext cx="4484307" cy="1608667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62335086-A0DE-4F59-8FE3-B701E7B19B7E}"/>
            </a:ext>
          </a:extLst>
        </xdr:cNvPr>
        <xdr:cNvSpPr txBox="1"/>
      </xdr:nvSpPr>
      <xdr:spPr>
        <a:xfrm>
          <a:off x="9016999" y="46228001"/>
          <a:ext cx="4484307" cy="160866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2000" b="1"/>
            <a:t>_______________________________</a:t>
          </a:r>
        </a:p>
        <a:p>
          <a:pPr algn="ctr"/>
          <a:r>
            <a:rPr lang="es-MX" sz="2000" b="1"/>
            <a:t>Revisó</a:t>
          </a:r>
        </a:p>
        <a:p>
          <a:pPr marL="0" indent="0" algn="ctr"/>
          <a:r>
            <a:rPr lang="es-MX" sz="2000" b="1">
              <a:solidFill>
                <a:schemeClr val="tx1"/>
              </a:solidFill>
              <a:latin typeface="+mn-lt"/>
              <a:ea typeface="+mn-ea"/>
              <a:cs typeface="+mn-cs"/>
            </a:rPr>
            <a:t>M.C. Enrique Eduardo Encalada Sánchez</a:t>
          </a:r>
        </a:p>
        <a:p>
          <a:pPr marL="0" indent="0" algn="ctr"/>
          <a:r>
            <a:rPr lang="es-MX" sz="2000" b="1">
              <a:solidFill>
                <a:schemeClr val="tx1"/>
              </a:solidFill>
              <a:latin typeface="+mn-lt"/>
              <a:ea typeface="+mn-ea"/>
              <a:cs typeface="+mn-cs"/>
            </a:rPr>
            <a:t>Director de Planeación de la DGPM</a:t>
          </a:r>
        </a:p>
      </xdr:txBody>
    </xdr:sp>
    <xdr:clientData/>
  </xdr:oneCellAnchor>
  <xdr:oneCellAnchor>
    <xdr:from>
      <xdr:col>14</xdr:col>
      <xdr:colOff>910168</xdr:colOff>
      <xdr:row>67</xdr:row>
      <xdr:rowOff>84667</xdr:rowOff>
    </xdr:from>
    <xdr:ext cx="6900334" cy="1714499"/>
    <xdr:sp macro="" textlink="">
      <xdr:nvSpPr>
        <xdr:cNvPr id="8" name="CuadroTexto 7">
          <a:extLst>
            <a:ext uri="{FF2B5EF4-FFF2-40B4-BE49-F238E27FC236}">
              <a16:creationId xmlns:a16="http://schemas.microsoft.com/office/drawing/2014/main" id="{2AFB0D46-D625-45AB-9858-14A9E6375357}"/>
            </a:ext>
          </a:extLst>
        </xdr:cNvPr>
        <xdr:cNvSpPr txBox="1"/>
      </xdr:nvSpPr>
      <xdr:spPr>
        <a:xfrm>
          <a:off x="17462501" y="46164500"/>
          <a:ext cx="6900334" cy="171449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2000" b="1"/>
            <a:t>______________________________</a:t>
          </a:r>
        </a:p>
        <a:p>
          <a:pPr algn="ctr"/>
          <a:r>
            <a:rPr lang="es-MX" sz="2000" b="1"/>
            <a:t>Autorizó</a:t>
          </a:r>
        </a:p>
        <a:p>
          <a:pPr algn="ctr"/>
          <a:r>
            <a:rPr lang="es-MX" sz="2000" b="1">
              <a:effectLst/>
            </a:rPr>
            <a:t>MAD. María</a:t>
          </a:r>
          <a:r>
            <a:rPr lang="es-MX" sz="2000" b="1" baseline="0">
              <a:effectLst/>
            </a:rPr>
            <a:t> Elena Ceballos Cardeña</a:t>
          </a:r>
        </a:p>
        <a:p>
          <a:pPr algn="ctr"/>
          <a:r>
            <a:rPr lang="es-MX" sz="2000" b="1" baseline="0">
              <a:effectLst/>
            </a:rPr>
            <a:t>Encargada del Despacho de la Dirección General</a:t>
          </a:r>
        </a:p>
        <a:p>
          <a:pPr algn="ctr"/>
          <a:r>
            <a:rPr lang="es-MX" sz="2000" b="1" baseline="0">
              <a:effectLst/>
            </a:rPr>
            <a:t>del Instituto del Deporte</a:t>
          </a:r>
          <a:endParaRPr lang="es-MX" sz="2000" b="1">
            <a:effectLst/>
          </a:endParaRPr>
        </a:p>
      </xdr:txBody>
    </xdr:sp>
    <xdr:clientData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3:T74"/>
  <sheetViews>
    <sheetView tabSelected="1" topLeftCell="D57" zoomScale="40" zoomScaleNormal="40" workbookViewId="0">
      <selection activeCell="U71" sqref="U71"/>
    </sheetView>
  </sheetViews>
  <sheetFormatPr baseColWidth="10" defaultColWidth="11.44140625" defaultRowHeight="16" x14ac:dyDescent="0.3"/>
  <cols>
    <col min="1" max="1" width="1.6640625" style="4" hidden="1" customWidth="1"/>
    <col min="2" max="3" width="1.6640625" style="4" customWidth="1"/>
    <col min="4" max="4" width="32" style="4" customWidth="1"/>
    <col min="5" max="5" width="24.109375" style="4" customWidth="1"/>
    <col min="6" max="6" width="18.88671875" style="4" customWidth="1"/>
    <col min="7" max="7" width="20.5546875" style="4" customWidth="1"/>
    <col min="8" max="8" width="18.33203125" style="4" customWidth="1"/>
    <col min="9" max="9" width="17.88671875" style="4" customWidth="1"/>
    <col min="10" max="13" width="11.44140625" style="4"/>
    <col min="14" max="14" width="36.5546875" style="4" bestFit="1" customWidth="1"/>
    <col min="15" max="15" width="30.88671875" style="4" customWidth="1"/>
    <col min="16" max="17" width="11.44140625" style="4"/>
    <col min="18" max="18" width="57.44140625" style="4" customWidth="1"/>
    <col min="19" max="19" width="7.6640625" style="4" customWidth="1"/>
    <col min="20" max="16384" width="11.44140625" style="4"/>
  </cols>
  <sheetData>
    <row r="3" spans="4:20" x14ac:dyDescent="0.3">
      <c r="D3" s="1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3"/>
    </row>
    <row r="4" spans="4:20" ht="18" x14ac:dyDescent="0.3">
      <c r="D4" s="5"/>
      <c r="E4" s="82" t="s">
        <v>0</v>
      </c>
      <c r="F4" s="82"/>
      <c r="G4" s="82"/>
      <c r="H4" s="82"/>
      <c r="I4" s="82"/>
      <c r="J4" s="82"/>
      <c r="K4" s="82"/>
      <c r="L4" s="82"/>
      <c r="M4" s="82"/>
      <c r="N4" s="82"/>
      <c r="O4" s="82"/>
      <c r="P4" s="82"/>
      <c r="Q4" s="82"/>
      <c r="R4" s="83"/>
    </row>
    <row r="5" spans="4:20" ht="18" x14ac:dyDescent="0.3">
      <c r="D5" s="5"/>
      <c r="E5" s="82" t="s">
        <v>1</v>
      </c>
      <c r="F5" s="82"/>
      <c r="G5" s="82"/>
      <c r="H5" s="82"/>
      <c r="I5" s="82"/>
      <c r="J5" s="82"/>
      <c r="K5" s="82"/>
      <c r="L5" s="82"/>
      <c r="M5" s="82"/>
      <c r="N5" s="82"/>
      <c r="O5" s="82"/>
      <c r="P5" s="82"/>
      <c r="Q5" s="82"/>
      <c r="R5" s="83"/>
    </row>
    <row r="6" spans="4:20" ht="18" x14ac:dyDescent="0.3">
      <c r="D6" s="5"/>
      <c r="E6" s="84" t="s">
        <v>22</v>
      </c>
      <c r="F6" s="84"/>
      <c r="G6" s="84"/>
      <c r="H6" s="84"/>
      <c r="I6" s="84"/>
      <c r="J6" s="84"/>
      <c r="K6" s="84"/>
      <c r="L6" s="84"/>
      <c r="M6" s="84"/>
      <c r="N6" s="84"/>
      <c r="O6" s="84"/>
      <c r="P6" s="84"/>
      <c r="Q6" s="84"/>
      <c r="R6" s="85"/>
    </row>
    <row r="7" spans="4:20" x14ac:dyDescent="0.3">
      <c r="D7" s="5"/>
      <c r="R7" s="6"/>
    </row>
    <row r="8" spans="4:20" ht="16.7" thickBot="1" x14ac:dyDescent="0.35">
      <c r="D8" s="5"/>
      <c r="R8" s="6"/>
    </row>
    <row r="9" spans="4:20" ht="23.5" customHeight="1" thickBot="1" x14ac:dyDescent="0.35">
      <c r="D9" s="86" t="s">
        <v>25</v>
      </c>
      <c r="E9" s="87"/>
      <c r="F9" s="88" t="s">
        <v>39</v>
      </c>
      <c r="G9" s="88"/>
      <c r="H9" s="88"/>
      <c r="I9" s="88"/>
      <c r="J9" s="88"/>
      <c r="K9" s="88"/>
      <c r="L9" s="88"/>
      <c r="M9" s="88"/>
      <c r="N9" s="88"/>
      <c r="O9" s="88"/>
      <c r="P9" s="88"/>
      <c r="Q9" s="88"/>
      <c r="R9" s="89"/>
    </row>
    <row r="10" spans="4:20" ht="30" customHeight="1" x14ac:dyDescent="0.3">
      <c r="D10" s="70" t="s">
        <v>2</v>
      </c>
      <c r="E10" s="73" t="s">
        <v>3</v>
      </c>
      <c r="F10" s="76" t="s">
        <v>26</v>
      </c>
      <c r="G10" s="73" t="s">
        <v>4</v>
      </c>
      <c r="H10" s="79" t="s">
        <v>5</v>
      </c>
      <c r="I10" s="80"/>
      <c r="J10" s="80"/>
      <c r="K10" s="80"/>
      <c r="L10" s="80"/>
      <c r="M10" s="80"/>
      <c r="N10" s="80"/>
      <c r="O10" s="81"/>
      <c r="P10" s="80" t="s">
        <v>6</v>
      </c>
      <c r="Q10" s="80"/>
      <c r="R10" s="90"/>
    </row>
    <row r="11" spans="4:20" ht="30" customHeight="1" x14ac:dyDescent="0.3">
      <c r="D11" s="71"/>
      <c r="E11" s="74"/>
      <c r="F11" s="77"/>
      <c r="G11" s="74"/>
      <c r="H11" s="74" t="s">
        <v>7</v>
      </c>
      <c r="I11" s="74" t="s">
        <v>8</v>
      </c>
      <c r="J11" s="91" t="s">
        <v>9</v>
      </c>
      <c r="K11" s="91"/>
      <c r="L11" s="91"/>
      <c r="M11" s="91"/>
      <c r="N11" s="91" t="s">
        <v>10</v>
      </c>
      <c r="O11" s="95"/>
      <c r="P11" s="91"/>
      <c r="Q11" s="91"/>
      <c r="R11" s="92"/>
    </row>
    <row r="12" spans="4:20" ht="38" customHeight="1" x14ac:dyDescent="0.3">
      <c r="D12" s="72"/>
      <c r="E12" s="75"/>
      <c r="F12" s="78"/>
      <c r="G12" s="75"/>
      <c r="H12" s="75"/>
      <c r="I12" s="75"/>
      <c r="J12" s="8" t="s">
        <v>11</v>
      </c>
      <c r="K12" s="8" t="s">
        <v>12</v>
      </c>
      <c r="L12" s="8" t="s">
        <v>13</v>
      </c>
      <c r="M12" s="8" t="s">
        <v>14</v>
      </c>
      <c r="N12" s="8" t="s">
        <v>15</v>
      </c>
      <c r="O12" s="8" t="s">
        <v>16</v>
      </c>
      <c r="P12" s="93"/>
      <c r="Q12" s="93"/>
      <c r="R12" s="94"/>
    </row>
    <row r="13" spans="4:20" ht="103" customHeight="1" x14ac:dyDescent="0.3">
      <c r="D13" s="66" t="s">
        <v>27</v>
      </c>
      <c r="E13" s="58" t="s">
        <v>18</v>
      </c>
      <c r="F13" s="60" t="s">
        <v>23</v>
      </c>
      <c r="G13" s="62" t="s">
        <v>20</v>
      </c>
      <c r="H13" s="64">
        <v>0.79269999999999996</v>
      </c>
      <c r="I13" s="62" t="s">
        <v>21</v>
      </c>
      <c r="J13" s="11">
        <v>0.80200000000000005</v>
      </c>
      <c r="K13" s="11" t="s">
        <v>17</v>
      </c>
      <c r="L13" s="11" t="s">
        <v>17</v>
      </c>
      <c r="M13" s="12" t="s">
        <v>17</v>
      </c>
      <c r="N13" s="64">
        <f>IFERROR(((J13-J14)/J14),"ND")</f>
        <v>1.1732055001892377E-2</v>
      </c>
      <c r="O13" s="64">
        <v>0</v>
      </c>
      <c r="P13" s="52" t="s">
        <v>24</v>
      </c>
      <c r="Q13" s="53"/>
      <c r="R13" s="54"/>
      <c r="T13" s="7"/>
    </row>
    <row r="14" spans="4:20" ht="90.85" customHeight="1" x14ac:dyDescent="0.3">
      <c r="D14" s="67"/>
      <c r="E14" s="59"/>
      <c r="F14" s="61" t="s">
        <v>19</v>
      </c>
      <c r="G14" s="63"/>
      <c r="H14" s="65"/>
      <c r="I14" s="63"/>
      <c r="J14" s="11">
        <v>0.79269999999999996</v>
      </c>
      <c r="K14" s="11">
        <v>0.79269999999999996</v>
      </c>
      <c r="L14" s="11">
        <v>0.79269999999999996</v>
      </c>
      <c r="M14" s="11">
        <v>0.79269999999999996</v>
      </c>
      <c r="N14" s="65"/>
      <c r="O14" s="65"/>
      <c r="P14" s="55"/>
      <c r="Q14" s="56"/>
      <c r="R14" s="57"/>
    </row>
    <row r="15" spans="4:20" ht="79.349999999999994" customHeight="1" x14ac:dyDescent="0.3">
      <c r="D15" s="68" t="s">
        <v>28</v>
      </c>
      <c r="E15" s="26" t="s">
        <v>70</v>
      </c>
      <c r="F15" s="28" t="s">
        <v>65</v>
      </c>
      <c r="G15" s="29" t="s">
        <v>29</v>
      </c>
      <c r="H15" s="39">
        <v>28670</v>
      </c>
      <c r="I15" s="29" t="s">
        <v>30</v>
      </c>
      <c r="J15" s="13">
        <v>5667</v>
      </c>
      <c r="K15" s="14" t="s">
        <v>17</v>
      </c>
      <c r="L15" s="14" t="s">
        <v>17</v>
      </c>
      <c r="M15" s="14" t="s">
        <v>17</v>
      </c>
      <c r="N15" s="21">
        <f>IFERROR((J15/J16),"ND")</f>
        <v>0.79070740895772285</v>
      </c>
      <c r="O15" s="21">
        <f>IFERROR((J15/H15),"ND")</f>
        <v>0.19766306243460063</v>
      </c>
      <c r="P15" s="40" t="s">
        <v>40</v>
      </c>
      <c r="Q15" s="41"/>
      <c r="R15" s="42"/>
      <c r="S15" s="7"/>
    </row>
    <row r="16" spans="4:20" ht="104.2" customHeight="1" x14ac:dyDescent="0.3">
      <c r="D16" s="68"/>
      <c r="E16" s="27"/>
      <c r="F16" s="28"/>
      <c r="G16" s="29"/>
      <c r="H16" s="39"/>
      <c r="I16" s="29"/>
      <c r="J16" s="13">
        <v>7167</v>
      </c>
      <c r="K16" s="13">
        <v>7167</v>
      </c>
      <c r="L16" s="13">
        <v>7167</v>
      </c>
      <c r="M16" s="13">
        <v>7169</v>
      </c>
      <c r="N16" s="21"/>
      <c r="O16" s="21"/>
      <c r="P16" s="41"/>
      <c r="Q16" s="41"/>
      <c r="R16" s="42"/>
      <c r="S16" s="7"/>
    </row>
    <row r="17" spans="4:19" ht="101.5" customHeight="1" x14ac:dyDescent="0.3">
      <c r="D17" s="31" t="s">
        <v>31</v>
      </c>
      <c r="E17" s="32" t="s">
        <v>71</v>
      </c>
      <c r="F17" s="34" t="s">
        <v>66</v>
      </c>
      <c r="G17" s="34" t="s">
        <v>29</v>
      </c>
      <c r="H17" s="34">
        <v>9</v>
      </c>
      <c r="I17" s="34" t="s">
        <v>30</v>
      </c>
      <c r="J17" s="9">
        <v>2</v>
      </c>
      <c r="K17" s="9" t="s">
        <v>17</v>
      </c>
      <c r="L17" s="9" t="s">
        <v>17</v>
      </c>
      <c r="M17" s="9" t="s">
        <v>17</v>
      </c>
      <c r="N17" s="35">
        <f>IFERROR((J17/J18),"ND")</f>
        <v>1</v>
      </c>
      <c r="O17" s="35">
        <f t="shared" ref="O17" si="0">IFERROR((J17/H17),"ND")</f>
        <v>0.22222222222222221</v>
      </c>
      <c r="P17" s="36" t="s">
        <v>41</v>
      </c>
      <c r="Q17" s="37"/>
      <c r="R17" s="38"/>
      <c r="S17" s="7"/>
    </row>
    <row r="18" spans="4:19" ht="45.35" customHeight="1" x14ac:dyDescent="0.3">
      <c r="D18" s="31"/>
      <c r="E18" s="33"/>
      <c r="F18" s="34"/>
      <c r="G18" s="34"/>
      <c r="H18" s="34"/>
      <c r="I18" s="34"/>
      <c r="J18" s="10">
        <v>2</v>
      </c>
      <c r="K18" s="10">
        <v>3</v>
      </c>
      <c r="L18" s="10">
        <v>2</v>
      </c>
      <c r="M18" s="10">
        <v>2</v>
      </c>
      <c r="N18" s="35"/>
      <c r="O18" s="35"/>
      <c r="P18" s="37"/>
      <c r="Q18" s="37"/>
      <c r="R18" s="38"/>
      <c r="S18" s="7"/>
    </row>
    <row r="19" spans="4:19" ht="77.5" customHeight="1" x14ac:dyDescent="0.3">
      <c r="D19" s="25" t="s">
        <v>72</v>
      </c>
      <c r="E19" s="26" t="s">
        <v>73</v>
      </c>
      <c r="F19" s="28" t="s">
        <v>66</v>
      </c>
      <c r="G19" s="29" t="s">
        <v>29</v>
      </c>
      <c r="H19" s="28">
        <v>9</v>
      </c>
      <c r="I19" s="28" t="s">
        <v>30</v>
      </c>
      <c r="J19" s="14">
        <v>2</v>
      </c>
      <c r="K19" s="14" t="s">
        <v>17</v>
      </c>
      <c r="L19" s="14" t="s">
        <v>17</v>
      </c>
      <c r="M19" s="14" t="s">
        <v>17</v>
      </c>
      <c r="N19" s="21">
        <f t="shared" ref="N19" si="1">IFERROR((J19/J20),"ND")</f>
        <v>1</v>
      </c>
      <c r="O19" s="21">
        <f t="shared" ref="O19" si="2">IFERROR((J19/H19),"ND")</f>
        <v>0.22222222222222221</v>
      </c>
      <c r="P19" s="22" t="s">
        <v>42</v>
      </c>
      <c r="Q19" s="23"/>
      <c r="R19" s="24"/>
      <c r="S19" s="7"/>
    </row>
    <row r="20" spans="4:19" ht="58.7" customHeight="1" x14ac:dyDescent="0.3">
      <c r="D20" s="25"/>
      <c r="E20" s="27"/>
      <c r="F20" s="28"/>
      <c r="G20" s="29"/>
      <c r="H20" s="28"/>
      <c r="I20" s="28"/>
      <c r="J20" s="15">
        <v>2</v>
      </c>
      <c r="K20" s="15">
        <v>3</v>
      </c>
      <c r="L20" s="15">
        <v>2</v>
      </c>
      <c r="M20" s="15">
        <v>2</v>
      </c>
      <c r="N20" s="21"/>
      <c r="O20" s="21"/>
      <c r="P20" s="23"/>
      <c r="Q20" s="23"/>
      <c r="R20" s="24"/>
      <c r="S20" s="7"/>
    </row>
    <row r="21" spans="4:19" ht="74.7" customHeight="1" x14ac:dyDescent="0.3">
      <c r="D21" s="31" t="s">
        <v>74</v>
      </c>
      <c r="E21" s="32" t="s">
        <v>75</v>
      </c>
      <c r="F21" s="34" t="s">
        <v>67</v>
      </c>
      <c r="G21" s="34" t="s">
        <v>29</v>
      </c>
      <c r="H21" s="34">
        <v>85</v>
      </c>
      <c r="I21" s="34" t="s">
        <v>30</v>
      </c>
      <c r="J21" s="9">
        <v>40</v>
      </c>
      <c r="K21" s="9" t="s">
        <v>17</v>
      </c>
      <c r="L21" s="9" t="s">
        <v>17</v>
      </c>
      <c r="M21" s="9" t="s">
        <v>17</v>
      </c>
      <c r="N21" s="35">
        <f>IFERROR((J21/J22),"ND")</f>
        <v>2</v>
      </c>
      <c r="O21" s="35">
        <f t="shared" ref="O21" si="3">IFERROR((J21/H21),"ND")</f>
        <v>0.47058823529411764</v>
      </c>
      <c r="P21" s="36" t="s">
        <v>43</v>
      </c>
      <c r="Q21" s="37"/>
      <c r="R21" s="38"/>
      <c r="S21" s="7"/>
    </row>
    <row r="22" spans="4:19" ht="84" customHeight="1" x14ac:dyDescent="0.3">
      <c r="D22" s="31"/>
      <c r="E22" s="33"/>
      <c r="F22" s="34"/>
      <c r="G22" s="34"/>
      <c r="H22" s="34"/>
      <c r="I22" s="34"/>
      <c r="J22" s="18">
        <v>20</v>
      </c>
      <c r="K22" s="18">
        <v>35</v>
      </c>
      <c r="L22" s="18">
        <v>30</v>
      </c>
      <c r="M22" s="18">
        <v>30</v>
      </c>
      <c r="N22" s="35"/>
      <c r="O22" s="35"/>
      <c r="P22" s="37"/>
      <c r="Q22" s="37"/>
      <c r="R22" s="38"/>
      <c r="S22" s="7"/>
    </row>
    <row r="23" spans="4:19" ht="88" customHeight="1" x14ac:dyDescent="0.3">
      <c r="D23" s="25" t="s">
        <v>76</v>
      </c>
      <c r="E23" s="26" t="s">
        <v>77</v>
      </c>
      <c r="F23" s="28" t="s">
        <v>68</v>
      </c>
      <c r="G23" s="29" t="s">
        <v>29</v>
      </c>
      <c r="H23" s="28">
        <v>45000</v>
      </c>
      <c r="I23" s="28" t="s">
        <v>30</v>
      </c>
      <c r="J23" s="14">
        <v>22000</v>
      </c>
      <c r="K23" s="14" t="s">
        <v>17</v>
      </c>
      <c r="L23" s="14" t="s">
        <v>17</v>
      </c>
      <c r="M23" s="14" t="s">
        <v>17</v>
      </c>
      <c r="N23" s="21">
        <f t="shared" ref="N23" si="4">IFERROR((J23/J24),"ND")</f>
        <v>2.2000000000000002</v>
      </c>
      <c r="O23" s="21">
        <f t="shared" ref="O23" si="5">IFERROR((J23/H23),"ND")</f>
        <v>0.48888888888888887</v>
      </c>
      <c r="P23" s="22" t="s">
        <v>44</v>
      </c>
      <c r="Q23" s="23"/>
      <c r="R23" s="24"/>
      <c r="S23" s="7"/>
    </row>
    <row r="24" spans="4:19" ht="71.349999999999994" customHeight="1" x14ac:dyDescent="0.3">
      <c r="D24" s="25"/>
      <c r="E24" s="27"/>
      <c r="F24" s="28"/>
      <c r="G24" s="29"/>
      <c r="H24" s="28"/>
      <c r="I24" s="28"/>
      <c r="J24" s="20">
        <v>10000</v>
      </c>
      <c r="K24" s="20">
        <v>15000</v>
      </c>
      <c r="L24" s="20">
        <v>10000</v>
      </c>
      <c r="M24" s="20">
        <v>10000</v>
      </c>
      <c r="N24" s="21"/>
      <c r="O24" s="21"/>
      <c r="P24" s="23"/>
      <c r="Q24" s="23"/>
      <c r="R24" s="24"/>
      <c r="S24" s="7"/>
    </row>
    <row r="25" spans="4:19" ht="79.5" customHeight="1" x14ac:dyDescent="0.3">
      <c r="D25" s="31" t="s">
        <v>32</v>
      </c>
      <c r="E25" s="32" t="s">
        <v>78</v>
      </c>
      <c r="F25" s="34" t="s">
        <v>68</v>
      </c>
      <c r="G25" s="34" t="s">
        <v>29</v>
      </c>
      <c r="H25" s="34">
        <v>12387</v>
      </c>
      <c r="I25" s="34" t="s">
        <v>30</v>
      </c>
      <c r="J25" s="9">
        <v>73</v>
      </c>
      <c r="K25" s="9" t="s">
        <v>17</v>
      </c>
      <c r="L25" s="9" t="s">
        <v>17</v>
      </c>
      <c r="M25" s="9" t="s">
        <v>17</v>
      </c>
      <c r="N25" s="35">
        <f>IFERROR((J25/J26),"ND")</f>
        <v>2.4333333333333332E-2</v>
      </c>
      <c r="O25" s="35">
        <f t="shared" ref="O25" si="6">IFERROR((J25/H25),"ND")</f>
        <v>5.8932752078792285E-3</v>
      </c>
      <c r="P25" s="36" t="s">
        <v>45</v>
      </c>
      <c r="Q25" s="37"/>
      <c r="R25" s="38"/>
      <c r="S25" s="7"/>
    </row>
    <row r="26" spans="4:19" ht="76.7" customHeight="1" x14ac:dyDescent="0.3">
      <c r="D26" s="31"/>
      <c r="E26" s="33"/>
      <c r="F26" s="34"/>
      <c r="G26" s="34"/>
      <c r="H26" s="34"/>
      <c r="I26" s="34"/>
      <c r="J26" s="19">
        <v>3000</v>
      </c>
      <c r="K26" s="19">
        <v>2000</v>
      </c>
      <c r="L26" s="19">
        <v>2000</v>
      </c>
      <c r="M26" s="19">
        <v>5387</v>
      </c>
      <c r="N26" s="35"/>
      <c r="O26" s="35"/>
      <c r="P26" s="37"/>
      <c r="Q26" s="37"/>
      <c r="R26" s="38"/>
      <c r="S26" s="7"/>
    </row>
    <row r="27" spans="4:19" ht="79.349999999999994" customHeight="1" x14ac:dyDescent="0.3">
      <c r="D27" s="25" t="s">
        <v>33</v>
      </c>
      <c r="E27" s="26" t="s">
        <v>79</v>
      </c>
      <c r="F27" s="28" t="s">
        <v>69</v>
      </c>
      <c r="G27" s="29" t="s">
        <v>29</v>
      </c>
      <c r="H27" s="28">
        <v>900</v>
      </c>
      <c r="I27" s="28" t="s">
        <v>30</v>
      </c>
      <c r="J27" s="14">
        <v>73</v>
      </c>
      <c r="K27" s="14" t="s">
        <v>17</v>
      </c>
      <c r="L27" s="14" t="s">
        <v>17</v>
      </c>
      <c r="M27" s="14" t="s">
        <v>17</v>
      </c>
      <c r="N27" s="21">
        <f t="shared" ref="N27" si="7">IFERROR((J27/J28),"ND")</f>
        <v>0.36499999999999999</v>
      </c>
      <c r="O27" s="21">
        <f t="shared" ref="O27" si="8">IFERROR((J27/H27),"ND")</f>
        <v>8.1111111111111106E-2</v>
      </c>
      <c r="P27" s="22" t="s">
        <v>46</v>
      </c>
      <c r="Q27" s="23"/>
      <c r="R27" s="24"/>
      <c r="S27" s="7"/>
    </row>
    <row r="28" spans="4:19" ht="76.7" customHeight="1" x14ac:dyDescent="0.3">
      <c r="D28" s="25"/>
      <c r="E28" s="27"/>
      <c r="F28" s="28"/>
      <c r="G28" s="29"/>
      <c r="H28" s="28"/>
      <c r="I28" s="28"/>
      <c r="J28" s="20">
        <v>200</v>
      </c>
      <c r="K28" s="20">
        <v>200</v>
      </c>
      <c r="L28" s="20">
        <v>250</v>
      </c>
      <c r="M28" s="20">
        <v>250</v>
      </c>
      <c r="N28" s="21"/>
      <c r="O28" s="21"/>
      <c r="P28" s="23"/>
      <c r="Q28" s="23"/>
      <c r="R28" s="24"/>
      <c r="S28" s="7"/>
    </row>
    <row r="29" spans="4:19" ht="72" customHeight="1" x14ac:dyDescent="0.3">
      <c r="D29" s="25" t="s">
        <v>34</v>
      </c>
      <c r="E29" s="26" t="s">
        <v>80</v>
      </c>
      <c r="F29" s="28" t="s">
        <v>64</v>
      </c>
      <c r="G29" s="29" t="s">
        <v>29</v>
      </c>
      <c r="H29" s="28">
        <v>6000</v>
      </c>
      <c r="I29" s="28" t="s">
        <v>30</v>
      </c>
      <c r="J29" s="14">
        <v>0</v>
      </c>
      <c r="K29" s="14" t="s">
        <v>17</v>
      </c>
      <c r="L29" s="14" t="s">
        <v>17</v>
      </c>
      <c r="M29" s="14" t="s">
        <v>17</v>
      </c>
      <c r="N29" s="21">
        <f t="shared" ref="N29" si="9">IFERROR((J29/J30),"ND")</f>
        <v>0</v>
      </c>
      <c r="O29" s="21">
        <f t="shared" ref="O29" si="10">IFERROR((J29/H29),"ND")</f>
        <v>0</v>
      </c>
      <c r="P29" s="22" t="s">
        <v>47</v>
      </c>
      <c r="Q29" s="23"/>
      <c r="R29" s="24"/>
      <c r="S29" s="7"/>
    </row>
    <row r="30" spans="4:19" ht="52" customHeight="1" x14ac:dyDescent="0.3">
      <c r="D30" s="25"/>
      <c r="E30" s="27"/>
      <c r="F30" s="28"/>
      <c r="G30" s="29"/>
      <c r="H30" s="28"/>
      <c r="I30" s="28"/>
      <c r="J30" s="20">
        <v>1500</v>
      </c>
      <c r="K30" s="20">
        <v>1500</v>
      </c>
      <c r="L30" s="20">
        <v>1500</v>
      </c>
      <c r="M30" s="20">
        <v>1500</v>
      </c>
      <c r="N30" s="21"/>
      <c r="O30" s="21"/>
      <c r="P30" s="23"/>
      <c r="Q30" s="23"/>
      <c r="R30" s="24"/>
      <c r="S30" s="7"/>
    </row>
    <row r="31" spans="4:19" ht="49.35" customHeight="1" x14ac:dyDescent="0.3">
      <c r="D31" s="30" t="s">
        <v>81</v>
      </c>
      <c r="E31" s="26" t="s">
        <v>82</v>
      </c>
      <c r="F31" s="28" t="s">
        <v>68</v>
      </c>
      <c r="G31" s="29" t="s">
        <v>20</v>
      </c>
      <c r="H31" s="28">
        <v>4487</v>
      </c>
      <c r="I31" s="28" t="s">
        <v>30</v>
      </c>
      <c r="J31" s="14">
        <v>0</v>
      </c>
      <c r="K31" s="14" t="s">
        <v>17</v>
      </c>
      <c r="L31" s="14" t="s">
        <v>17</v>
      </c>
      <c r="M31" s="14" t="s">
        <v>17</v>
      </c>
      <c r="N31" s="21" t="str">
        <f t="shared" ref="N31" si="11">IFERROR((J31/J32),"ND")</f>
        <v>ND</v>
      </c>
      <c r="O31" s="21">
        <f t="shared" ref="O31" si="12">IFERROR((J31/H31),"ND")</f>
        <v>0</v>
      </c>
      <c r="P31" s="22" t="s">
        <v>48</v>
      </c>
      <c r="Q31" s="23"/>
      <c r="R31" s="24"/>
      <c r="S31" s="7"/>
    </row>
    <row r="32" spans="4:19" ht="40" customHeight="1" x14ac:dyDescent="0.3">
      <c r="D32" s="25"/>
      <c r="E32" s="27"/>
      <c r="F32" s="28"/>
      <c r="G32" s="29"/>
      <c r="H32" s="28"/>
      <c r="I32" s="28"/>
      <c r="J32" s="20">
        <v>0</v>
      </c>
      <c r="K32" s="20">
        <v>0</v>
      </c>
      <c r="L32" s="20">
        <v>0</v>
      </c>
      <c r="M32" s="20">
        <v>4487</v>
      </c>
      <c r="N32" s="21"/>
      <c r="O32" s="21"/>
      <c r="P32" s="23"/>
      <c r="Q32" s="23"/>
      <c r="R32" s="24"/>
      <c r="S32" s="7"/>
    </row>
    <row r="33" spans="4:19" ht="41.5" customHeight="1" x14ac:dyDescent="0.3">
      <c r="D33" s="25" t="s">
        <v>83</v>
      </c>
      <c r="E33" s="26" t="s">
        <v>84</v>
      </c>
      <c r="F33" s="28" t="s">
        <v>64</v>
      </c>
      <c r="G33" s="29" t="s">
        <v>20</v>
      </c>
      <c r="H33" s="28">
        <v>1000</v>
      </c>
      <c r="I33" s="28" t="s">
        <v>30</v>
      </c>
      <c r="J33" s="14">
        <v>0</v>
      </c>
      <c r="K33" s="14" t="s">
        <v>17</v>
      </c>
      <c r="L33" s="14" t="s">
        <v>17</v>
      </c>
      <c r="M33" s="14" t="s">
        <v>17</v>
      </c>
      <c r="N33" s="21" t="str">
        <f t="shared" ref="N33" si="13">IFERROR((J33/J34),"ND")</f>
        <v>ND</v>
      </c>
      <c r="O33" s="21">
        <f t="shared" ref="O33" si="14">IFERROR((J33/H33),"ND")</f>
        <v>0</v>
      </c>
      <c r="P33" s="22" t="s">
        <v>49</v>
      </c>
      <c r="Q33" s="23"/>
      <c r="R33" s="24"/>
      <c r="S33" s="7"/>
    </row>
    <row r="34" spans="4:19" ht="38.700000000000003" customHeight="1" x14ac:dyDescent="0.3">
      <c r="D34" s="25"/>
      <c r="E34" s="27"/>
      <c r="F34" s="28"/>
      <c r="G34" s="29"/>
      <c r="H34" s="28"/>
      <c r="I34" s="28"/>
      <c r="J34" s="20">
        <v>0</v>
      </c>
      <c r="K34" s="20">
        <v>0</v>
      </c>
      <c r="L34" s="20">
        <v>0</v>
      </c>
      <c r="M34" s="20">
        <v>1000</v>
      </c>
      <c r="N34" s="21"/>
      <c r="O34" s="21"/>
      <c r="P34" s="23"/>
      <c r="Q34" s="23"/>
      <c r="R34" s="24"/>
      <c r="S34" s="7"/>
    </row>
    <row r="35" spans="4:19" ht="69.349999999999994" customHeight="1" x14ac:dyDescent="0.3">
      <c r="D35" s="31" t="s">
        <v>35</v>
      </c>
      <c r="E35" s="32" t="s">
        <v>85</v>
      </c>
      <c r="F35" s="34" t="s">
        <v>67</v>
      </c>
      <c r="G35" s="34" t="s">
        <v>29</v>
      </c>
      <c r="H35" s="34">
        <v>70</v>
      </c>
      <c r="I35" s="34" t="s">
        <v>30</v>
      </c>
      <c r="J35" s="9">
        <v>6</v>
      </c>
      <c r="K35" s="9" t="s">
        <v>17</v>
      </c>
      <c r="L35" s="9" t="s">
        <v>17</v>
      </c>
      <c r="M35" s="9" t="s">
        <v>17</v>
      </c>
      <c r="N35" s="35">
        <f>IFERROR((J35/J36),"ND")</f>
        <v>0.4</v>
      </c>
      <c r="O35" s="35">
        <f t="shared" ref="O35" si="15">IFERROR((J35/H35),"ND")</f>
        <v>8.5714285714285715E-2</v>
      </c>
      <c r="P35" s="36" t="s">
        <v>50</v>
      </c>
      <c r="Q35" s="37"/>
      <c r="R35" s="38"/>
      <c r="S35" s="7"/>
    </row>
    <row r="36" spans="4:19" ht="61.35" customHeight="1" x14ac:dyDescent="0.3">
      <c r="D36" s="31"/>
      <c r="E36" s="33"/>
      <c r="F36" s="34"/>
      <c r="G36" s="34"/>
      <c r="H36" s="34"/>
      <c r="I36" s="34"/>
      <c r="J36" s="19">
        <v>15</v>
      </c>
      <c r="K36" s="19">
        <v>15</v>
      </c>
      <c r="L36" s="19">
        <v>20</v>
      </c>
      <c r="M36" s="19">
        <v>20</v>
      </c>
      <c r="N36" s="35"/>
      <c r="O36" s="35"/>
      <c r="P36" s="37"/>
      <c r="Q36" s="37"/>
      <c r="R36" s="38"/>
      <c r="S36" s="7"/>
    </row>
    <row r="37" spans="4:19" ht="53.5" customHeight="1" x14ac:dyDescent="0.3">
      <c r="D37" s="25" t="s">
        <v>36</v>
      </c>
      <c r="E37" s="26" t="s">
        <v>86</v>
      </c>
      <c r="F37" s="28" t="s">
        <v>68</v>
      </c>
      <c r="G37" s="29" t="s">
        <v>29</v>
      </c>
      <c r="H37" s="28">
        <v>70</v>
      </c>
      <c r="I37" s="28" t="s">
        <v>30</v>
      </c>
      <c r="J37" s="14">
        <v>6</v>
      </c>
      <c r="K37" s="14" t="s">
        <v>17</v>
      </c>
      <c r="L37" s="14" t="s">
        <v>17</v>
      </c>
      <c r="M37" s="14" t="s">
        <v>17</v>
      </c>
      <c r="N37" s="21">
        <f t="shared" ref="N37" si="16">IFERROR((J37/J38),"ND")</f>
        <v>0.4</v>
      </c>
      <c r="O37" s="21">
        <f t="shared" ref="O37" si="17">IFERROR((J37/H37),"ND")</f>
        <v>8.5714285714285715E-2</v>
      </c>
      <c r="P37" s="22" t="s">
        <v>51</v>
      </c>
      <c r="Q37" s="23"/>
      <c r="R37" s="24"/>
      <c r="S37" s="7"/>
    </row>
    <row r="38" spans="4:19" ht="79.349999999999994" customHeight="1" x14ac:dyDescent="0.3">
      <c r="D38" s="25"/>
      <c r="E38" s="27"/>
      <c r="F38" s="28"/>
      <c r="G38" s="29"/>
      <c r="H38" s="28"/>
      <c r="I38" s="28"/>
      <c r="J38" s="20">
        <v>15</v>
      </c>
      <c r="K38" s="20">
        <v>15</v>
      </c>
      <c r="L38" s="20">
        <v>20</v>
      </c>
      <c r="M38" s="20">
        <v>20</v>
      </c>
      <c r="N38" s="21"/>
      <c r="O38" s="21"/>
      <c r="P38" s="23"/>
      <c r="Q38" s="23"/>
      <c r="R38" s="24"/>
      <c r="S38" s="7"/>
    </row>
    <row r="39" spans="4:19" ht="67.349999999999994" customHeight="1" x14ac:dyDescent="0.3">
      <c r="D39" s="31" t="s">
        <v>37</v>
      </c>
      <c r="E39" s="32" t="s">
        <v>87</v>
      </c>
      <c r="F39" s="34" t="s">
        <v>68</v>
      </c>
      <c r="G39" s="34" t="s">
        <v>29</v>
      </c>
      <c r="H39" s="34">
        <v>13250</v>
      </c>
      <c r="I39" s="34" t="s">
        <v>30</v>
      </c>
      <c r="J39" s="9">
        <v>0</v>
      </c>
      <c r="K39" s="9" t="s">
        <v>17</v>
      </c>
      <c r="L39" s="9" t="s">
        <v>17</v>
      </c>
      <c r="M39" s="9" t="s">
        <v>17</v>
      </c>
      <c r="N39" s="35" t="str">
        <f>IFERROR((J39/J40),"ND")</f>
        <v>ND</v>
      </c>
      <c r="O39" s="35">
        <f t="shared" ref="O39" si="18">IFERROR((J39/H39),"ND")</f>
        <v>0</v>
      </c>
      <c r="P39" s="36" t="s">
        <v>52</v>
      </c>
      <c r="Q39" s="37"/>
      <c r="R39" s="38"/>
      <c r="S39" s="7"/>
    </row>
    <row r="40" spans="4:19" ht="57.35" customHeight="1" x14ac:dyDescent="0.3">
      <c r="D40" s="31"/>
      <c r="E40" s="33"/>
      <c r="F40" s="34"/>
      <c r="G40" s="34"/>
      <c r="H40" s="34"/>
      <c r="I40" s="34"/>
      <c r="J40" s="19">
        <v>0</v>
      </c>
      <c r="K40" s="19">
        <v>0</v>
      </c>
      <c r="L40" s="19">
        <v>11250</v>
      </c>
      <c r="M40" s="19">
        <v>2000</v>
      </c>
      <c r="N40" s="35"/>
      <c r="O40" s="35"/>
      <c r="P40" s="37"/>
      <c r="Q40" s="37"/>
      <c r="R40" s="38"/>
      <c r="S40" s="7"/>
    </row>
    <row r="41" spans="4:19" ht="76" customHeight="1" x14ac:dyDescent="0.3">
      <c r="D41" s="25" t="s">
        <v>88</v>
      </c>
      <c r="E41" s="26" t="s">
        <v>89</v>
      </c>
      <c r="F41" s="28" t="s">
        <v>66</v>
      </c>
      <c r="G41" s="29" t="s">
        <v>38</v>
      </c>
      <c r="H41" s="28">
        <v>11000</v>
      </c>
      <c r="I41" s="28" t="s">
        <v>30</v>
      </c>
      <c r="J41" s="14">
        <v>0</v>
      </c>
      <c r="K41" s="14" t="s">
        <v>17</v>
      </c>
      <c r="L41" s="14" t="s">
        <v>17</v>
      </c>
      <c r="M41" s="14" t="s">
        <v>17</v>
      </c>
      <c r="N41" s="21" t="str">
        <f t="shared" ref="N41" si="19">IFERROR((J41/J42),"ND")</f>
        <v>ND</v>
      </c>
      <c r="O41" s="21">
        <f t="shared" ref="O41" si="20">IFERROR((J41/H41),"ND")</f>
        <v>0</v>
      </c>
      <c r="P41" s="22" t="s">
        <v>53</v>
      </c>
      <c r="Q41" s="23"/>
      <c r="R41" s="24"/>
      <c r="S41" s="7"/>
    </row>
    <row r="42" spans="4:19" ht="45.35" customHeight="1" x14ac:dyDescent="0.3">
      <c r="D42" s="25"/>
      <c r="E42" s="27"/>
      <c r="F42" s="28"/>
      <c r="G42" s="29"/>
      <c r="H42" s="28"/>
      <c r="I42" s="28"/>
      <c r="J42" s="20">
        <v>0</v>
      </c>
      <c r="K42" s="20">
        <v>0</v>
      </c>
      <c r="L42" s="20">
        <v>11000</v>
      </c>
      <c r="M42" s="20">
        <v>0</v>
      </c>
      <c r="N42" s="21"/>
      <c r="O42" s="21"/>
      <c r="P42" s="23"/>
      <c r="Q42" s="23"/>
      <c r="R42" s="24"/>
      <c r="S42" s="7"/>
    </row>
    <row r="43" spans="4:19" ht="70.7" customHeight="1" x14ac:dyDescent="0.3">
      <c r="D43" s="25" t="s">
        <v>90</v>
      </c>
      <c r="E43" s="26" t="s">
        <v>91</v>
      </c>
      <c r="F43" s="28" t="s">
        <v>66</v>
      </c>
      <c r="G43" s="29" t="s">
        <v>29</v>
      </c>
      <c r="H43" s="28">
        <v>2000</v>
      </c>
      <c r="I43" s="28" t="s">
        <v>30</v>
      </c>
      <c r="J43" s="14">
        <v>0</v>
      </c>
      <c r="K43" s="14" t="s">
        <v>17</v>
      </c>
      <c r="L43" s="14" t="s">
        <v>17</v>
      </c>
      <c r="M43" s="14" t="s">
        <v>17</v>
      </c>
      <c r="N43" s="21" t="str">
        <f t="shared" ref="N43" si="21">IFERROR((J43/J44),"ND")</f>
        <v>ND</v>
      </c>
      <c r="O43" s="21">
        <f t="shared" ref="O43" si="22">IFERROR((J43/H43),"ND")</f>
        <v>0</v>
      </c>
      <c r="P43" s="22" t="s">
        <v>54</v>
      </c>
      <c r="Q43" s="23"/>
      <c r="R43" s="24"/>
      <c r="S43" s="7"/>
    </row>
    <row r="44" spans="4:19" ht="55.35" customHeight="1" x14ac:dyDescent="0.3">
      <c r="D44" s="25"/>
      <c r="E44" s="27"/>
      <c r="F44" s="28"/>
      <c r="G44" s="29"/>
      <c r="H44" s="28"/>
      <c r="I44" s="28"/>
      <c r="J44" s="20">
        <v>0</v>
      </c>
      <c r="K44" s="20">
        <v>0</v>
      </c>
      <c r="L44" s="20">
        <v>0</v>
      </c>
      <c r="M44" s="20">
        <v>2000</v>
      </c>
      <c r="N44" s="21"/>
      <c r="O44" s="21"/>
      <c r="P44" s="23"/>
      <c r="Q44" s="23"/>
      <c r="R44" s="24"/>
      <c r="S44" s="7"/>
    </row>
    <row r="45" spans="4:19" ht="61.35" customHeight="1" x14ac:dyDescent="0.3">
      <c r="D45" s="25" t="s">
        <v>92</v>
      </c>
      <c r="E45" s="26" t="s">
        <v>93</v>
      </c>
      <c r="F45" s="28" t="s">
        <v>66</v>
      </c>
      <c r="G45" s="29" t="s">
        <v>20</v>
      </c>
      <c r="H45" s="28">
        <v>250</v>
      </c>
      <c r="I45" s="28" t="s">
        <v>30</v>
      </c>
      <c r="J45" s="14">
        <v>0</v>
      </c>
      <c r="K45" s="14" t="s">
        <v>17</v>
      </c>
      <c r="L45" s="14" t="s">
        <v>17</v>
      </c>
      <c r="M45" s="14" t="s">
        <v>17</v>
      </c>
      <c r="N45" s="21" t="str">
        <f t="shared" ref="N45" si="23">IFERROR((J45/J46),"ND")</f>
        <v>ND</v>
      </c>
      <c r="O45" s="21">
        <f t="shared" ref="O45" si="24">IFERROR((J45/H45),"ND")</f>
        <v>0</v>
      </c>
      <c r="P45" s="22" t="s">
        <v>55</v>
      </c>
      <c r="Q45" s="23"/>
      <c r="R45" s="24"/>
      <c r="S45" s="7"/>
    </row>
    <row r="46" spans="4:19" ht="54" customHeight="1" x14ac:dyDescent="0.3">
      <c r="D46" s="25"/>
      <c r="E46" s="27"/>
      <c r="F46" s="28"/>
      <c r="G46" s="29"/>
      <c r="H46" s="28"/>
      <c r="I46" s="28"/>
      <c r="J46" s="20">
        <v>0</v>
      </c>
      <c r="K46" s="20">
        <v>0</v>
      </c>
      <c r="L46" s="20">
        <v>250</v>
      </c>
      <c r="M46" s="20">
        <v>0</v>
      </c>
      <c r="N46" s="21"/>
      <c r="O46" s="21"/>
      <c r="P46" s="23"/>
      <c r="Q46" s="23"/>
      <c r="R46" s="24"/>
      <c r="S46" s="7"/>
    </row>
    <row r="47" spans="4:19" ht="58.7" customHeight="1" x14ac:dyDescent="0.3">
      <c r="D47" s="31" t="s">
        <v>94</v>
      </c>
      <c r="E47" s="32" t="s">
        <v>95</v>
      </c>
      <c r="F47" s="34" t="s">
        <v>66</v>
      </c>
      <c r="G47" s="34" t="s">
        <v>29</v>
      </c>
      <c r="H47" s="34">
        <v>30</v>
      </c>
      <c r="I47" s="34" t="s">
        <v>30</v>
      </c>
      <c r="J47" s="9">
        <v>6</v>
      </c>
      <c r="K47" s="9" t="s">
        <v>17</v>
      </c>
      <c r="L47" s="9" t="s">
        <v>17</v>
      </c>
      <c r="M47" s="9" t="s">
        <v>17</v>
      </c>
      <c r="N47" s="35">
        <f>IFERROR((J47/J48),"ND")</f>
        <v>0.8571428571428571</v>
      </c>
      <c r="O47" s="35">
        <f t="shared" ref="O47" si="25">IFERROR((J47/H47),"ND")</f>
        <v>0.2</v>
      </c>
      <c r="P47" s="36" t="s">
        <v>56</v>
      </c>
      <c r="Q47" s="37"/>
      <c r="R47" s="38"/>
      <c r="S47" s="7"/>
    </row>
    <row r="48" spans="4:19" ht="61.35" customHeight="1" x14ac:dyDescent="0.3">
      <c r="D48" s="31"/>
      <c r="E48" s="33"/>
      <c r="F48" s="34"/>
      <c r="G48" s="34"/>
      <c r="H48" s="34"/>
      <c r="I48" s="34"/>
      <c r="J48" s="19">
        <v>7</v>
      </c>
      <c r="K48" s="19">
        <v>0</v>
      </c>
      <c r="L48" s="19">
        <v>13</v>
      </c>
      <c r="M48" s="19">
        <v>10</v>
      </c>
      <c r="N48" s="35"/>
      <c r="O48" s="35"/>
      <c r="P48" s="37"/>
      <c r="Q48" s="37"/>
      <c r="R48" s="38"/>
      <c r="S48" s="7"/>
    </row>
    <row r="49" spans="4:19" ht="69.349999999999994" customHeight="1" x14ac:dyDescent="0.3">
      <c r="D49" s="25" t="s">
        <v>96</v>
      </c>
      <c r="E49" s="26" t="s">
        <v>97</v>
      </c>
      <c r="F49" s="28" t="s">
        <v>64</v>
      </c>
      <c r="G49" s="29" t="s">
        <v>29</v>
      </c>
      <c r="H49" s="28">
        <v>20</v>
      </c>
      <c r="I49" s="28" t="s">
        <v>30</v>
      </c>
      <c r="J49" s="14">
        <v>0</v>
      </c>
      <c r="K49" s="14" t="s">
        <v>17</v>
      </c>
      <c r="L49" s="14" t="s">
        <v>17</v>
      </c>
      <c r="M49" s="14" t="s">
        <v>17</v>
      </c>
      <c r="N49" s="21">
        <f t="shared" ref="N49" si="26">IFERROR((J49/J50),"ND")</f>
        <v>0</v>
      </c>
      <c r="O49" s="21">
        <f t="shared" ref="O49" si="27">IFERROR((J49/H49),"ND")</f>
        <v>0</v>
      </c>
      <c r="P49" s="22" t="s">
        <v>57</v>
      </c>
      <c r="Q49" s="23"/>
      <c r="R49" s="24"/>
      <c r="S49" s="7"/>
    </row>
    <row r="50" spans="4:19" ht="42.85" customHeight="1" x14ac:dyDescent="0.3">
      <c r="D50" s="25"/>
      <c r="E50" s="27"/>
      <c r="F50" s="28"/>
      <c r="G50" s="29"/>
      <c r="H50" s="28"/>
      <c r="I50" s="28"/>
      <c r="J50" s="20">
        <v>5</v>
      </c>
      <c r="K50" s="20">
        <v>0</v>
      </c>
      <c r="L50" s="20">
        <v>7</v>
      </c>
      <c r="M50" s="20">
        <v>8</v>
      </c>
      <c r="N50" s="21"/>
      <c r="O50" s="21"/>
      <c r="P50" s="23"/>
      <c r="Q50" s="23"/>
      <c r="R50" s="24"/>
      <c r="S50" s="7"/>
    </row>
    <row r="51" spans="4:19" ht="56.2" customHeight="1" x14ac:dyDescent="0.3">
      <c r="D51" s="25" t="s">
        <v>98</v>
      </c>
      <c r="E51" s="26" t="s">
        <v>99</v>
      </c>
      <c r="F51" s="28" t="s">
        <v>66</v>
      </c>
      <c r="G51" s="29" t="s">
        <v>29</v>
      </c>
      <c r="H51" s="28">
        <v>1000</v>
      </c>
      <c r="I51" s="28" t="s">
        <v>30</v>
      </c>
      <c r="J51" s="14">
        <v>780</v>
      </c>
      <c r="K51" s="14" t="s">
        <v>17</v>
      </c>
      <c r="L51" s="14" t="s">
        <v>17</v>
      </c>
      <c r="M51" s="14" t="s">
        <v>17</v>
      </c>
      <c r="N51" s="21">
        <f t="shared" ref="N51" si="28">IFERROR((J51/J52),"ND")</f>
        <v>1.95</v>
      </c>
      <c r="O51" s="21">
        <f t="shared" ref="O51" si="29">IFERROR((J51/H51),"ND")</f>
        <v>0.78</v>
      </c>
      <c r="P51" s="22" t="s">
        <v>58</v>
      </c>
      <c r="Q51" s="23"/>
      <c r="R51" s="24"/>
      <c r="S51" s="7"/>
    </row>
    <row r="52" spans="4:19" ht="38.700000000000003" customHeight="1" x14ac:dyDescent="0.3">
      <c r="D52" s="25"/>
      <c r="E52" s="27"/>
      <c r="F52" s="28"/>
      <c r="G52" s="29"/>
      <c r="H52" s="28"/>
      <c r="I52" s="28"/>
      <c r="J52" s="20">
        <v>400</v>
      </c>
      <c r="K52" s="20">
        <v>0</v>
      </c>
      <c r="L52" s="20">
        <v>200</v>
      </c>
      <c r="M52" s="20">
        <v>400</v>
      </c>
      <c r="N52" s="21"/>
      <c r="O52" s="21"/>
      <c r="P52" s="23"/>
      <c r="Q52" s="23"/>
      <c r="R52" s="24"/>
      <c r="S52" s="7"/>
    </row>
    <row r="53" spans="4:19" ht="52.7" customHeight="1" x14ac:dyDescent="0.3">
      <c r="D53" s="25" t="s">
        <v>100</v>
      </c>
      <c r="E53" s="26" t="s">
        <v>101</v>
      </c>
      <c r="F53" s="28" t="s">
        <v>66</v>
      </c>
      <c r="G53" s="29" t="s">
        <v>38</v>
      </c>
      <c r="H53" s="28">
        <v>60</v>
      </c>
      <c r="I53" s="28" t="s">
        <v>30</v>
      </c>
      <c r="J53" s="14">
        <v>0</v>
      </c>
      <c r="K53" s="14" t="s">
        <v>17</v>
      </c>
      <c r="L53" s="14" t="s">
        <v>17</v>
      </c>
      <c r="M53" s="14" t="s">
        <v>17</v>
      </c>
      <c r="N53" s="21" t="str">
        <f t="shared" ref="N53" si="30">IFERROR((J53/J54),"ND")</f>
        <v>ND</v>
      </c>
      <c r="O53" s="21">
        <f t="shared" ref="O53" si="31">IFERROR((J53/H53),"ND")</f>
        <v>0</v>
      </c>
      <c r="P53" s="22" t="s">
        <v>59</v>
      </c>
      <c r="Q53" s="23"/>
      <c r="R53" s="24"/>
      <c r="S53" s="7"/>
    </row>
    <row r="54" spans="4:19" ht="50" customHeight="1" x14ac:dyDescent="0.3">
      <c r="D54" s="25"/>
      <c r="E54" s="27"/>
      <c r="F54" s="28"/>
      <c r="G54" s="29"/>
      <c r="H54" s="28"/>
      <c r="I54" s="28"/>
      <c r="J54" s="20">
        <v>0</v>
      </c>
      <c r="K54" s="20">
        <v>40</v>
      </c>
      <c r="L54" s="20">
        <v>20</v>
      </c>
      <c r="M54" s="20">
        <v>0</v>
      </c>
      <c r="N54" s="21"/>
      <c r="O54" s="21"/>
      <c r="P54" s="23"/>
      <c r="Q54" s="23"/>
      <c r="R54" s="24"/>
      <c r="S54" s="7"/>
    </row>
    <row r="55" spans="4:19" ht="56" customHeight="1" x14ac:dyDescent="0.3">
      <c r="D55" s="31" t="s">
        <v>102</v>
      </c>
      <c r="E55" s="32" t="s">
        <v>103</v>
      </c>
      <c r="F55" s="34" t="s">
        <v>66</v>
      </c>
      <c r="G55" s="34" t="s">
        <v>29</v>
      </c>
      <c r="H55" s="34">
        <v>280</v>
      </c>
      <c r="I55" s="34" t="s">
        <v>30</v>
      </c>
      <c r="J55" s="9">
        <v>30</v>
      </c>
      <c r="K55" s="9" t="s">
        <v>17</v>
      </c>
      <c r="L55" s="9" t="s">
        <v>17</v>
      </c>
      <c r="M55" s="9" t="s">
        <v>17</v>
      </c>
      <c r="N55" s="35">
        <f>IFERROR((J55/J56),"ND")</f>
        <v>1</v>
      </c>
      <c r="O55" s="35">
        <f t="shared" ref="O55" si="32">IFERROR((J55/H55),"ND")</f>
        <v>0.10714285714285714</v>
      </c>
      <c r="P55" s="36" t="s">
        <v>60</v>
      </c>
      <c r="Q55" s="37"/>
      <c r="R55" s="38"/>
      <c r="S55" s="7"/>
    </row>
    <row r="56" spans="4:19" ht="44" customHeight="1" x14ac:dyDescent="0.3">
      <c r="D56" s="31"/>
      <c r="E56" s="33"/>
      <c r="F56" s="34"/>
      <c r="G56" s="34"/>
      <c r="H56" s="34"/>
      <c r="I56" s="34"/>
      <c r="J56" s="18">
        <v>30</v>
      </c>
      <c r="K56" s="18">
        <v>50</v>
      </c>
      <c r="L56" s="18">
        <v>160</v>
      </c>
      <c r="M56" s="18">
        <v>40</v>
      </c>
      <c r="N56" s="35"/>
      <c r="O56" s="35"/>
      <c r="P56" s="37"/>
      <c r="Q56" s="37"/>
      <c r="R56" s="38"/>
      <c r="S56" s="7"/>
    </row>
    <row r="57" spans="4:19" ht="53.5" customHeight="1" x14ac:dyDescent="0.3">
      <c r="D57" s="25" t="s">
        <v>104</v>
      </c>
      <c r="E57" s="26" t="s">
        <v>105</v>
      </c>
      <c r="F57" s="28" t="s">
        <v>66</v>
      </c>
      <c r="G57" s="29" t="s">
        <v>20</v>
      </c>
      <c r="H57" s="28">
        <v>120</v>
      </c>
      <c r="I57" s="28" t="s">
        <v>30</v>
      </c>
      <c r="J57" s="14">
        <v>0</v>
      </c>
      <c r="K57" s="14" t="s">
        <v>17</v>
      </c>
      <c r="L57" s="14" t="s">
        <v>17</v>
      </c>
      <c r="M57" s="14" t="s">
        <v>17</v>
      </c>
      <c r="N57" s="21" t="str">
        <f t="shared" ref="N57" si="33">IFERROR((J57/J58),"ND")</f>
        <v>ND</v>
      </c>
      <c r="O57" s="21">
        <f t="shared" ref="O57" si="34">IFERROR((J57/H57),"ND")</f>
        <v>0</v>
      </c>
      <c r="P57" s="22" t="s">
        <v>61</v>
      </c>
      <c r="Q57" s="23"/>
      <c r="R57" s="24"/>
      <c r="S57" s="7"/>
    </row>
    <row r="58" spans="4:19" ht="50.7" customHeight="1" x14ac:dyDescent="0.3">
      <c r="D58" s="25"/>
      <c r="E58" s="27"/>
      <c r="F58" s="28"/>
      <c r="G58" s="29"/>
      <c r="H58" s="28"/>
      <c r="I58" s="28"/>
      <c r="J58" s="20">
        <v>0</v>
      </c>
      <c r="K58" s="20">
        <v>0</v>
      </c>
      <c r="L58" s="20">
        <v>120</v>
      </c>
      <c r="M58" s="20">
        <v>0</v>
      </c>
      <c r="N58" s="21"/>
      <c r="O58" s="21"/>
      <c r="P58" s="23"/>
      <c r="Q58" s="23"/>
      <c r="R58" s="24"/>
      <c r="S58" s="7"/>
    </row>
    <row r="59" spans="4:19" ht="58.7" customHeight="1" x14ac:dyDescent="0.3">
      <c r="D59" s="25" t="s">
        <v>106</v>
      </c>
      <c r="E59" s="26" t="s">
        <v>107</v>
      </c>
      <c r="F59" s="28" t="s">
        <v>64</v>
      </c>
      <c r="G59" s="29" t="s">
        <v>29</v>
      </c>
      <c r="H59" s="28">
        <v>100</v>
      </c>
      <c r="I59" s="28" t="s">
        <v>30</v>
      </c>
      <c r="J59" s="14">
        <v>75</v>
      </c>
      <c r="K59" s="14" t="s">
        <v>17</v>
      </c>
      <c r="L59" s="14" t="s">
        <v>17</v>
      </c>
      <c r="M59" s="14" t="s">
        <v>17</v>
      </c>
      <c r="N59" s="21">
        <f t="shared" ref="N59" si="35">IFERROR((J59/J60),"ND")</f>
        <v>3.75</v>
      </c>
      <c r="O59" s="21">
        <f t="shared" ref="O59" si="36">IFERROR((J59/H59),"ND")</f>
        <v>0.75</v>
      </c>
      <c r="P59" s="22" t="s">
        <v>62</v>
      </c>
      <c r="Q59" s="23"/>
      <c r="R59" s="24"/>
      <c r="S59" s="7"/>
    </row>
    <row r="60" spans="4:19" ht="59.35" customHeight="1" x14ac:dyDescent="0.3">
      <c r="D60" s="25"/>
      <c r="E60" s="27"/>
      <c r="F60" s="28"/>
      <c r="G60" s="29"/>
      <c r="H60" s="28"/>
      <c r="I60" s="28"/>
      <c r="J60" s="20">
        <v>20</v>
      </c>
      <c r="K60" s="20">
        <v>30</v>
      </c>
      <c r="L60" s="20">
        <v>25</v>
      </c>
      <c r="M60" s="20">
        <v>25</v>
      </c>
      <c r="N60" s="21"/>
      <c r="O60" s="21"/>
      <c r="P60" s="23"/>
      <c r="Q60" s="23"/>
      <c r="R60" s="24"/>
      <c r="S60" s="7"/>
    </row>
    <row r="61" spans="4:19" ht="66" customHeight="1" x14ac:dyDescent="0.3">
      <c r="D61" s="25" t="s">
        <v>108</v>
      </c>
      <c r="E61" s="26" t="s">
        <v>109</v>
      </c>
      <c r="F61" s="28" t="s">
        <v>64</v>
      </c>
      <c r="G61" s="29" t="s">
        <v>29</v>
      </c>
      <c r="H61" s="28">
        <v>60</v>
      </c>
      <c r="I61" s="28" t="s">
        <v>30</v>
      </c>
      <c r="J61" s="14">
        <v>28</v>
      </c>
      <c r="K61" s="14" t="s">
        <v>17</v>
      </c>
      <c r="L61" s="14" t="s">
        <v>17</v>
      </c>
      <c r="M61" s="14" t="s">
        <v>17</v>
      </c>
      <c r="N61" s="21">
        <f t="shared" ref="N61" si="37">IFERROR((J61/J62),"ND")</f>
        <v>1.5555555555555556</v>
      </c>
      <c r="O61" s="21">
        <f t="shared" ref="O61" si="38">IFERROR((J61/H61),"ND")</f>
        <v>0.46666666666666667</v>
      </c>
      <c r="P61" s="22" t="s">
        <v>63</v>
      </c>
      <c r="Q61" s="23"/>
      <c r="R61" s="24"/>
      <c r="S61" s="7"/>
    </row>
    <row r="62" spans="4:19" ht="34.700000000000003" customHeight="1" x14ac:dyDescent="0.3">
      <c r="D62" s="25"/>
      <c r="E62" s="27"/>
      <c r="F62" s="28"/>
      <c r="G62" s="29"/>
      <c r="H62" s="28"/>
      <c r="I62" s="28"/>
      <c r="J62" s="17">
        <v>18</v>
      </c>
      <c r="K62" s="17">
        <v>22</v>
      </c>
      <c r="L62" s="17">
        <v>10</v>
      </c>
      <c r="M62" s="17">
        <v>10</v>
      </c>
      <c r="N62" s="21"/>
      <c r="O62" s="21"/>
      <c r="P62" s="23"/>
      <c r="Q62" s="23"/>
      <c r="R62" s="24"/>
      <c r="S62" s="7"/>
    </row>
    <row r="63" spans="4:19" ht="51.35" customHeight="1" x14ac:dyDescent="0.3">
      <c r="D63" s="25" t="s">
        <v>110</v>
      </c>
      <c r="E63" s="26" t="s">
        <v>111</v>
      </c>
      <c r="F63" s="28" t="s">
        <v>64</v>
      </c>
      <c r="G63" s="28" t="s">
        <v>20</v>
      </c>
      <c r="H63" s="28">
        <v>200</v>
      </c>
      <c r="I63" s="28" t="s">
        <v>30</v>
      </c>
      <c r="J63" s="14">
        <v>0</v>
      </c>
      <c r="K63" s="14" t="s">
        <v>17</v>
      </c>
      <c r="L63" s="14" t="s">
        <v>17</v>
      </c>
      <c r="M63" s="14" t="s">
        <v>17</v>
      </c>
      <c r="N63" s="21" t="str">
        <f t="shared" ref="N63" si="39">IFERROR((J63/J64),"ND")</f>
        <v>ND</v>
      </c>
      <c r="O63" s="21">
        <f t="shared" ref="O63" si="40">IFERROR((J63/H63),"ND")</f>
        <v>0</v>
      </c>
      <c r="P63" s="43" t="s">
        <v>61</v>
      </c>
      <c r="Q63" s="44"/>
      <c r="R63" s="45"/>
      <c r="S63" s="7"/>
    </row>
    <row r="64" spans="4:19" ht="58.7" customHeight="1" thickBot="1" x14ac:dyDescent="0.35">
      <c r="D64" s="49"/>
      <c r="E64" s="50"/>
      <c r="F64" s="51"/>
      <c r="G64" s="51"/>
      <c r="H64" s="51"/>
      <c r="I64" s="51"/>
      <c r="J64" s="16">
        <v>0</v>
      </c>
      <c r="K64" s="16">
        <v>0</v>
      </c>
      <c r="L64" s="16">
        <v>0</v>
      </c>
      <c r="M64" s="16">
        <v>200</v>
      </c>
      <c r="N64" s="69"/>
      <c r="O64" s="69"/>
      <c r="P64" s="46"/>
      <c r="Q64" s="47"/>
      <c r="R64" s="48"/>
      <c r="S64" s="7"/>
    </row>
    <row r="65" spans="4:18" x14ac:dyDescent="0.3">
      <c r="D65"/>
      <c r="E65"/>
      <c r="F65"/>
      <c r="G65"/>
      <c r="H65"/>
      <c r="I65"/>
      <c r="J65"/>
      <c r="K65"/>
      <c r="L65"/>
      <c r="M65"/>
      <c r="N65"/>
      <c r="O65"/>
      <c r="P65"/>
      <c r="Q65"/>
      <c r="R65"/>
    </row>
    <row r="66" spans="4:18" ht="21.35" customHeight="1" x14ac:dyDescent="0.3">
      <c r="D66"/>
      <c r="E66"/>
      <c r="F66"/>
      <c r="G66"/>
      <c r="H66"/>
      <c r="I66"/>
      <c r="J66"/>
      <c r="K66"/>
      <c r="L66"/>
      <c r="M66"/>
      <c r="N66"/>
      <c r="O66"/>
      <c r="P66"/>
      <c r="Q66"/>
      <c r="R66"/>
    </row>
    <row r="67" spans="4:18" x14ac:dyDescent="0.3">
      <c r="D67"/>
      <c r="E67"/>
      <c r="F67"/>
      <c r="G67"/>
      <c r="H67"/>
      <c r="I67"/>
      <c r="J67"/>
      <c r="K67"/>
      <c r="L67"/>
      <c r="M67"/>
      <c r="N67"/>
      <c r="O67"/>
      <c r="P67"/>
      <c r="Q67"/>
      <c r="R67"/>
    </row>
    <row r="73" spans="4:18" ht="28" customHeight="1" x14ac:dyDescent="0.3"/>
    <row r="74" spans="4:18" ht="28" customHeight="1" x14ac:dyDescent="0.3"/>
  </sheetData>
  <mergeCells count="249">
    <mergeCell ref="I55:I56"/>
    <mergeCell ref="N55:N56"/>
    <mergeCell ref="O55:O56"/>
    <mergeCell ref="P55:R56"/>
    <mergeCell ref="D61:D62"/>
    <mergeCell ref="E61:E62"/>
    <mergeCell ref="F61:F62"/>
    <mergeCell ref="G61:G62"/>
    <mergeCell ref="H61:H62"/>
    <mergeCell ref="I61:I62"/>
    <mergeCell ref="N61:N62"/>
    <mergeCell ref="O61:O62"/>
    <mergeCell ref="P61:R62"/>
    <mergeCell ref="D55:D56"/>
    <mergeCell ref="E55:E56"/>
    <mergeCell ref="F55:F56"/>
    <mergeCell ref="G55:G56"/>
    <mergeCell ref="H55:H56"/>
    <mergeCell ref="D59:D60"/>
    <mergeCell ref="E59:E60"/>
    <mergeCell ref="F59:F60"/>
    <mergeCell ref="G59:G60"/>
    <mergeCell ref="H59:H60"/>
    <mergeCell ref="I59:I60"/>
    <mergeCell ref="D10:D12"/>
    <mergeCell ref="E10:E12"/>
    <mergeCell ref="F10:F12"/>
    <mergeCell ref="G10:G12"/>
    <mergeCell ref="H10:O10"/>
    <mergeCell ref="E4:R4"/>
    <mergeCell ref="E5:R5"/>
    <mergeCell ref="E6:R6"/>
    <mergeCell ref="D9:E9"/>
    <mergeCell ref="F9:R9"/>
    <mergeCell ref="P10:R12"/>
    <mergeCell ref="H11:H12"/>
    <mergeCell ref="I11:I12"/>
    <mergeCell ref="J11:M11"/>
    <mergeCell ref="N11:O11"/>
    <mergeCell ref="P13:R14"/>
    <mergeCell ref="E13:E14"/>
    <mergeCell ref="F13:F14"/>
    <mergeCell ref="G13:G14"/>
    <mergeCell ref="H13:H14"/>
    <mergeCell ref="D13:D14"/>
    <mergeCell ref="G63:G64"/>
    <mergeCell ref="I13:I14"/>
    <mergeCell ref="N13:N14"/>
    <mergeCell ref="O13:O14"/>
    <mergeCell ref="D19:D20"/>
    <mergeCell ref="E19:E20"/>
    <mergeCell ref="F19:F20"/>
    <mergeCell ref="G19:G20"/>
    <mergeCell ref="D15:D16"/>
    <mergeCell ref="E15:E16"/>
    <mergeCell ref="F15:F16"/>
    <mergeCell ref="G15:G16"/>
    <mergeCell ref="D17:D18"/>
    <mergeCell ref="E17:E18"/>
    <mergeCell ref="F17:F18"/>
    <mergeCell ref="G17:G18"/>
    <mergeCell ref="N63:N64"/>
    <mergeCell ref="O63:O64"/>
    <mergeCell ref="P63:R64"/>
    <mergeCell ref="D63:D64"/>
    <mergeCell ref="E63:E64"/>
    <mergeCell ref="F63:F64"/>
    <mergeCell ref="H63:H64"/>
    <mergeCell ref="I63:I64"/>
    <mergeCell ref="H17:H18"/>
    <mergeCell ref="I17:I18"/>
    <mergeCell ref="N17:N18"/>
    <mergeCell ref="O17:O18"/>
    <mergeCell ref="P17:R18"/>
    <mergeCell ref="H19:H20"/>
    <mergeCell ref="I19:I20"/>
    <mergeCell ref="N19:N20"/>
    <mergeCell ref="O19:O20"/>
    <mergeCell ref="P19:R20"/>
    <mergeCell ref="D47:D48"/>
    <mergeCell ref="E47:E48"/>
    <mergeCell ref="F47:F48"/>
    <mergeCell ref="G47:G48"/>
    <mergeCell ref="H47:H48"/>
    <mergeCell ref="I47:I48"/>
    <mergeCell ref="N47:N48"/>
    <mergeCell ref="O47:O48"/>
    <mergeCell ref="H15:H16"/>
    <mergeCell ref="I15:I16"/>
    <mergeCell ref="N15:N16"/>
    <mergeCell ref="O15:O16"/>
    <mergeCell ref="P15:R16"/>
    <mergeCell ref="D23:D24"/>
    <mergeCell ref="E23:E24"/>
    <mergeCell ref="F23:F24"/>
    <mergeCell ref="G23:G24"/>
    <mergeCell ref="H23:H24"/>
    <mergeCell ref="I23:I24"/>
    <mergeCell ref="N23:N24"/>
    <mergeCell ref="O23:O24"/>
    <mergeCell ref="P23:R24"/>
    <mergeCell ref="I21:I22"/>
    <mergeCell ref="N21:N22"/>
    <mergeCell ref="O21:O22"/>
    <mergeCell ref="P21:R22"/>
    <mergeCell ref="D21:D22"/>
    <mergeCell ref="E21:E22"/>
    <mergeCell ref="F21:F22"/>
    <mergeCell ref="G21:G22"/>
    <mergeCell ref="H21:H22"/>
    <mergeCell ref="P47:R48"/>
    <mergeCell ref="D51:D52"/>
    <mergeCell ref="E51:E52"/>
    <mergeCell ref="F51:F52"/>
    <mergeCell ref="G51:G52"/>
    <mergeCell ref="H51:H52"/>
    <mergeCell ref="I51:I52"/>
    <mergeCell ref="N51:N52"/>
    <mergeCell ref="O51:O52"/>
    <mergeCell ref="P51:R52"/>
    <mergeCell ref="D49:D50"/>
    <mergeCell ref="E49:E50"/>
    <mergeCell ref="F49:F50"/>
    <mergeCell ref="G49:G50"/>
    <mergeCell ref="H49:H50"/>
    <mergeCell ref="I49:I50"/>
    <mergeCell ref="N49:N50"/>
    <mergeCell ref="O49:O50"/>
    <mergeCell ref="P49:R50"/>
    <mergeCell ref="D53:D54"/>
    <mergeCell ref="E53:E54"/>
    <mergeCell ref="F53:F54"/>
    <mergeCell ref="G53:G54"/>
    <mergeCell ref="H53:H54"/>
    <mergeCell ref="I53:I54"/>
    <mergeCell ref="N53:N54"/>
    <mergeCell ref="O53:O54"/>
    <mergeCell ref="P53:R54"/>
    <mergeCell ref="D39:D40"/>
    <mergeCell ref="E39:E40"/>
    <mergeCell ref="F39:F40"/>
    <mergeCell ref="G39:G40"/>
    <mergeCell ref="H39:H40"/>
    <mergeCell ref="I39:I40"/>
    <mergeCell ref="N39:N40"/>
    <mergeCell ref="O39:O40"/>
    <mergeCell ref="P39:R40"/>
    <mergeCell ref="D41:D42"/>
    <mergeCell ref="E41:E42"/>
    <mergeCell ref="F41:F42"/>
    <mergeCell ref="G41:G42"/>
    <mergeCell ref="H41:H42"/>
    <mergeCell ref="I41:I42"/>
    <mergeCell ref="N41:N42"/>
    <mergeCell ref="O41:O42"/>
    <mergeCell ref="P41:R42"/>
    <mergeCell ref="D43:D44"/>
    <mergeCell ref="E43:E44"/>
    <mergeCell ref="F43:F44"/>
    <mergeCell ref="G43:G44"/>
    <mergeCell ref="H43:H44"/>
    <mergeCell ref="I43:I44"/>
    <mergeCell ref="N43:N44"/>
    <mergeCell ref="O43:O44"/>
    <mergeCell ref="P43:R44"/>
    <mergeCell ref="D25:D26"/>
    <mergeCell ref="E25:E26"/>
    <mergeCell ref="F25:F26"/>
    <mergeCell ref="G25:G26"/>
    <mergeCell ref="H25:H26"/>
    <mergeCell ref="I25:I26"/>
    <mergeCell ref="N25:N26"/>
    <mergeCell ref="O25:O26"/>
    <mergeCell ref="P25:R26"/>
    <mergeCell ref="D27:D28"/>
    <mergeCell ref="E27:E28"/>
    <mergeCell ref="F27:F28"/>
    <mergeCell ref="G27:G28"/>
    <mergeCell ref="H27:H28"/>
    <mergeCell ref="I27:I28"/>
    <mergeCell ref="N27:N28"/>
    <mergeCell ref="O27:O28"/>
    <mergeCell ref="P27:R28"/>
    <mergeCell ref="D29:D30"/>
    <mergeCell ref="E29:E30"/>
    <mergeCell ref="F29:F30"/>
    <mergeCell ref="G29:G30"/>
    <mergeCell ref="H29:H30"/>
    <mergeCell ref="I29:I30"/>
    <mergeCell ref="N29:N30"/>
    <mergeCell ref="O29:O30"/>
    <mergeCell ref="P29:R30"/>
    <mergeCell ref="D35:D36"/>
    <mergeCell ref="E35:E36"/>
    <mergeCell ref="F35:F36"/>
    <mergeCell ref="G35:G36"/>
    <mergeCell ref="H35:H36"/>
    <mergeCell ref="I35:I36"/>
    <mergeCell ref="N35:N36"/>
    <mergeCell ref="O35:O36"/>
    <mergeCell ref="P35:R36"/>
    <mergeCell ref="D37:D38"/>
    <mergeCell ref="E37:E38"/>
    <mergeCell ref="F37:F38"/>
    <mergeCell ref="G37:G38"/>
    <mergeCell ref="H37:H38"/>
    <mergeCell ref="I37:I38"/>
    <mergeCell ref="N37:N38"/>
    <mergeCell ref="O37:O38"/>
    <mergeCell ref="P37:R38"/>
    <mergeCell ref="D31:D32"/>
    <mergeCell ref="E31:E32"/>
    <mergeCell ref="F31:F32"/>
    <mergeCell ref="G31:G32"/>
    <mergeCell ref="H31:H32"/>
    <mergeCell ref="I31:I32"/>
    <mergeCell ref="N31:N32"/>
    <mergeCell ref="O31:O32"/>
    <mergeCell ref="P31:R32"/>
    <mergeCell ref="D33:D34"/>
    <mergeCell ref="E33:E34"/>
    <mergeCell ref="F33:F34"/>
    <mergeCell ref="G33:G34"/>
    <mergeCell ref="H33:H34"/>
    <mergeCell ref="I33:I34"/>
    <mergeCell ref="N33:N34"/>
    <mergeCell ref="O33:O34"/>
    <mergeCell ref="P33:R34"/>
    <mergeCell ref="D45:D46"/>
    <mergeCell ref="E45:E46"/>
    <mergeCell ref="F45:F46"/>
    <mergeCell ref="G45:G46"/>
    <mergeCell ref="H45:H46"/>
    <mergeCell ref="I45:I46"/>
    <mergeCell ref="N45:N46"/>
    <mergeCell ref="O45:O46"/>
    <mergeCell ref="P45:R46"/>
    <mergeCell ref="N59:N60"/>
    <mergeCell ref="O59:O60"/>
    <mergeCell ref="P59:R60"/>
    <mergeCell ref="D57:D58"/>
    <mergeCell ref="E57:E58"/>
    <mergeCell ref="F57:F58"/>
    <mergeCell ref="G57:G58"/>
    <mergeCell ref="H57:H58"/>
    <mergeCell ref="I57:I58"/>
    <mergeCell ref="N57:N58"/>
    <mergeCell ref="O57:O58"/>
    <mergeCell ref="P57:R58"/>
  </mergeCells>
  <pageMargins left="0.43" right="0.43" top="0.44" bottom="0.41" header="0.31496062992125984" footer="0.31496062992125984"/>
  <pageSetup paperSize="281" scale="45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CEDULA EJE4 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alma_arroyo74@hotmail.com</dc:creator>
  <cp:lastModifiedBy>Deporte BJ Coord Técnica</cp:lastModifiedBy>
  <cp:lastPrinted>2022-04-19T16:25:54Z</cp:lastPrinted>
  <dcterms:created xsi:type="dcterms:W3CDTF">2021-09-15T15:35:29Z</dcterms:created>
  <dcterms:modified xsi:type="dcterms:W3CDTF">2022-04-19T16:25:59Z</dcterms:modified>
</cp:coreProperties>
</file>