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defaultThemeVersion="166925"/>
  <mc:AlternateContent xmlns:mc="http://schemas.openxmlformats.org/markup-compatibility/2006">
    <mc:Choice Requires="x15">
      <x15ac:absPath xmlns:x15ac="http://schemas.microsoft.com/office/spreadsheetml/2010/11/ac" url="C:\Users\User\Downloads\MIR 1TRI 2023\4. CEDULA DE AVANCE\"/>
    </mc:Choice>
  </mc:AlternateContent>
  <xr:revisionPtr revIDLastSave="0" documentId="13_ncr:1_{578696DA-AF73-4B68-94A3-2A6AD9135E9B}" xr6:coauthVersionLast="47" xr6:coauthVersionMax="47" xr10:uidLastSave="{00000000-0000-0000-0000-000000000000}"/>
  <bookViews>
    <workbookView xWindow="-120" yWindow="-120" windowWidth="29040" windowHeight="15840" xr2:uid="{00000000-000D-0000-FFFF-FFFF00000000}"/>
  </bookViews>
  <sheets>
    <sheet name="CEDULA 1Tr23" sheetId="5"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M31" i="5" l="1"/>
  <c r="M29" i="5"/>
  <c r="N52" i="5"/>
  <c r="M47" i="5"/>
  <c r="M61" i="5"/>
  <c r="M58" i="5"/>
  <c r="M55" i="5"/>
  <c r="M52" i="5"/>
  <c r="M49" i="5"/>
  <c r="M45" i="5"/>
  <c r="M39" i="5"/>
  <c r="M15" i="5"/>
  <c r="M13" i="5"/>
  <c r="N49" i="5"/>
  <c r="M77" i="5" l="1"/>
  <c r="G77" i="5"/>
  <c r="N77" i="5" s="1"/>
  <c r="N75" i="5"/>
  <c r="M75" i="5"/>
  <c r="G75" i="5"/>
  <c r="M73" i="5"/>
  <c r="G73" i="5"/>
  <c r="N73" i="5" s="1"/>
  <c r="M71" i="5"/>
  <c r="G71" i="5"/>
  <c r="N71" i="5" s="1"/>
  <c r="M69" i="5"/>
  <c r="G69" i="5"/>
  <c r="N69" i="5" s="1"/>
  <c r="N67" i="5"/>
  <c r="M67" i="5"/>
  <c r="M79" i="5"/>
  <c r="N79" i="5"/>
  <c r="N65" i="5"/>
  <c r="M65" i="5"/>
  <c r="M63" i="5"/>
  <c r="G63" i="5"/>
  <c r="N63" i="5" s="1"/>
  <c r="G61" i="5"/>
  <c r="N61" i="5" s="1"/>
  <c r="N19" i="5"/>
  <c r="M19" i="5"/>
  <c r="M161" i="5"/>
  <c r="G161" i="5"/>
  <c r="N161" i="5" s="1"/>
  <c r="M159" i="5"/>
  <c r="G159" i="5"/>
  <c r="N159" i="5" s="1"/>
  <c r="N157" i="5"/>
  <c r="M157" i="5"/>
  <c r="G157" i="5"/>
  <c r="M155" i="5"/>
  <c r="G155" i="5"/>
  <c r="N155" i="5" s="1"/>
  <c r="M153" i="5"/>
  <c r="G153" i="5"/>
  <c r="N153" i="5" s="1"/>
  <c r="M137" i="5" l="1"/>
  <c r="M145" i="5"/>
  <c r="N151" i="5"/>
  <c r="M151" i="5"/>
  <c r="N149" i="5"/>
  <c r="M149" i="5"/>
  <c r="N147" i="5"/>
  <c r="M147" i="5"/>
  <c r="N145" i="5"/>
  <c r="N143" i="5"/>
  <c r="M143" i="5"/>
  <c r="N141" i="5"/>
  <c r="M141" i="5"/>
  <c r="N139" i="5"/>
  <c r="M139" i="5"/>
  <c r="N137" i="5"/>
  <c r="N135" i="5"/>
  <c r="M135" i="5"/>
  <c r="N133" i="5"/>
  <c r="M133" i="5"/>
  <c r="N131" i="5"/>
  <c r="M131" i="5"/>
  <c r="M129" i="5" l="1"/>
  <c r="G129" i="5"/>
  <c r="N129" i="5" s="1"/>
  <c r="M127" i="5"/>
  <c r="G127" i="5"/>
  <c r="N127" i="5" s="1"/>
  <c r="M125" i="5"/>
  <c r="G125" i="5"/>
  <c r="N125" i="5" s="1"/>
  <c r="M123" i="5"/>
  <c r="G123" i="5"/>
  <c r="N123" i="5" s="1"/>
  <c r="M121" i="5"/>
  <c r="G121" i="5"/>
  <c r="N121" i="5" s="1"/>
  <c r="M119" i="5"/>
  <c r="G119" i="5"/>
  <c r="N119" i="5" s="1"/>
  <c r="M117" i="5"/>
  <c r="G117" i="5"/>
  <c r="N117" i="5" s="1"/>
  <c r="N115" i="5"/>
  <c r="M115" i="5"/>
  <c r="N113" i="5"/>
  <c r="M113" i="5"/>
  <c r="N111" i="5"/>
  <c r="M111" i="5"/>
  <c r="M89" i="5" l="1"/>
  <c r="M81" i="5"/>
  <c r="N58" i="5"/>
  <c r="N55" i="5"/>
  <c r="N109" i="5"/>
  <c r="M109" i="5"/>
  <c r="N107" i="5"/>
  <c r="M107" i="5"/>
  <c r="N105" i="5"/>
  <c r="M105" i="5"/>
  <c r="N103" i="5"/>
  <c r="M103" i="5"/>
  <c r="N101" i="5"/>
  <c r="M101" i="5"/>
  <c r="N99" i="5"/>
  <c r="M99" i="5"/>
  <c r="N97" i="5"/>
  <c r="M97" i="5"/>
  <c r="N95" i="5" l="1"/>
  <c r="M95" i="5"/>
  <c r="N93" i="5"/>
  <c r="M93" i="5"/>
  <c r="N91" i="5"/>
  <c r="M91" i="5"/>
  <c r="N89" i="5" l="1"/>
  <c r="N87" i="5"/>
  <c r="M87" i="5"/>
  <c r="N85" i="5"/>
  <c r="M85" i="5"/>
  <c r="N83" i="5" l="1"/>
  <c r="M83" i="5"/>
  <c r="N81" i="5"/>
  <c r="N57" i="5" l="1"/>
  <c r="N60" i="5"/>
  <c r="N54" i="5"/>
  <c r="N51" i="5"/>
  <c r="N47" i="5"/>
  <c r="M43" i="5"/>
  <c r="N43" i="5"/>
  <c r="M33" i="5"/>
  <c r="N45" i="5"/>
  <c r="N41" i="5"/>
  <c r="M41" i="5"/>
  <c r="N39" i="5"/>
  <c r="N37" i="5"/>
  <c r="M37" i="5"/>
  <c r="M35" i="5" l="1"/>
  <c r="G35" i="5"/>
  <c r="N35" i="5" s="1"/>
  <c r="G33" i="5"/>
  <c r="N33" i="5" s="1"/>
  <c r="G31" i="5"/>
  <c r="N31" i="5" s="1"/>
  <c r="G29" i="5"/>
  <c r="N29" i="5" s="1"/>
  <c r="M27" i="5"/>
  <c r="G27" i="5"/>
  <c r="N27" i="5" s="1"/>
  <c r="M17" i="5" l="1"/>
  <c r="M23" i="5" l="1"/>
  <c r="N15" i="5" l="1"/>
  <c r="N17" i="5"/>
  <c r="N13" i="5" l="1"/>
  <c r="M25" i="5"/>
  <c r="M21" i="5" l="1"/>
  <c r="N25" i="5"/>
  <c r="N23" i="5"/>
  <c r="N21" i="5"/>
</calcChain>
</file>

<file path=xl/sharedStrings.xml><?xml version="1.0" encoding="utf-8"?>
<sst xmlns="http://schemas.openxmlformats.org/spreadsheetml/2006/main" count="693" uniqueCount="255">
  <si>
    <t>CÉDULA DE AVANCE DE CUMPLIMIENTO DE LOS OBJETIVOS Y METAS</t>
  </si>
  <si>
    <t>MUNICIPIO DE BENITO JUÁREZ QUINTANA ROO</t>
  </si>
  <si>
    <t>NIVEL MIR CON RESUMEN
 NARRATIVO</t>
  </si>
  <si>
    <t>NOMBRE DEL
 INDICADOR</t>
  </si>
  <si>
    <t>FRECUENCIA DE
 MEDICIÓN</t>
  </si>
  <si>
    <t>METAS-AVANCE</t>
  </si>
  <si>
    <t>JUSTIFICACIONES</t>
  </si>
  <si>
    <t>META ANUAL
 PROGRAMADA</t>
  </si>
  <si>
    <t>ACUMULABLE
SI/NO</t>
  </si>
  <si>
    <t>PROGRAMADO Y REALIZADO EN EL PERIODO</t>
  </si>
  <si>
    <t>AVANCE DE LA META PROGRAMADA</t>
  </si>
  <si>
    <t>1er
TRIM</t>
  </si>
  <si>
    <t>2do
TRIM</t>
  </si>
  <si>
    <t>3er
TRIM</t>
  </si>
  <si>
    <t>4to
TRIM</t>
  </si>
  <si>
    <t>TRIM</t>
  </si>
  <si>
    <t>ANUAL</t>
  </si>
  <si>
    <t>NO</t>
  </si>
  <si>
    <t>-</t>
  </si>
  <si>
    <r>
      <rPr>
        <b/>
        <sz val="12"/>
        <color theme="1"/>
        <rFont val="Calibri"/>
        <family val="2"/>
        <scheme val="minor"/>
      </rPr>
      <t xml:space="preserve">IBG: </t>
    </r>
    <r>
      <rPr>
        <sz val="12"/>
        <color theme="1"/>
        <rFont val="Calibri"/>
        <family val="2"/>
        <scheme val="minor"/>
      </rPr>
      <t xml:space="preserve">Índice de Buen Gobierno. </t>
    </r>
  </si>
  <si>
    <r>
      <rPr>
        <b/>
        <sz val="12"/>
        <color theme="1"/>
        <rFont val="Calibri"/>
        <family val="2"/>
        <scheme val="minor"/>
      </rPr>
      <t>CDCOP18GM:</t>
    </r>
    <r>
      <rPr>
        <sz val="12"/>
        <color theme="1"/>
        <rFont val="Calibri"/>
        <family val="2"/>
        <scheme val="minor"/>
      </rPr>
      <t xml:space="preserve"> Calificación de confianza otorgada por la población de 18 años y más al gobierno municipal </t>
    </r>
  </si>
  <si>
    <r>
      <rPr>
        <b/>
        <sz val="12"/>
        <color theme="1"/>
        <rFont val="Calibri"/>
        <family val="2"/>
        <scheme val="minor"/>
      </rPr>
      <t>PSCSPM</t>
    </r>
    <r>
      <rPr>
        <sz val="12"/>
        <color theme="1"/>
        <rFont val="Calibri"/>
        <family val="2"/>
        <scheme val="minor"/>
      </rPr>
      <t>: Porcentaje de la población que se siente muy satisfecha con los servicios municipales de agua potable, drenaje y alcantarillado, alumbrado público, parques y jardines, recolección de basura, policía y mantenimiento de calles y avenidas.</t>
    </r>
  </si>
  <si>
    <t>Bienal</t>
  </si>
  <si>
    <t>SENTIDO DEL INDICADOR      (ascendente, descendente, regular o nominal)</t>
  </si>
  <si>
    <t>Ascendente
Regular</t>
  </si>
  <si>
    <t xml:space="preserve">PROGRAMA PRESUPUESTARIO ANUAL: </t>
  </si>
  <si>
    <t>PERÍODO QUE SE INFORMA: DEL 1 DE ENERO AL 31 DE MARZO 2023.</t>
  </si>
  <si>
    <r>
      <rPr>
        <b/>
        <sz val="12"/>
        <color theme="1"/>
        <rFont val="Calibri"/>
        <family val="2"/>
        <scheme val="minor"/>
      </rPr>
      <t>Meta Trimestral:</t>
    </r>
    <r>
      <rPr>
        <sz val="12"/>
        <color theme="1"/>
        <rFont val="Calibri"/>
        <family val="2"/>
        <scheme val="minor"/>
      </rPr>
      <t xml:space="preserve"> El Instituto Nacional de Estadística y Geografía INEGI publica la Encuesta Nacional de Calidad e Impacto Gubernamental de manera bienal con la información relativa a los grados de satisfacción de la población de 18 años y más.  </t>
    </r>
    <r>
      <rPr>
        <b/>
        <sz val="12"/>
        <color theme="1"/>
        <rFont val="Calibri"/>
        <family val="2"/>
        <scheme val="minor"/>
      </rPr>
      <t>El úlimo periodo del levantamiento de la información fue  del 01 de noviembre al 16 de diciembre de 2021 con el 34.7%</t>
    </r>
    <r>
      <rPr>
        <sz val="12"/>
        <color theme="1"/>
        <rFont val="Calibri"/>
        <family val="2"/>
        <scheme val="minor"/>
      </rPr>
      <t xml:space="preserve"> de población encuestada que se siente muy satisfecha y safisfecha.  Sin embargo...
</t>
    </r>
    <r>
      <rPr>
        <b/>
        <sz val="12"/>
        <color theme="1"/>
        <rFont val="Calibri"/>
        <family val="2"/>
        <scheme val="minor"/>
      </rPr>
      <t xml:space="preserve">Meta Anual: </t>
    </r>
    <r>
      <rPr>
        <sz val="12"/>
        <color theme="1"/>
        <rFont val="Calibri"/>
        <family val="2"/>
        <scheme val="minor"/>
      </rPr>
      <t>De acuerdo a la Guía para la integración y rendición de los informes de avance de gestión financiera y de la información para la planeación de la fiscalización de la cuenta pública que emite la ASEQROO para el ejercicio fiscal 2023, para</t>
    </r>
    <r>
      <rPr>
        <b/>
        <sz val="12"/>
        <color theme="1"/>
        <rFont val="Calibri"/>
        <family val="2"/>
        <scheme val="minor"/>
      </rPr>
      <t xml:space="preserve"> indicadores NO acumulativos</t>
    </r>
    <r>
      <rPr>
        <sz val="12"/>
        <color theme="1"/>
        <rFont val="Calibri"/>
        <family val="2"/>
        <scheme val="minor"/>
      </rPr>
      <t xml:space="preserve">, se registra en el avance de la meta anual programada, </t>
    </r>
    <r>
      <rPr>
        <b/>
        <sz val="12"/>
        <color theme="1"/>
        <rFont val="Calibri"/>
        <family val="2"/>
        <scheme val="minor"/>
      </rPr>
      <t>el promedio de los porcentajes de cumplimiento alcanzados</t>
    </r>
    <r>
      <rPr>
        <sz val="12"/>
        <color theme="1"/>
        <rFont val="Calibri"/>
        <family val="2"/>
        <scheme val="minor"/>
      </rPr>
      <t>. Pag 23 https://www.aseqroo.mx/MARCO_JURIDICO/2023/Guias/GUIA%202023.pdf</t>
    </r>
  </si>
  <si>
    <r>
      <rPr>
        <b/>
        <sz val="12"/>
        <color theme="1"/>
        <rFont val="Calibri"/>
        <family val="2"/>
        <scheme val="minor"/>
      </rPr>
      <t xml:space="preserve">Meta Trimestral: </t>
    </r>
    <r>
      <rPr>
        <sz val="12"/>
        <color theme="1"/>
        <rFont val="Calibri"/>
        <family val="2"/>
        <scheme val="minor"/>
      </rPr>
      <t xml:space="preserve">El Instituto Mexicano para la Competitividad A. C. IMCO actualiza y publica los índices y subíndices cada dos años. </t>
    </r>
    <r>
      <rPr>
        <b/>
        <sz val="12"/>
        <color theme="1"/>
        <rFont val="Calibri"/>
        <family val="2"/>
        <scheme val="minor"/>
      </rPr>
      <t>El índice se actualizó en 2022 obteniendo una calificación de 59 puntos.</t>
    </r>
    <r>
      <rPr>
        <sz val="12"/>
        <color theme="1"/>
        <rFont val="Calibri"/>
        <family val="2"/>
        <scheme val="minor"/>
      </rPr>
      <t xml:space="preserve">
</t>
    </r>
    <r>
      <rPr>
        <b/>
        <sz val="12"/>
        <color theme="1"/>
        <rFont val="Calibri"/>
        <family val="2"/>
        <scheme val="minor"/>
      </rPr>
      <t xml:space="preserve">Meta Anual: </t>
    </r>
    <r>
      <rPr>
        <sz val="12"/>
        <color theme="1"/>
        <rFont val="Calibri"/>
        <family val="2"/>
        <scheme val="minor"/>
      </rPr>
      <t>De acuerdo a la Guía para la integración y rendición de los informes de avance de gestión financiera y de la información para la planeación de la fiscalización de la cuenta pública que emite la ASEQROO para el ejercicio fiscal 2023, para</t>
    </r>
    <r>
      <rPr>
        <b/>
        <sz val="12"/>
        <color theme="1"/>
        <rFont val="Calibri"/>
        <family val="2"/>
        <scheme val="minor"/>
      </rPr>
      <t xml:space="preserve"> indicadores NO acumulativos</t>
    </r>
    <r>
      <rPr>
        <sz val="12"/>
        <color theme="1"/>
        <rFont val="Calibri"/>
        <family val="2"/>
        <scheme val="minor"/>
      </rPr>
      <t>, se registra en el avance de la meta anual programada,</t>
    </r>
    <r>
      <rPr>
        <b/>
        <sz val="12"/>
        <color theme="1"/>
        <rFont val="Calibri"/>
        <family val="2"/>
        <scheme val="minor"/>
      </rPr>
      <t xml:space="preserve"> el promedio de los porcentajes de cumplimiento alcanzados</t>
    </r>
    <r>
      <rPr>
        <sz val="12"/>
        <color theme="1"/>
        <rFont val="Calibri"/>
        <family val="2"/>
        <scheme val="minor"/>
      </rPr>
      <t>. Pag 23 https://www.aseqroo.mx/MARCO_JURIDICO/2023/Guias/GUIA%202023.pdf</t>
    </r>
  </si>
  <si>
    <r>
      <rPr>
        <b/>
        <sz val="12"/>
        <color theme="1"/>
        <rFont val="Calibri"/>
        <family val="2"/>
        <scheme val="minor"/>
      </rPr>
      <t xml:space="preserve">Meta Trimestral: </t>
    </r>
    <r>
      <rPr>
        <sz val="12"/>
        <color theme="1"/>
        <rFont val="Calibri"/>
        <family val="2"/>
        <scheme val="minor"/>
      </rPr>
      <t xml:space="preserve">El Instituto Nacional de Estadística y Geografía INEGI publica la Encuesta Nacional de Calidad e Impacto Gubernamental de manera bienal con la información relativa a la Confianza de la población de 18 años y más en el Gobierno Municipal.
</t>
    </r>
    <r>
      <rPr>
        <b/>
        <sz val="12"/>
        <color theme="1"/>
        <rFont val="Calibri"/>
        <family val="2"/>
        <scheme val="minor"/>
      </rPr>
      <t>En diciembre 2021 se obtuvo la Calificación de Confianza al Gobierno Municipal de 5.0.</t>
    </r>
    <r>
      <rPr>
        <sz val="12"/>
        <color theme="1"/>
        <rFont val="Calibri"/>
        <family val="2"/>
        <scheme val="minor"/>
      </rPr>
      <t xml:space="preserve">
</t>
    </r>
    <r>
      <rPr>
        <b/>
        <sz val="12"/>
        <color theme="1"/>
        <rFont val="Calibri"/>
        <family val="2"/>
        <scheme val="minor"/>
      </rPr>
      <t>Meta Anual:</t>
    </r>
    <r>
      <rPr>
        <sz val="12"/>
        <color theme="1"/>
        <rFont val="Calibri"/>
        <family val="2"/>
        <scheme val="minor"/>
      </rPr>
      <t xml:space="preserve"> De acuerdo a la Guía para la integración y rendición de los informes de avance de gestión financiera y de la información para la planeación de la fiscalización de la cuenta pública que emite la ASEQROO para el ejercicio fiscal 2023, para</t>
    </r>
    <r>
      <rPr>
        <b/>
        <sz val="12"/>
        <color theme="1"/>
        <rFont val="Calibri"/>
        <family val="2"/>
        <scheme val="minor"/>
      </rPr>
      <t xml:space="preserve"> indicadores NO acumulativos</t>
    </r>
    <r>
      <rPr>
        <sz val="12"/>
        <color theme="1"/>
        <rFont val="Calibri"/>
        <family val="2"/>
        <scheme val="minor"/>
      </rPr>
      <t xml:space="preserve">, se registra en el avance de la meta anual programada, </t>
    </r>
    <r>
      <rPr>
        <b/>
        <sz val="12"/>
        <color theme="1"/>
        <rFont val="Calibri"/>
        <family val="2"/>
        <scheme val="minor"/>
      </rPr>
      <t>el promedio de los porcentajes de cumplimiento alcanzados</t>
    </r>
    <r>
      <rPr>
        <sz val="12"/>
        <color theme="1"/>
        <rFont val="Calibri"/>
        <family val="2"/>
        <scheme val="minor"/>
      </rPr>
      <t>. Pag 23 https://www.aseqroo.mx/MARCO_JURIDICO/2023/Guias/GUIA%202023.pdf</t>
    </r>
  </si>
  <si>
    <t>Trimestral</t>
  </si>
  <si>
    <r>
      <t xml:space="preserve">C. 1.01.1.1.1 </t>
    </r>
    <r>
      <rPr>
        <sz val="12"/>
        <color theme="1"/>
        <rFont val="Calibri"/>
        <family val="2"/>
        <scheme val="minor"/>
      </rPr>
      <t>Agenda pública del Presidente Municipal con la ciudadanía realizadas.</t>
    </r>
  </si>
  <si>
    <r>
      <t xml:space="preserve">A. 1.01.1.1.1.1 </t>
    </r>
    <r>
      <rPr>
        <sz val="12"/>
        <color theme="1"/>
        <rFont val="Calibri"/>
        <family val="2"/>
        <scheme val="minor"/>
      </rPr>
      <t>Atención y seguimiento a las peticiones ciudadanas e interinstitucionales realizadas al Presidente Municipal.</t>
    </r>
  </si>
  <si>
    <r>
      <t xml:space="preserve">A. 1.01.1.1.1.2 </t>
    </r>
    <r>
      <rPr>
        <sz val="12"/>
        <color theme="1"/>
        <rFont val="Calibri"/>
        <family val="2"/>
        <scheme val="minor"/>
      </rPr>
      <t>Coordinación de las audiencias otorgadas a la ciudadanía.</t>
    </r>
  </si>
  <si>
    <t>SI</t>
  </si>
  <si>
    <r>
      <t xml:space="preserve">C. 1.01.1.2. </t>
    </r>
    <r>
      <rPr>
        <sz val="12"/>
        <color theme="1"/>
        <rFont val="Calibri"/>
        <family val="2"/>
        <scheme val="minor"/>
      </rPr>
      <t>Proyectos estratégicos de la Secretaría Técnica satisfactoriamente concluidos.</t>
    </r>
  </si>
  <si>
    <r>
      <rPr>
        <b/>
        <sz val="12"/>
        <color theme="1"/>
        <rFont val="Calibri"/>
        <family val="2"/>
        <scheme val="minor"/>
      </rPr>
      <t>PPEI:</t>
    </r>
    <r>
      <rPr>
        <sz val="12"/>
        <color theme="1"/>
        <rFont val="Calibri"/>
        <family val="2"/>
        <scheme val="minor"/>
      </rPr>
      <t xml:space="preserve"> Porcentaje  de Proyectos Estratégicos Implementados.</t>
    </r>
  </si>
  <si>
    <t>Ascendente Regular</t>
  </si>
  <si>
    <t>Si</t>
  </si>
  <si>
    <r>
      <t xml:space="preserve">Justificacion Trimestral: </t>
    </r>
    <r>
      <rPr>
        <sz val="12"/>
        <color theme="1"/>
        <rFont val="Calibri"/>
        <family val="2"/>
        <scheme val="minor"/>
      </rPr>
      <t xml:space="preserve">En el periodo reportado se cumplio con la meta del 100%, realizando el proyecto asignado por la Presidencia Municipal, sobre las Encuestas de Participación Ciudadana del Nuevo Acuerdo por el Bienestar y Desarrollo de Quintana Roo, en el Municipio de Benito Juárez; Este Nuevo Acuerdo se realizo en cada Municipio  como parte de un programa integral del Gobierno del Estado. </t>
    </r>
    <r>
      <rPr>
        <b/>
        <sz val="12"/>
        <color theme="1"/>
        <rFont val="Calibri"/>
        <family val="2"/>
        <scheme val="minor"/>
      </rPr>
      <t xml:space="preserve">
Justificación Anual:</t>
    </r>
    <r>
      <rPr>
        <sz val="12"/>
        <color theme="1"/>
        <rFont val="Calibri"/>
        <family val="2"/>
        <scheme val="minor"/>
      </rPr>
      <t xml:space="preserve"> Con la implementación en el Municipio del Nuevo Acuerdo por el Bienestar de Quintana Roo,  se tiene un avance del 16.67% en este primer trimestre del año 2023 de Proyectos Estaratégicos Implementados. </t>
    </r>
  </si>
  <si>
    <r>
      <t xml:space="preserve">A. 1.01.1.2.1 </t>
    </r>
    <r>
      <rPr>
        <sz val="12"/>
        <color theme="1"/>
        <rFont val="Calibri"/>
        <family val="2"/>
        <scheme val="minor"/>
      </rPr>
      <t>Implementación de proyectos de gestión pública y proyectos especiales de la Presidencia Municipal.</t>
    </r>
  </si>
  <si>
    <r>
      <rPr>
        <b/>
        <sz val="12"/>
        <color theme="1"/>
        <rFont val="Calibri"/>
        <family val="2"/>
        <scheme val="minor"/>
      </rPr>
      <t>PEP:</t>
    </r>
    <r>
      <rPr>
        <sz val="12"/>
        <color theme="1"/>
        <rFont val="Calibri"/>
        <family val="2"/>
        <scheme val="minor"/>
      </rPr>
      <t xml:space="preserve"> Porcentaje de Efectividad de los Proyectos de Gestión pública y Proyectos Especiales.</t>
    </r>
  </si>
  <si>
    <r>
      <t>Justificacion Trimestral:</t>
    </r>
    <r>
      <rPr>
        <sz val="12"/>
        <color theme="1"/>
        <rFont val="Calibri"/>
        <family val="2"/>
        <scheme val="minor"/>
      </rPr>
      <t xml:space="preserve"> En el periodo reportado se cumplio con la meta del 100%, realizando el primer proyecto por parte de esta Secretaría, denominado "Nuevo Acuerdo por el Bienestar y Desarrollo de Quintana Roo, el cual consistio en la aplicación de papeletas con compromisos ciudadanos en los diferentes puntos del Municipio".</t>
    </r>
    <r>
      <rPr>
        <b/>
        <sz val="12"/>
        <color theme="1"/>
        <rFont val="Calibri"/>
        <family val="2"/>
        <scheme val="minor"/>
      </rPr>
      <t xml:space="preserve">
Justificación Anual: </t>
    </r>
    <r>
      <rPr>
        <sz val="12"/>
        <color theme="1"/>
        <rFont val="Calibri"/>
        <family val="2"/>
        <scheme val="minor"/>
      </rPr>
      <t xml:space="preserve">Con la asignación y realización del proyectos mencionado,  se tiene un avance del 33.33% en este primer trimestre del año 2023 de los proyectos que tiene planeado realizar la Secretaría Técnica. </t>
    </r>
  </si>
  <si>
    <r>
      <t>A. 1.01.1.2.2.</t>
    </r>
    <r>
      <rPr>
        <sz val="12"/>
        <color theme="1"/>
        <rFont val="Calibri"/>
        <family val="2"/>
        <scheme val="minor"/>
      </rPr>
      <t xml:space="preserve"> Vinculación del Gobierno Municipal con la ciudadania, para el diseño, implementación, seguimiento y evaluación de politicas públicas municipales.</t>
    </r>
  </si>
  <si>
    <r>
      <rPr>
        <b/>
        <sz val="12"/>
        <color theme="1"/>
        <rFont val="Calibri"/>
        <family val="2"/>
        <scheme val="minor"/>
      </rPr>
      <t>PAPC</t>
    </r>
    <r>
      <rPr>
        <sz val="12"/>
        <color theme="1"/>
        <rFont val="Calibri"/>
        <family val="2"/>
        <scheme val="minor"/>
      </rPr>
      <t>: Porcentaje de Actividades con Participación Ciudadana.</t>
    </r>
  </si>
  <si>
    <r>
      <t xml:space="preserve">Justificacion Trimestral: </t>
    </r>
    <r>
      <rPr>
        <sz val="12"/>
        <color theme="1"/>
        <rFont val="Calibri"/>
        <family val="2"/>
        <scheme val="minor"/>
      </rPr>
      <t>Durante el primer trimestre no se programo realizar ninguna actividad.</t>
    </r>
    <r>
      <rPr>
        <b/>
        <sz val="12"/>
        <color theme="1"/>
        <rFont val="Calibri"/>
        <family val="2"/>
        <scheme val="minor"/>
      </rPr>
      <t xml:space="preserve">
Justificación Anual:</t>
    </r>
    <r>
      <rPr>
        <sz val="12"/>
        <color theme="1"/>
        <rFont val="Calibri"/>
        <family val="2"/>
        <scheme val="minor"/>
      </rPr>
      <t xml:space="preserve"> No se tiene porcentaje de avance ya que la primera actividad de este indicador esta programada para el segundo trimestre del año. </t>
    </r>
  </si>
  <si>
    <r>
      <t>A. 1.01.1.2.3.</t>
    </r>
    <r>
      <rPr>
        <sz val="12"/>
        <color theme="1"/>
        <rFont val="Calibri"/>
        <family val="2"/>
        <scheme val="minor"/>
      </rPr>
      <t xml:space="preserve"> Elaboración de informes de gobierno municipal y reportes para la Presidencia Municipal.</t>
    </r>
  </si>
  <si>
    <r>
      <rPr>
        <b/>
        <sz val="12"/>
        <color theme="1"/>
        <rFont val="Calibri"/>
        <family val="2"/>
        <scheme val="minor"/>
      </rPr>
      <t>PCIGR:</t>
    </r>
    <r>
      <rPr>
        <sz val="12"/>
        <color theme="1"/>
        <rFont val="Calibri"/>
        <family val="2"/>
        <scheme val="minor"/>
      </rPr>
      <t xml:space="preserve"> Porcentaje de Cumplimiento de Informes de Gobierno y Reportes.</t>
    </r>
  </si>
  <si>
    <r>
      <t xml:space="preserve">Justificacion Trimestral: </t>
    </r>
    <r>
      <rPr>
        <sz val="12"/>
        <color theme="1"/>
        <rFont val="Calibri"/>
        <family val="2"/>
        <scheme val="minor"/>
      </rPr>
      <t xml:space="preserve">En el periodo reportado se cumplio con la meta del 100%, realizando  los reportes programados para la Presidencia Municipal. </t>
    </r>
    <r>
      <rPr>
        <b/>
        <sz val="12"/>
        <color theme="1"/>
        <rFont val="Calibri"/>
        <family val="2"/>
        <scheme val="minor"/>
      </rPr>
      <t xml:space="preserve">
Justificación Anual:</t>
    </r>
    <r>
      <rPr>
        <sz val="12"/>
        <color theme="1"/>
        <rFont val="Calibri"/>
        <family val="2"/>
        <scheme val="minor"/>
      </rPr>
      <t xml:space="preserve"> En el primer trimestre se alcanzó un  acumulado anual del 24.44% en el indicador de reportes e informes entregados a la Presidencia. </t>
    </r>
  </si>
  <si>
    <r>
      <t>A. 1.01.1.2.4.</t>
    </r>
    <r>
      <rPr>
        <sz val="12"/>
        <color theme="1"/>
        <rFont val="Calibri"/>
        <family val="2"/>
        <scheme val="minor"/>
      </rPr>
      <t xml:space="preserve"> Consolidación del Gobierno Digital (plataforma central de trámites y servicios, tableros de control y aplicaciones informáticas) como instrumento que  fortalece la transparencia y la rendición de cuentas. </t>
    </r>
  </si>
  <si>
    <r>
      <rPr>
        <b/>
        <sz val="12"/>
        <color theme="1"/>
        <rFont val="Calibri"/>
        <family val="2"/>
        <scheme val="minor"/>
      </rPr>
      <t>PACGD</t>
    </r>
    <r>
      <rPr>
        <sz val="12"/>
        <color theme="1"/>
        <rFont val="Calibri"/>
        <family val="2"/>
        <scheme val="minor"/>
      </rPr>
      <t>: Porcentaje de Avance en Consolidación del Gobierno Digital.</t>
    </r>
  </si>
  <si>
    <t>Anual</t>
  </si>
  <si>
    <r>
      <t xml:space="preserve">Justificacion Trimestral: </t>
    </r>
    <r>
      <rPr>
        <sz val="12"/>
        <color theme="1"/>
        <rFont val="Calibri"/>
        <family val="2"/>
        <scheme val="minor"/>
      </rPr>
      <t>Durante el primer trimestre no se programo realizar ninguna actividad.</t>
    </r>
    <r>
      <rPr>
        <b/>
        <sz val="12"/>
        <color theme="1"/>
        <rFont val="Calibri"/>
        <family val="2"/>
        <scheme val="minor"/>
      </rPr>
      <t xml:space="preserve">
Justificación Anual: </t>
    </r>
    <r>
      <rPr>
        <sz val="12"/>
        <color theme="1"/>
        <rFont val="Calibri"/>
        <family val="2"/>
        <scheme val="minor"/>
      </rPr>
      <t xml:space="preserve">No se tiene porcentaje de avance ya que la primera actividad de este indicador esta programada para el tercer trimestre del año. </t>
    </r>
  </si>
  <si>
    <t>PSZFI: Porcentaje de Supermanzanas de la Zona Fundacional intervenidas</t>
  </si>
  <si>
    <t>Ascendente</t>
  </si>
  <si>
    <t>PAMIUZF: Porcentaje de actividades para mejorar la imagen urbana de la Zona Fundacional</t>
  </si>
  <si>
    <t>PPIZFG: Porcentaje de proyectos de infraestructura de la Zona Fundacional generados.</t>
  </si>
  <si>
    <t>1.01.1.1.X.X Generación de proyectos participativos de infraestructura de la Zona Fundacional.</t>
  </si>
  <si>
    <t>PAZF: Porcentaje de acciones realizadas en la zona fundacional</t>
  </si>
  <si>
    <t>PAMAZFC: Porcentaje de actividades de medio ambiente en la zona fundacional coordinadas</t>
  </si>
  <si>
    <t>1.01.1.1.X.X. Coordinación de actividaes estratégicas para mejora del Medio Ambiente en la Zona Fundacional.</t>
  </si>
  <si>
    <r>
      <t xml:space="preserve">C.1.01.1.1.4 </t>
    </r>
    <r>
      <rPr>
        <sz val="12"/>
        <color rgb="FF000000"/>
        <rFont val="Calibri"/>
        <family val="2"/>
        <scheme val="minor"/>
      </rPr>
      <t>Agendas de trabajo en  los diferentes medios de comunicación elaboradas.</t>
    </r>
  </si>
  <si>
    <r>
      <t xml:space="preserve">A.1.01.1.1.4.1 </t>
    </r>
    <r>
      <rPr>
        <sz val="12"/>
        <color rgb="FF000000"/>
        <rFont val="Calibri"/>
        <family val="2"/>
        <scheme val="minor"/>
      </rPr>
      <t>Elaboración de boletines informativos de acciones de gobierno</t>
    </r>
  </si>
  <si>
    <r>
      <t xml:space="preserve">PBIE: </t>
    </r>
    <r>
      <rPr>
        <sz val="12"/>
        <color rgb="FF000000"/>
        <rFont val="Calibri"/>
        <family val="2"/>
        <scheme val="minor"/>
      </rPr>
      <t xml:space="preserve">Porcentaje de boletines informativos elaborados </t>
    </r>
  </si>
  <si>
    <r>
      <t>A. 1.01.1.1.4.2</t>
    </r>
    <r>
      <rPr>
        <sz val="12"/>
        <color rgb="FF000000"/>
        <rFont val="Calibri"/>
        <family val="2"/>
        <scheme val="minor"/>
      </rPr>
      <t xml:space="preserve"> Grabación de vídeos de eventos y acciones de gobierno</t>
    </r>
  </si>
  <si>
    <t>PHVG: Porcentaje de horas de videos grabados</t>
  </si>
  <si>
    <r>
      <t xml:space="preserve">A. 1.01.1.1.4.3 </t>
    </r>
    <r>
      <rPr>
        <sz val="12"/>
        <color rgb="FF000000"/>
        <rFont val="Calibri"/>
        <family val="2"/>
        <scheme val="minor"/>
      </rPr>
      <t>Publicación de fotográfias de la Presidencia Municipal.</t>
    </r>
  </si>
  <si>
    <r>
      <t>PFP:</t>
    </r>
    <r>
      <rPr>
        <sz val="12"/>
        <color rgb="FF000000"/>
        <rFont val="Calibri"/>
        <family val="2"/>
        <scheme val="minor"/>
      </rPr>
      <t xml:space="preserve"> Porcentaje de fotografias publicadas</t>
    </r>
  </si>
  <si>
    <r>
      <t xml:space="preserve">A. 1.01.1.1.4.4 </t>
    </r>
    <r>
      <rPr>
        <sz val="12"/>
        <color rgb="FF000000"/>
        <rFont val="Calibri"/>
        <family val="2"/>
        <scheme val="minor"/>
      </rPr>
      <t>Elaboración de órdenes de inserción de campañas públicitarias.</t>
    </r>
  </si>
  <si>
    <r>
      <t>POICPE</t>
    </r>
    <r>
      <rPr>
        <sz val="12"/>
        <color rgb="FF000000"/>
        <rFont val="Calibri"/>
        <family val="2"/>
        <scheme val="minor"/>
      </rPr>
      <t>: Porcentaje de ordenes de inserción de campañas publicitarias elaborados.</t>
    </r>
  </si>
  <si>
    <r>
      <t xml:space="preserve">C.1.01.1.1.6 </t>
    </r>
    <r>
      <rPr>
        <sz val="12"/>
        <color theme="1"/>
        <rFont val="Calibri"/>
        <family val="2"/>
        <scheme val="minor"/>
      </rPr>
      <t>Atenciones y seguimientos a Organismos Descentralizados del municipio de Benito Juárez.</t>
    </r>
  </si>
  <si>
    <r>
      <rPr>
        <b/>
        <sz val="12"/>
        <color theme="1"/>
        <rFont val="Calibri"/>
        <family val="2"/>
        <scheme val="minor"/>
      </rPr>
      <t>PASB:</t>
    </r>
    <r>
      <rPr>
        <sz val="12"/>
        <color theme="1"/>
        <rFont val="Calibri"/>
        <family val="2"/>
        <scheme val="minor"/>
      </rPr>
      <t xml:space="preserve"> Porcentaje de atenciones y seguimientos brindados a Organismos Descentralizados.</t>
    </r>
  </si>
  <si>
    <t xml:space="preserve">Ascendente
</t>
  </si>
  <si>
    <r>
      <t xml:space="preserve">Justificacion Trimestral: </t>
    </r>
    <r>
      <rPr>
        <sz val="12"/>
        <color theme="1"/>
        <rFont val="Calibri"/>
        <family val="2"/>
        <scheme val="minor"/>
      </rPr>
      <t xml:space="preserve"> Se cumplió al 100% la meta en atenciones y seguimientos brindados a los Organismos Descentralizados. (14/14)  </t>
    </r>
    <r>
      <rPr>
        <b/>
        <sz val="12"/>
        <color theme="1"/>
        <rFont val="Calibri"/>
        <family val="2"/>
        <scheme val="minor"/>
      </rPr>
      <t xml:space="preserve">                                                                                                      
Justificación Anual: </t>
    </r>
    <r>
      <rPr>
        <sz val="12"/>
        <color theme="1"/>
        <rFont val="Calibri"/>
        <family val="2"/>
        <scheme val="minor"/>
      </rPr>
      <t>Obtuvimos el 24.56% de avance porque se brindaron al primer trimestre  14 seguimientos y atenciones a Organismos Descentralizados de los 57 programados de la meta anual.</t>
    </r>
  </si>
  <si>
    <r>
      <t xml:space="preserve">A.1.01.1.1.6.1 </t>
    </r>
    <r>
      <rPr>
        <sz val="12"/>
        <color theme="1"/>
        <rFont val="Calibri"/>
        <family val="2"/>
        <scheme val="minor"/>
      </rPr>
      <t>Participación como suplencia de la Presidencia Municipal en las Sesiones de Organos Colegiado</t>
    </r>
  </si>
  <si>
    <r>
      <rPr>
        <b/>
        <sz val="12"/>
        <color theme="1"/>
        <rFont val="Calibri"/>
        <family val="2"/>
        <scheme val="minor"/>
      </rPr>
      <t>PPSOC:</t>
    </r>
    <r>
      <rPr>
        <sz val="12"/>
        <color theme="1"/>
        <rFont val="Calibri"/>
        <family val="2"/>
        <scheme val="minor"/>
      </rPr>
      <t xml:space="preserve"> Porcentaje de participación en sesiones de Órganos Colegiados.</t>
    </r>
  </si>
  <si>
    <r>
      <t>Justificacion Trimestral:</t>
    </r>
    <r>
      <rPr>
        <sz val="12"/>
        <color theme="1"/>
        <rFont val="Calibri"/>
        <family val="2"/>
        <scheme val="minor"/>
      </rPr>
      <t xml:space="preserve"> Se alcanzó el 131.25 % al realizarse 21 de las 16 participaciones en sesiones programadas para el primer trimestre, arriba de lo programado , ya que se realizaron  10 sesiones extraordinarias, a petición de los organismos descentralizados, con la finalidad de someter a aprobación puntos relevantes en el desempeño de sus actividades.                                 </t>
    </r>
    <r>
      <rPr>
        <b/>
        <sz val="12"/>
        <color theme="1"/>
        <rFont val="Calibri"/>
        <family val="2"/>
        <scheme val="minor"/>
      </rPr>
      <t xml:space="preserve">
Justificación Anual:</t>
    </r>
    <r>
      <rPr>
        <sz val="12"/>
        <color theme="1"/>
        <rFont val="Calibri"/>
        <family val="2"/>
        <scheme val="minor"/>
      </rPr>
      <t xml:space="preserve"> Obtuvimos el  27.27% de avance por que se participó  al primer trimestre  en 21 sesiones de las 77 sesiones programadas de la meta anual.</t>
    </r>
  </si>
  <si>
    <r>
      <t xml:space="preserve">A.1.01.1.1.6 .2 </t>
    </r>
    <r>
      <rPr>
        <sz val="12"/>
        <color theme="1"/>
        <rFont val="Calibri"/>
        <family val="2"/>
        <scheme val="minor"/>
      </rPr>
      <t>Elaboración de reportes de actividades de los organismos descentralizados</t>
    </r>
    <r>
      <rPr>
        <b/>
        <sz val="12"/>
        <color theme="1"/>
        <rFont val="Calibri"/>
        <family val="2"/>
        <scheme val="minor"/>
      </rPr>
      <t>.</t>
    </r>
  </si>
  <si>
    <r>
      <rPr>
        <b/>
        <sz val="12"/>
        <color theme="1"/>
        <rFont val="Calibri"/>
        <family val="2"/>
        <scheme val="minor"/>
      </rPr>
      <t>PRAE:</t>
    </r>
    <r>
      <rPr>
        <sz val="12"/>
        <color theme="1"/>
        <rFont val="Calibri"/>
        <family val="2"/>
        <scheme val="minor"/>
      </rPr>
      <t xml:space="preserve"> Porcentaje de Reportes de Actividades de los Organismos Descentralizados elaborados.</t>
    </r>
  </si>
  <si>
    <r>
      <t xml:space="preserve">Justificacion Trimestral:  </t>
    </r>
    <r>
      <rPr>
        <sz val="12"/>
        <color theme="1"/>
        <rFont val="Calibri"/>
        <family val="2"/>
        <scheme val="minor"/>
      </rPr>
      <t xml:space="preserve">Se cumplió al 100% la meta en la elaboración de reportes de actividades de los Organismos Descentralizados. (11/11)                                                                                        </t>
    </r>
    <r>
      <rPr>
        <b/>
        <sz val="12"/>
        <color theme="1"/>
        <rFont val="Calibri"/>
        <family val="2"/>
        <scheme val="minor"/>
      </rPr>
      <t xml:space="preserve">
Justificación Anual:   </t>
    </r>
    <r>
      <rPr>
        <sz val="12"/>
        <color theme="1"/>
        <rFont val="Calibri"/>
        <family val="2"/>
        <scheme val="minor"/>
      </rPr>
      <t>Se obtuvo el 25% de avance  al primer trimestre, al elaborar 11 reportes de actividades de las 44 programados de la meta anual.</t>
    </r>
  </si>
  <si>
    <r>
      <rPr>
        <b/>
        <sz val="12"/>
        <color theme="1"/>
        <rFont val="Calibri"/>
        <family val="2"/>
        <scheme val="minor"/>
      </rPr>
      <t>PCAGSS:</t>
    </r>
    <r>
      <rPr>
        <sz val="12"/>
        <color theme="1"/>
        <rFont val="Calibri"/>
        <family val="2"/>
        <scheme val="minor"/>
      </rPr>
      <t xml:space="preserve"> Porcentaje de cumplimiento de los acercamientos con los gobiernos</t>
    </r>
  </si>
  <si>
    <r>
      <t xml:space="preserve">Justificacion Trimestral:
</t>
    </r>
    <r>
      <rPr>
        <sz val="12"/>
        <color theme="1"/>
        <rFont val="Calibri"/>
        <family val="2"/>
        <scheme val="minor"/>
      </rPr>
      <t>Para este primer trimestre se tenia planeada una meta de 12 acercamientos  (firmas de beneficios) con distintas empresas de la sociedad, todo en beneficio de los colaboradores del municipio de Benito Juárez, se cerro el corte en 65 acercamientos exitosos , derivado de un evento organizado por la dirección con la finalidad de vincular al municipio con el sector empresarial.</t>
    </r>
    <r>
      <rPr>
        <b/>
        <sz val="12"/>
        <color theme="1"/>
        <rFont val="Calibri"/>
        <family val="2"/>
        <scheme val="minor"/>
      </rPr>
      <t xml:space="preserve">
Justificación Anual:
</t>
    </r>
    <r>
      <rPr>
        <sz val="12"/>
        <color theme="1"/>
        <rFont val="Calibri"/>
        <family val="2"/>
        <scheme val="minor"/>
      </rPr>
      <t xml:space="preserve">Con las cifras alcanzadas en este primer trimestre del 2023, se obtuvo un 260% de avance anual en este indicador, lo que nos indica que se duplico la meta planeada mucho antes de lo esperado, esto debido a que la Dirección organizo un evento en el cual se hizo el vinculo del municipio con varias empresas, todo esto para beneficio de los colaboradores del Municipio de Benito Juárez. </t>
    </r>
  </si>
  <si>
    <r>
      <rPr>
        <b/>
        <sz val="12"/>
        <color theme="1"/>
        <rFont val="Calibri"/>
        <family val="2"/>
        <scheme val="minor"/>
      </rPr>
      <t>PEC:</t>
    </r>
    <r>
      <rPr>
        <sz val="12"/>
        <color theme="1"/>
        <rFont val="Calibri"/>
        <family val="2"/>
        <scheme val="minor"/>
      </rPr>
      <t xml:space="preserve"> Porcentaje de eventos cubiertos</t>
    </r>
  </si>
  <si>
    <r>
      <t xml:space="preserve">Justificacion Trimestral:
</t>
    </r>
    <r>
      <rPr>
        <sz val="12"/>
        <color theme="1"/>
        <rFont val="Calibri"/>
        <family val="2"/>
        <scheme val="minor"/>
      </rPr>
      <t>En este primer trimestre la meta que se planeo fue de 2 apoyos o requerimientos en eventos de la Presidencia municipal, en lo cual concluimos el trimeste con 3, teniendo los eventos de: 1. Entrega de reconocimentos a los participantes de "Cancún Nos Une Esta Navidad", 2.- Firma de Beneficios para los colaborados del Municipio de Benito Juárez y 3. Firma de Cartas Compromiso con Aceleradora de Ciudades.</t>
    </r>
    <r>
      <rPr>
        <b/>
        <sz val="12"/>
        <color theme="1"/>
        <rFont val="Calibri"/>
        <family val="2"/>
        <scheme val="minor"/>
      </rPr>
      <t xml:space="preserve">
Justificación Anual:
</t>
    </r>
    <r>
      <rPr>
        <sz val="12"/>
        <color theme="1"/>
        <rFont val="Calibri"/>
        <family val="2"/>
        <scheme val="minor"/>
      </rPr>
      <t>Con las cifras alcanzadas en este primer trimestre del 2023, se obtuvo un 23.08% de avance anual en este indicador, esto gracias a los diversos eventos que se realizaron y en lo que se apoyo a la presidencia municipal.</t>
    </r>
  </si>
  <si>
    <r>
      <rPr>
        <b/>
        <sz val="12"/>
        <color theme="1"/>
        <rFont val="Calibri"/>
        <family val="2"/>
        <scheme val="minor"/>
      </rPr>
      <t>PDC:</t>
    </r>
    <r>
      <rPr>
        <sz val="12"/>
        <color theme="1"/>
        <rFont val="Calibri"/>
        <family val="2"/>
        <scheme val="minor"/>
      </rPr>
      <t xml:space="preserve"> Porcentaje de difusiones cubiertas</t>
    </r>
  </si>
  <si>
    <r>
      <t xml:space="preserve">Justificacion Trimestral:
</t>
    </r>
    <r>
      <rPr>
        <sz val="12"/>
        <color theme="1"/>
        <rFont val="Calibri"/>
        <family val="2"/>
        <scheme val="minor"/>
      </rPr>
      <t>Para este primer trimestre se tenia planeada una meta de 1200 difusiones,  de las cuales solo se alcanzaron 389 difusiones, una cifra muy baja debido a que en este trimestre no hubo muchos acercamientos de las distintas dependencias del municipio con nuestra dirección para hacer alguna difusion de algún evento o actividad que tuvieran planeada.</t>
    </r>
    <r>
      <rPr>
        <b/>
        <sz val="12"/>
        <color theme="1"/>
        <rFont val="Calibri"/>
        <family val="2"/>
        <scheme val="minor"/>
      </rPr>
      <t xml:space="preserve">
Justificación Anual:
</t>
    </r>
    <r>
      <rPr>
        <sz val="12"/>
        <color theme="1"/>
        <rFont val="Calibri"/>
        <family val="2"/>
        <scheme val="minor"/>
      </rPr>
      <t>Al final de este primer trimestre 2023, se alcanzo un 12.97% de avance anual en este indicador, una cifra muy baja de lo que se tenia planificado, esperado que el transcurso de los siguientes trimestres aumente el numero, ya que para que esto pueda ocurrir, las distintas dependencias del municipio se tendrian que acercar a la Dirección de relaciones Públicas para hacer la difusion de sus futuros evento o actividades.</t>
    </r>
  </si>
  <si>
    <r>
      <t xml:space="preserve">C.1.01.1.1.7 </t>
    </r>
    <r>
      <rPr>
        <sz val="12"/>
        <color theme="1"/>
        <rFont val="Calibri"/>
        <family val="2"/>
        <scheme val="minor"/>
      </rPr>
      <t>Vinculación entre el gobierno municipal y todos los sectores de la sociedad y gobiernos nacionales e internacionales mejoradas.</t>
    </r>
  </si>
  <si>
    <r>
      <t xml:space="preserve">A.1.01.1.1.7.1 </t>
    </r>
    <r>
      <rPr>
        <sz val="12"/>
        <color theme="1"/>
        <rFont val="Calibri"/>
        <family val="2"/>
        <scheme val="minor"/>
      </rPr>
      <t>Atención y apoyo a los requirimientos de la presidencia municipal en diversos eventos.</t>
    </r>
  </si>
  <si>
    <r>
      <t xml:space="preserve">A.1.01.1.1.7.2 </t>
    </r>
    <r>
      <rPr>
        <sz val="12"/>
        <color theme="1"/>
        <rFont val="Calibri"/>
        <family val="2"/>
        <scheme val="minor"/>
      </rPr>
      <t>Difusion de los eventos de vinculacion solicitados por las dependencias y entidades del mbj.</t>
    </r>
  </si>
  <si>
    <t xml:space="preserve">Ascendente </t>
  </si>
  <si>
    <t>Ascendente 
Regular</t>
  </si>
  <si>
    <r>
      <t xml:space="preserve">1.01.1.1.9 </t>
    </r>
    <r>
      <rPr>
        <sz val="12"/>
        <color theme="1"/>
        <rFont val="Calibri"/>
        <family val="2"/>
        <scheme val="minor"/>
      </rPr>
      <t xml:space="preserve">Asesorías respecto a las demandas y necesidades de la población al Ayuntamiento de Benito Juárez </t>
    </r>
    <r>
      <rPr>
        <b/>
        <sz val="12"/>
        <color theme="1"/>
        <rFont val="Calibri"/>
        <family val="2"/>
        <scheme val="minor"/>
      </rPr>
      <t xml:space="preserve">
</t>
    </r>
  </si>
  <si>
    <r>
      <rPr>
        <b/>
        <sz val="12"/>
        <color theme="1"/>
        <rFont val="Calibri"/>
        <family val="2"/>
        <scheme val="minor"/>
      </rPr>
      <t>PASO</t>
    </r>
    <r>
      <rPr>
        <sz val="12"/>
        <color theme="1"/>
        <rFont val="Calibri"/>
        <family val="2"/>
        <scheme val="minor"/>
      </rPr>
      <t>: Porcentaje de Asesorías otorgadas.</t>
    </r>
  </si>
  <si>
    <r>
      <t xml:space="preserve">1.01.1.1.9.1 </t>
    </r>
    <r>
      <rPr>
        <sz val="12"/>
        <color theme="1"/>
        <rFont val="Calibri"/>
        <family val="2"/>
        <scheme val="minor"/>
      </rPr>
      <t>Realización de reuniones con las dependencias y organismos descentralizados de la Administración Pública Municipal</t>
    </r>
  </si>
  <si>
    <r>
      <rPr>
        <b/>
        <sz val="12"/>
        <color theme="1"/>
        <rFont val="Calibri"/>
        <family val="2"/>
        <scheme val="minor"/>
      </rPr>
      <t>PRAM</t>
    </r>
    <r>
      <rPr>
        <sz val="12"/>
        <color theme="1"/>
        <rFont val="Calibri"/>
        <family val="2"/>
        <scheme val="minor"/>
      </rPr>
      <t>: Porcentaje de reuniones con la Administración Pública Municipal realizadas.</t>
    </r>
  </si>
  <si>
    <r>
      <t xml:space="preserve">1.01.1.1.9.2 </t>
    </r>
    <r>
      <rPr>
        <sz val="12"/>
        <color theme="1"/>
        <rFont val="Calibri"/>
        <family val="2"/>
        <scheme val="minor"/>
      </rPr>
      <t>Realización de eventos de prevención de violencia y delincuencia en coordinación con las dependencias y entidades Municipales</t>
    </r>
  </si>
  <si>
    <r>
      <rPr>
        <b/>
        <sz val="12"/>
        <color theme="1"/>
        <rFont val="Calibri"/>
        <family val="2"/>
        <scheme val="minor"/>
      </rPr>
      <t>PERB:</t>
    </r>
    <r>
      <rPr>
        <sz val="12"/>
        <color theme="1"/>
        <rFont val="Calibri"/>
        <family val="2"/>
        <scheme val="minor"/>
      </rPr>
      <t>Porcentaje de eventos con actividades de prevención</t>
    </r>
  </si>
  <si>
    <r>
      <t xml:space="preserve">1.01.1.1.9.3 </t>
    </r>
    <r>
      <rPr>
        <sz val="12"/>
        <color theme="1"/>
        <rFont val="Calibri"/>
        <family val="2"/>
        <scheme val="minor"/>
      </rPr>
      <t>Celebración de Mesas de Trabajo con Cámaras Empresariales y Hoteleras</t>
    </r>
  </si>
  <si>
    <r>
      <rPr>
        <b/>
        <sz val="12"/>
        <color theme="1"/>
        <rFont val="Calibri"/>
        <family val="2"/>
        <scheme val="minor"/>
      </rPr>
      <t>PMEH</t>
    </r>
    <r>
      <rPr>
        <sz val="12"/>
        <color theme="1"/>
        <rFont val="Calibri"/>
        <family val="2"/>
        <scheme val="minor"/>
      </rPr>
      <t>: Porcentaje de mesas de trabajo con Cámaras celebradas</t>
    </r>
  </si>
  <si>
    <r>
      <t>1.01.1.1.9.4</t>
    </r>
    <r>
      <rPr>
        <sz val="12"/>
        <color theme="1"/>
        <rFont val="Calibri"/>
        <family val="2"/>
        <scheme val="minor"/>
      </rPr>
      <t xml:space="preserve"> Realización de reuniones con dependencias estatales y federales</t>
    </r>
  </si>
  <si>
    <r>
      <rPr>
        <b/>
        <sz val="12"/>
        <color theme="1"/>
        <rFont val="Calibri"/>
        <family val="2"/>
        <scheme val="minor"/>
      </rPr>
      <t>POEF</t>
    </r>
    <r>
      <rPr>
        <sz val="12"/>
        <color theme="1"/>
        <rFont val="Calibri"/>
        <family val="2"/>
        <scheme val="minor"/>
      </rPr>
      <t>: Porcentaje de reuniones con dependencias estatales y federales realizadas</t>
    </r>
  </si>
  <si>
    <r>
      <t xml:space="preserve">1.01.1.1.1.9.5 </t>
    </r>
    <r>
      <rPr>
        <sz val="12"/>
        <color theme="1"/>
        <rFont val="Calibri"/>
        <family val="2"/>
        <scheme val="minor"/>
      </rPr>
      <t>Realización de reuniones con grupos y organizaciones de la sociedad civil y ciudadana</t>
    </r>
  </si>
  <si>
    <r>
      <rPr>
        <b/>
        <sz val="12"/>
        <color theme="1"/>
        <rFont val="Calibri"/>
        <family val="2"/>
        <scheme val="minor"/>
      </rPr>
      <t>PRSC</t>
    </r>
    <r>
      <rPr>
        <sz val="12"/>
        <color theme="1"/>
        <rFont val="Calibri"/>
        <family val="2"/>
        <scheme val="minor"/>
      </rPr>
      <t>: Porcentaje de reuniones con sociedad civil y ciudadana realizadas.</t>
    </r>
  </si>
  <si>
    <r>
      <rPr>
        <b/>
        <sz val="12"/>
        <color theme="1"/>
        <rFont val="Calibri"/>
        <family val="2"/>
        <scheme val="minor"/>
      </rPr>
      <t>PPEC</t>
    </r>
    <r>
      <rPr>
        <sz val="12"/>
        <color theme="1"/>
        <rFont val="Calibri"/>
        <family val="2"/>
        <scheme val="minor"/>
      </rPr>
      <t>: Porcentaje de proyectos estratégicos ejecutados.</t>
    </r>
  </si>
  <si>
    <r>
      <t xml:space="preserve">1.01.1.1.1.9.6 </t>
    </r>
    <r>
      <rPr>
        <sz val="12"/>
        <color theme="1"/>
        <rFont val="Calibri"/>
        <family val="2"/>
        <scheme val="minor"/>
      </rPr>
      <t>Ejecución de proyectos estratégicosa a favor de las demandas y necesidades ciudadanas</t>
    </r>
  </si>
  <si>
    <r>
      <t xml:space="preserve">A. 1.01.1.1.8.2 </t>
    </r>
    <r>
      <rPr>
        <sz val="12"/>
        <color theme="1"/>
        <rFont val="Calibri"/>
        <family val="2"/>
        <scheme val="minor"/>
      </rPr>
      <t>Cumplimiento a los eventos que realiza la Dirección de Gestión Social.</t>
    </r>
  </si>
  <si>
    <r>
      <t>A. 1.01.1.1.8.1</t>
    </r>
    <r>
      <rPr>
        <sz val="12"/>
        <color theme="1"/>
        <rFont val="Calibri"/>
        <family val="2"/>
        <scheme val="minor"/>
      </rPr>
      <t xml:space="preserve"> Gestión y/o canalización adecuadamente a las demandas ciudadanas para con ello mitigar el impacto económico y social de los grupos más vulnerables. </t>
    </r>
  </si>
  <si>
    <r>
      <t xml:space="preserve">C. 1.01.1.1.8 </t>
    </r>
    <r>
      <rPr>
        <sz val="12"/>
        <color theme="1"/>
        <rFont val="Calibri"/>
        <family val="2"/>
        <scheme val="minor"/>
      </rPr>
      <t>Entrega de ayudas sociales.</t>
    </r>
  </si>
  <si>
    <r>
      <t xml:space="preserve">C. 1.01.1.10 </t>
    </r>
    <r>
      <rPr>
        <sz val="12"/>
        <color theme="1"/>
        <rFont val="Calibri"/>
        <family val="2"/>
        <scheme val="minor"/>
      </rPr>
      <t>Derecho de Acceso a la Información Pública y Protección de Datos Personales garantizado</t>
    </r>
    <r>
      <rPr>
        <b/>
        <sz val="12"/>
        <color theme="1"/>
        <rFont val="Calibri"/>
        <family val="2"/>
        <scheme val="minor"/>
      </rPr>
      <t>s</t>
    </r>
  </si>
  <si>
    <r>
      <rPr>
        <b/>
        <sz val="12"/>
        <color theme="1"/>
        <rFont val="Calibri"/>
        <family val="2"/>
        <scheme val="minor"/>
      </rPr>
      <t>PSAIPR:</t>
    </r>
    <r>
      <rPr>
        <sz val="12"/>
        <color theme="1"/>
        <rFont val="Calibri"/>
        <family val="2"/>
        <scheme val="minor"/>
      </rPr>
      <t xml:space="preserve"> Porcentaje de Solicitudes de Acceso a la Información Pública Recibidas</t>
    </r>
  </si>
  <si>
    <r>
      <rPr>
        <b/>
        <sz val="12"/>
        <color theme="1"/>
        <rFont val="Calibri"/>
        <family val="2"/>
        <scheme val="minor"/>
      </rPr>
      <t xml:space="preserve">PCOTP: </t>
    </r>
    <r>
      <rPr>
        <sz val="12"/>
        <color theme="1"/>
        <rFont val="Calibri"/>
        <family val="2"/>
        <scheme val="minor"/>
      </rPr>
      <t xml:space="preserve">Porcentaje de Cumplimiento de Obligaciones de Transparencia en la PNT </t>
    </r>
  </si>
  <si>
    <r>
      <t xml:space="preserve">A. 1.01.1.10.1 </t>
    </r>
    <r>
      <rPr>
        <sz val="12"/>
        <color theme="1"/>
        <rFont val="Calibri"/>
        <family val="2"/>
        <scheme val="minor"/>
      </rPr>
      <t>Recepción de las evidencias de la información de parte de las Unidades Admnistrativas</t>
    </r>
  </si>
  <si>
    <r>
      <rPr>
        <b/>
        <sz val="12"/>
        <color theme="1"/>
        <rFont val="Calibri"/>
        <family val="2"/>
        <scheme val="minor"/>
      </rPr>
      <t xml:space="preserve">PREPM: </t>
    </r>
    <r>
      <rPr>
        <sz val="12"/>
        <color theme="1"/>
        <rFont val="Calibri"/>
        <family val="2"/>
        <scheme val="minor"/>
      </rPr>
      <t>Porcentaje de Recepción de Evidencias para el Portal Municipal</t>
    </r>
  </si>
  <si>
    <r>
      <t xml:space="preserve">A. 1.01.1.10.2 </t>
    </r>
    <r>
      <rPr>
        <sz val="12"/>
        <color theme="1"/>
        <rFont val="Calibri"/>
        <family val="2"/>
        <scheme val="minor"/>
      </rPr>
      <t>Organización de actividades de difusión</t>
    </r>
  </si>
  <si>
    <r>
      <rPr>
        <b/>
        <sz val="12"/>
        <color theme="1"/>
        <rFont val="Calibri"/>
        <family val="2"/>
        <scheme val="minor"/>
      </rPr>
      <t xml:space="preserve">PAD: </t>
    </r>
    <r>
      <rPr>
        <sz val="12"/>
        <color theme="1"/>
        <rFont val="Calibri"/>
        <family val="2"/>
        <scheme val="minor"/>
      </rPr>
      <t>Porcentaje de Actividades de Difusión</t>
    </r>
  </si>
  <si>
    <r>
      <t xml:space="preserve">A. 1.01.1.10.3 </t>
    </r>
    <r>
      <rPr>
        <sz val="12"/>
        <color theme="1"/>
        <rFont val="Calibri"/>
        <family val="2"/>
        <scheme val="minor"/>
      </rPr>
      <t>Capacitación de las y los servidores públicos</t>
    </r>
  </si>
  <si>
    <r>
      <rPr>
        <b/>
        <sz val="12"/>
        <color theme="1"/>
        <rFont val="Calibri"/>
        <family val="2"/>
        <scheme val="minor"/>
      </rPr>
      <t>PAC:</t>
    </r>
    <r>
      <rPr>
        <sz val="12"/>
        <color theme="1"/>
        <rFont val="Calibri"/>
        <family val="2"/>
        <scheme val="minor"/>
      </rPr>
      <t xml:space="preserve"> Porcentaje de Actividades de Capacitación</t>
    </r>
  </si>
  <si>
    <r>
      <t xml:space="preserve">A. 1.01.1.10.4 </t>
    </r>
    <r>
      <rPr>
        <sz val="12"/>
        <color theme="1"/>
        <rFont val="Calibri"/>
        <family val="2"/>
        <scheme val="minor"/>
      </rPr>
      <t>Disminución de casos de inconformidad por respuestas de las Solicitudes de Acceso a la Información.</t>
    </r>
  </si>
  <si>
    <r>
      <rPr>
        <b/>
        <sz val="12"/>
        <color theme="1"/>
        <rFont val="Calibri"/>
        <family val="2"/>
        <scheme val="minor"/>
      </rPr>
      <t>PI:</t>
    </r>
    <r>
      <rPr>
        <sz val="12"/>
        <color theme="1"/>
        <rFont val="Calibri"/>
        <family val="2"/>
        <scheme val="minor"/>
      </rPr>
      <t xml:space="preserve"> Porcentaje de Inconformidades</t>
    </r>
  </si>
  <si>
    <t>Descendente</t>
  </si>
  <si>
    <r>
      <t xml:space="preserve">A. 1.01.1.10.5 </t>
    </r>
    <r>
      <rPr>
        <sz val="12"/>
        <color theme="1"/>
        <rFont val="Calibri"/>
        <family val="2"/>
        <scheme val="minor"/>
      </rPr>
      <t>Solventación de Denuncias en el Sistema de Portales de Transparencia</t>
    </r>
  </si>
  <si>
    <r>
      <rPr>
        <b/>
        <sz val="11"/>
        <color theme="1"/>
        <rFont val="Arial"/>
        <family val="2"/>
      </rPr>
      <t>PDSPT:</t>
    </r>
    <r>
      <rPr>
        <sz val="11"/>
        <color theme="1"/>
        <rFont val="Arial"/>
        <family val="2"/>
      </rPr>
      <t xml:space="preserve"> Porcentaje de Denuncias Solventadas en los Portales de Transparencia </t>
    </r>
  </si>
  <si>
    <r>
      <t xml:space="preserve">A. 1.01.1.10.6 </t>
    </r>
    <r>
      <rPr>
        <sz val="12"/>
        <color theme="1"/>
        <rFont val="Calibri"/>
        <family val="2"/>
        <scheme val="minor"/>
      </rPr>
      <t>Solventación de las denuncias por el tratamiento indebido de Datos Personales</t>
    </r>
  </si>
  <si>
    <r>
      <rPr>
        <b/>
        <sz val="12"/>
        <color theme="1"/>
        <rFont val="Calibri"/>
        <family val="2"/>
        <scheme val="minor"/>
      </rPr>
      <t xml:space="preserve">PDSTI: </t>
    </r>
    <r>
      <rPr>
        <sz val="12"/>
        <color theme="1"/>
        <rFont val="Calibri"/>
        <family val="2"/>
        <scheme val="minor"/>
      </rPr>
      <t xml:space="preserve">Porcentaje de Denuncias Solventadas por Tratamiento Indebido </t>
    </r>
  </si>
  <si>
    <r>
      <t xml:space="preserve">1.01.1.10.7 </t>
    </r>
    <r>
      <rPr>
        <sz val="12"/>
        <color theme="1"/>
        <rFont val="Calibri"/>
        <family val="2"/>
        <scheme val="minor"/>
      </rPr>
      <t>Actualización de los Avisos de Privacidad por Unidad Administrativa</t>
    </r>
  </si>
  <si>
    <r>
      <rPr>
        <b/>
        <sz val="12"/>
        <color theme="1"/>
        <rFont val="Calibri"/>
        <family val="2"/>
        <scheme val="minor"/>
      </rPr>
      <t xml:space="preserve">PSOAP: </t>
    </r>
    <r>
      <rPr>
        <sz val="12"/>
        <color theme="1"/>
        <rFont val="Calibri"/>
        <family val="2"/>
        <scheme val="minor"/>
      </rPr>
      <t>Porcentaje de Sujetos Obligados con Aviso de Privacidad</t>
    </r>
  </si>
  <si>
    <r>
      <t xml:space="preserve">1.01.1.10.8 </t>
    </r>
    <r>
      <rPr>
        <sz val="12"/>
        <color theme="1"/>
        <rFont val="Calibri"/>
        <family val="2"/>
        <scheme val="minor"/>
      </rPr>
      <t>Atención a las solicitudes de Derecho A.R.C.O.P.</t>
    </r>
  </si>
  <si>
    <r>
      <rPr>
        <b/>
        <sz val="12"/>
        <color theme="1"/>
        <rFont val="Calibri"/>
        <family val="2"/>
        <scheme val="minor"/>
      </rPr>
      <t>PASDA:</t>
    </r>
    <r>
      <rPr>
        <sz val="12"/>
        <color theme="1"/>
        <rFont val="Calibri"/>
        <family val="2"/>
        <scheme val="minor"/>
      </rPr>
      <t xml:space="preserve"> Porcentaje de Atención a Solicitudes de Derecho A.R.C.O.P.</t>
    </r>
  </si>
  <si>
    <r>
      <t xml:space="preserve">C.1.01.1.1.11 </t>
    </r>
    <r>
      <rPr>
        <sz val="12"/>
        <color theme="1"/>
        <rFont val="Calibri"/>
        <family val="2"/>
        <scheme val="minor"/>
      </rPr>
      <t>Servicios Públicos de la Delegación Municipal Alfredo V. Bonfil otorgados.</t>
    </r>
  </si>
  <si>
    <r>
      <rPr>
        <b/>
        <sz val="12"/>
        <color theme="1"/>
        <rFont val="Calibri"/>
        <family val="2"/>
        <scheme val="minor"/>
      </rPr>
      <t xml:space="preserve">PSO: </t>
    </r>
    <r>
      <rPr>
        <sz val="12"/>
        <color theme="1"/>
        <rFont val="Calibri"/>
        <family val="2"/>
        <scheme val="minor"/>
      </rPr>
      <t xml:space="preserve">Porcentaje de servicios otorgados </t>
    </r>
  </si>
  <si>
    <r>
      <t xml:space="preserve">A.1.01.1.1.11.1 </t>
    </r>
    <r>
      <rPr>
        <sz val="12"/>
        <color theme="1"/>
        <rFont val="Calibri"/>
        <family val="2"/>
        <scheme val="minor"/>
      </rPr>
      <t>Realización de requerimientos Administrativos, humanos y financieros</t>
    </r>
  </si>
  <si>
    <r>
      <rPr>
        <b/>
        <sz val="12"/>
        <color theme="1"/>
        <rFont val="Calibri"/>
        <family val="2"/>
        <scheme val="minor"/>
      </rPr>
      <t>PRAR:</t>
    </r>
    <r>
      <rPr>
        <sz val="12"/>
        <color theme="1"/>
        <rFont val="Calibri"/>
        <family val="2"/>
        <scheme val="minor"/>
      </rPr>
      <t xml:space="preserve"> Porcentaje de Requerimientos Administrativos Realizados</t>
    </r>
  </si>
  <si>
    <r>
      <rPr>
        <b/>
        <sz val="12"/>
        <color theme="1"/>
        <rFont val="Calibri"/>
        <family val="2"/>
        <scheme val="minor"/>
      </rPr>
      <t xml:space="preserve">PRHR: </t>
    </r>
    <r>
      <rPr>
        <sz val="12"/>
        <color theme="1"/>
        <rFont val="Calibri"/>
        <family val="2"/>
        <scheme val="minor"/>
      </rPr>
      <t>Porcentaje de Requerimientos Humanos Realizados</t>
    </r>
  </si>
  <si>
    <r>
      <rPr>
        <b/>
        <sz val="12"/>
        <color theme="1"/>
        <rFont val="Calibri"/>
        <family val="2"/>
        <scheme val="minor"/>
      </rPr>
      <t xml:space="preserve">PRFR: </t>
    </r>
    <r>
      <rPr>
        <sz val="12"/>
        <color theme="1"/>
        <rFont val="Calibri"/>
        <family val="2"/>
        <scheme val="minor"/>
      </rPr>
      <t>Porcentaje de Requerimientos Financieros Realizados</t>
    </r>
  </si>
  <si>
    <r>
      <t>1.01.1.1.11.2</t>
    </r>
    <r>
      <rPr>
        <sz val="12"/>
        <color theme="1"/>
        <rFont val="Calibri"/>
        <family val="2"/>
        <scheme val="minor"/>
      </rPr>
      <t xml:space="preserve"> Aplicación del programa de ayudas y subsidios asignado a la Delegación Municipal Alfredo V. Bonfil.</t>
    </r>
  </si>
  <si>
    <r>
      <rPr>
        <b/>
        <sz val="12"/>
        <color theme="1"/>
        <rFont val="Calibri"/>
        <family val="2"/>
        <scheme val="minor"/>
      </rPr>
      <t>PUBPAYS:</t>
    </r>
    <r>
      <rPr>
        <sz val="12"/>
        <color theme="1"/>
        <rFont val="Calibri"/>
        <family val="2"/>
        <scheme val="minor"/>
      </rPr>
      <t xml:space="preserve"> Porcentaje de usuarios  beneficiados con el programa</t>
    </r>
  </si>
  <si>
    <r>
      <t xml:space="preserve">A.1.01.1.1.11.3 </t>
    </r>
    <r>
      <rPr>
        <sz val="12"/>
        <color theme="1"/>
        <rFont val="Calibri"/>
        <family val="2"/>
        <scheme val="minor"/>
      </rPr>
      <t>Verificación del cumplimiento de los requerimientos jurídicos realizados a la Delegación Municipal.</t>
    </r>
  </si>
  <si>
    <r>
      <rPr>
        <b/>
        <sz val="12"/>
        <color theme="1"/>
        <rFont val="Calibri"/>
        <family val="2"/>
        <scheme val="minor"/>
      </rPr>
      <t>PRJR:</t>
    </r>
    <r>
      <rPr>
        <sz val="12"/>
        <color theme="1"/>
        <rFont val="Calibri"/>
        <family val="2"/>
        <scheme val="minor"/>
      </rPr>
      <t xml:space="preserve"> Porcentaje de Requerimientos Jurídicos realizados.</t>
    </r>
  </si>
  <si>
    <r>
      <t xml:space="preserve">A.1.01.1.1.11.4 </t>
    </r>
    <r>
      <rPr>
        <sz val="12"/>
        <color theme="1"/>
        <rFont val="Calibri"/>
        <family val="2"/>
        <scheme val="minor"/>
      </rPr>
      <t>Aplicación del beneficio de  ASISTENCIA SOCIAL que lleva a cabo el sistema DIF dentro de la comunidad a través de la Coordinación de Participación Social y la Familia.</t>
    </r>
  </si>
  <si>
    <r>
      <rPr>
        <b/>
        <sz val="12"/>
        <color theme="1"/>
        <rFont val="Calibri"/>
        <family val="2"/>
        <scheme val="minor"/>
      </rPr>
      <t xml:space="preserve">PASA: </t>
    </r>
    <r>
      <rPr>
        <sz val="12"/>
        <color theme="1"/>
        <rFont val="Calibri"/>
        <family val="2"/>
        <scheme val="minor"/>
      </rPr>
      <t>Porcentaje de  ASISTENCIA  Social  aplicados.</t>
    </r>
  </si>
  <si>
    <r>
      <t xml:space="preserve">A.1.01.1.1.11.5 </t>
    </r>
    <r>
      <rPr>
        <sz val="12"/>
        <color theme="1"/>
        <rFont val="Calibri"/>
        <family val="2"/>
        <scheme val="minor"/>
      </rPr>
      <t>Ejecución de limpieza de calles y áreas verdes de la Delegación.</t>
    </r>
  </si>
  <si>
    <r>
      <rPr>
        <b/>
        <sz val="12"/>
        <color theme="1"/>
        <rFont val="Calibri"/>
        <family val="2"/>
        <scheme val="minor"/>
      </rPr>
      <t xml:space="preserve">PCAVL: </t>
    </r>
    <r>
      <rPr>
        <sz val="12"/>
        <color theme="1"/>
        <rFont val="Calibri"/>
        <family val="2"/>
        <scheme val="minor"/>
      </rPr>
      <t>Porcentaje de calles y areas verdes limpias.</t>
    </r>
  </si>
  <si>
    <r>
      <t xml:space="preserve">A.1.01.1.1.11.6 </t>
    </r>
    <r>
      <rPr>
        <sz val="12"/>
        <color theme="1"/>
        <rFont val="Calibri"/>
        <family val="2"/>
        <scheme val="minor"/>
      </rPr>
      <t>Atención a usuarios de la biblioteca pública.</t>
    </r>
  </si>
  <si>
    <r>
      <rPr>
        <b/>
        <sz val="12"/>
        <color theme="1"/>
        <rFont val="Calibri"/>
        <family val="2"/>
        <scheme val="minor"/>
      </rPr>
      <t xml:space="preserve">PUBPA: </t>
    </r>
    <r>
      <rPr>
        <sz val="12"/>
        <color theme="1"/>
        <rFont val="Calibri"/>
        <family val="2"/>
        <scheme val="minor"/>
      </rPr>
      <t>Porcentaje de usuarios de la biblioteca publica atendidos</t>
    </r>
  </si>
  <si>
    <r>
      <t xml:space="preserve">A.1.01.1.1.11.7 </t>
    </r>
    <r>
      <rPr>
        <sz val="12"/>
        <color theme="1"/>
        <rFont val="Calibri"/>
        <family val="2"/>
        <scheme val="minor"/>
      </rPr>
      <t>Atención a los reportes realización por la ciudadanía ante la Coordinación de Protección Civil.</t>
    </r>
  </si>
  <si>
    <r>
      <rPr>
        <b/>
        <sz val="12"/>
        <color theme="1"/>
        <rFont val="Calibri"/>
        <family val="2"/>
        <scheme val="minor"/>
      </rPr>
      <t>PRCA:</t>
    </r>
    <r>
      <rPr>
        <sz val="12"/>
        <color theme="1"/>
        <rFont val="Calibri"/>
        <family val="2"/>
        <scheme val="minor"/>
      </rPr>
      <t xml:space="preserve"> Porcentaje de reportes ciudadanos atendidos</t>
    </r>
  </si>
  <si>
    <r>
      <t xml:space="preserve">A.1.01.1.1.11.8  </t>
    </r>
    <r>
      <rPr>
        <sz val="12"/>
        <color theme="1"/>
        <rFont val="Calibri"/>
        <family val="2"/>
        <scheme val="minor"/>
      </rPr>
      <t>Realización de Eventos Cívicos, Culturales y Deportivos.</t>
    </r>
  </si>
  <si>
    <r>
      <rPr>
        <b/>
        <sz val="12"/>
        <color theme="1"/>
        <rFont val="Calibri"/>
        <family val="2"/>
        <scheme val="minor"/>
      </rPr>
      <t xml:space="preserve">PECCDR: </t>
    </r>
    <r>
      <rPr>
        <sz val="12"/>
        <color theme="1"/>
        <rFont val="Calibri"/>
        <family val="2"/>
        <scheme val="minor"/>
      </rPr>
      <t>Porcentaje de eventos CÍVICOS, CULTURALES y DEPORTIVOS realizados.</t>
    </r>
  </si>
  <si>
    <r>
      <t xml:space="preserve">1.01.1.1.12 </t>
    </r>
    <r>
      <rPr>
        <sz val="12"/>
        <color theme="1"/>
        <rFont val="Calibri"/>
        <family val="2"/>
        <scheme val="minor"/>
      </rPr>
      <t>Gestiones ciudadanas brindadas en la Subdelegacion Puerto Juarez.</t>
    </r>
  </si>
  <si>
    <r>
      <rPr>
        <b/>
        <sz val="12"/>
        <color theme="1"/>
        <rFont val="Calibri"/>
        <family val="2"/>
        <scheme val="minor"/>
      </rPr>
      <t>PGCB:</t>
    </r>
    <r>
      <rPr>
        <sz val="12"/>
        <color theme="1"/>
        <rFont val="Calibri"/>
        <family val="2"/>
        <scheme val="minor"/>
      </rPr>
      <t xml:space="preserve"> Porcentaje de gestiones ciudadanas brindadas</t>
    </r>
  </si>
  <si>
    <t>Timestral</t>
  </si>
  <si>
    <r>
      <rPr>
        <b/>
        <sz val="12"/>
        <color theme="1"/>
        <rFont val="Calibri"/>
        <family val="2"/>
        <scheme val="minor"/>
      </rPr>
      <t xml:space="preserve">1.01.1.1.12.1 </t>
    </r>
    <r>
      <rPr>
        <sz val="12"/>
        <color theme="1"/>
        <rFont val="Calibri"/>
        <family val="2"/>
        <scheme val="minor"/>
      </rPr>
      <t>Difusión de programas sociales de los tres niveles de gobierno.</t>
    </r>
  </si>
  <si>
    <r>
      <rPr>
        <b/>
        <sz val="12"/>
        <color theme="1"/>
        <rFont val="Calibri"/>
        <family val="2"/>
        <scheme val="minor"/>
      </rPr>
      <t xml:space="preserve">PDPS: </t>
    </r>
    <r>
      <rPr>
        <sz val="12"/>
        <color theme="1"/>
        <rFont val="Calibri"/>
        <family val="2"/>
        <scheme val="minor"/>
      </rPr>
      <t>Porcentaje de programas sociales difundidos.</t>
    </r>
  </si>
  <si>
    <t>Ascedente</t>
  </si>
  <si>
    <r>
      <rPr>
        <b/>
        <sz val="12"/>
        <color theme="1"/>
        <rFont val="Calibri"/>
        <family val="2"/>
        <scheme val="minor"/>
      </rPr>
      <t xml:space="preserve">1.01.1.1.12.2 </t>
    </r>
    <r>
      <rPr>
        <sz val="12"/>
        <color theme="1"/>
        <rFont val="Calibri"/>
        <family val="2"/>
        <scheme val="minor"/>
      </rPr>
      <t>Promoción de Capacitación Comunitaria.</t>
    </r>
  </si>
  <si>
    <r>
      <rPr>
        <b/>
        <sz val="12"/>
        <color theme="1"/>
        <rFont val="Calibri"/>
        <family val="2"/>
        <scheme val="minor"/>
      </rPr>
      <t xml:space="preserve">PCAP: </t>
    </r>
    <r>
      <rPr>
        <sz val="12"/>
        <color theme="1"/>
        <rFont val="Calibri"/>
        <family val="2"/>
        <scheme val="minor"/>
      </rPr>
      <t xml:space="preserve">Porcentaje de capacitaciones comunitaria </t>
    </r>
  </si>
  <si>
    <r>
      <rPr>
        <b/>
        <sz val="12"/>
        <color theme="1"/>
        <rFont val="Calibri"/>
        <family val="2"/>
        <scheme val="minor"/>
      </rPr>
      <t xml:space="preserve">1.01.1.1.12.3 </t>
    </r>
    <r>
      <rPr>
        <sz val="12"/>
        <color theme="1"/>
        <rFont val="Calibri"/>
        <family val="2"/>
        <scheme val="minor"/>
      </rPr>
      <t>Coordinación de Brigadas de limpieza en la Subdelegación de Puerto Juárez</t>
    </r>
  </si>
  <si>
    <r>
      <rPr>
        <b/>
        <sz val="12"/>
        <color theme="1"/>
        <rFont val="Calibri"/>
        <family val="2"/>
        <scheme val="minor"/>
      </rPr>
      <t>PBLC:</t>
    </r>
    <r>
      <rPr>
        <sz val="12"/>
        <color theme="1"/>
        <rFont val="Calibri"/>
        <family val="2"/>
        <scheme val="minor"/>
      </rPr>
      <t xml:space="preserve"> Porcentaje de brigadas de limpieza coordinadas</t>
    </r>
  </si>
  <si>
    <r>
      <t xml:space="preserve">1.01.1.1.12.4 </t>
    </r>
    <r>
      <rPr>
        <sz val="12"/>
        <color theme="1"/>
        <rFont val="Calibri"/>
        <family val="2"/>
        <scheme val="minor"/>
      </rPr>
      <t>Realización de Eventos cívicos , culturales y deportivos</t>
    </r>
  </si>
  <si>
    <r>
      <rPr>
        <b/>
        <sz val="12"/>
        <color theme="1"/>
        <rFont val="Calibri"/>
        <family val="2"/>
        <scheme val="minor"/>
      </rPr>
      <t>PECCD:</t>
    </r>
    <r>
      <rPr>
        <sz val="12"/>
        <color theme="1"/>
        <rFont val="Calibri"/>
        <family val="2"/>
        <scheme val="minor"/>
      </rPr>
      <t xml:space="preserve"> Porcentaje de eventos Cívicos,Culturales y Deportivos realizados</t>
    </r>
  </si>
  <si>
    <r>
      <t xml:space="preserve">Justificacion Trimestral:  </t>
    </r>
    <r>
      <rPr>
        <sz val="12"/>
        <color theme="1"/>
        <rFont val="Calibri"/>
        <family val="2"/>
        <scheme val="minor"/>
      </rPr>
      <t>El resultado obtenido de 119.06  %  fue resultada de un aumento en la carga de trabajo  y de solicitudes en gestiones por parte de la ciudadania.</t>
    </r>
    <r>
      <rPr>
        <b/>
        <sz val="12"/>
        <color theme="1"/>
        <rFont val="Calibri"/>
        <family val="2"/>
        <scheme val="minor"/>
      </rPr>
      <t xml:space="preserve">
Justificación Anual:  </t>
    </r>
    <r>
      <rPr>
        <sz val="12"/>
        <color theme="1"/>
        <rFont val="Calibri"/>
        <family val="2"/>
        <scheme val="minor"/>
      </rPr>
      <t>El avace en cumplimiento refleja un 29.74 % anual en la atención de las peticiones de la ciudadanía</t>
    </r>
  </si>
  <si>
    <r>
      <rPr>
        <b/>
        <sz val="12"/>
        <color theme="1"/>
        <rFont val="Calibri"/>
        <family val="2"/>
        <scheme val="minor"/>
      </rPr>
      <t>F 1.01.1</t>
    </r>
    <r>
      <rPr>
        <sz val="12"/>
        <color theme="1"/>
        <rFont val="Calibri"/>
        <family val="2"/>
        <scheme val="minor"/>
      </rPr>
      <t xml:space="preserve"> Contribuir a la renovación de los mecanismos de gestión, flexibilizando nuestras estructuras y procedimientos administrativos con calidad, innovación tecnológica y combate a la corrupción mediante el fortalecimiento de  la vinculación secuencial de las etapas de planeación estratégica para el logro de los objetivos establecidos en el Plan Municipal de Desarrollo.</t>
    </r>
  </si>
  <si>
    <r>
      <rPr>
        <b/>
        <sz val="12"/>
        <color theme="1"/>
        <rFont val="Calibri"/>
        <family val="2"/>
        <scheme val="minor"/>
      </rPr>
      <t>Justificacion Trimestral:</t>
    </r>
    <r>
      <rPr>
        <sz val="12"/>
        <color theme="1"/>
        <rFont val="Calibri"/>
        <family val="2"/>
        <scheme val="minor"/>
      </rPr>
      <t xml:space="preserve"> El resultado obtenido en el Diagnóstico PBR-SED 2022  representó un avance del 87.3% en el Índice de Avance General conforme al modelo definido por la SHCP, posicionando en 1er lugar a nivel nacional al Municipio de Benito Juárez, reportado desde el 2do trimestre 2022. Es anual por lo que se mantiene hasta el mes de abril 2023.
</t>
    </r>
    <r>
      <rPr>
        <b/>
        <sz val="12"/>
        <color theme="1"/>
        <rFont val="Calibri"/>
        <family val="2"/>
        <scheme val="minor"/>
      </rPr>
      <t>Justificación Anual:</t>
    </r>
    <r>
      <rPr>
        <sz val="12"/>
        <color theme="1"/>
        <rFont val="Calibri"/>
        <family val="2"/>
        <scheme val="minor"/>
      </rPr>
      <t xml:space="preserve"> Al ser un indicador NO ACUMULATIVO  en este trimestre aún no s etiene el promedio de porcentajes.</t>
    </r>
  </si>
  <si>
    <r>
      <t>P. 1.01.1.1.</t>
    </r>
    <r>
      <rPr>
        <sz val="12"/>
        <color theme="1"/>
        <rFont val="Calibri"/>
        <family val="2"/>
        <scheme val="minor"/>
      </rPr>
      <t xml:space="preserve"> Las dependencias y entidades del municipio de Benito Juárez dependientes directas de la Presidencia Municipal fortalecen la vinculación secuencial entre las etapas de planeación, programación y presupuestación.</t>
    </r>
  </si>
  <si>
    <r>
      <rPr>
        <b/>
        <sz val="12"/>
        <color theme="1"/>
        <rFont val="Calibri"/>
        <family val="2"/>
        <scheme val="minor"/>
      </rPr>
      <t xml:space="preserve">PIFE: </t>
    </r>
    <r>
      <rPr>
        <sz val="12"/>
        <color theme="1"/>
        <rFont val="Calibri"/>
        <family val="2"/>
        <scheme val="minor"/>
      </rPr>
      <t xml:space="preserve">Porcentaje del ingreso del FAISMUN ejercido
</t>
    </r>
    <r>
      <rPr>
        <b/>
        <sz val="12"/>
        <color theme="1"/>
        <rFont val="Calibri"/>
        <family val="2"/>
        <scheme val="minor"/>
      </rPr>
      <t xml:space="preserve">FAISMUN: </t>
    </r>
    <r>
      <rPr>
        <sz val="12"/>
        <color theme="1"/>
        <rFont val="Calibri"/>
        <family val="2"/>
        <scheme val="minor"/>
      </rPr>
      <t>Fondo de Aportación para la Infraestructura Social Municipal.</t>
    </r>
  </si>
  <si>
    <r>
      <rPr>
        <b/>
        <sz val="12"/>
        <color theme="1"/>
        <rFont val="Calibri"/>
        <family val="2"/>
        <scheme val="minor"/>
      </rPr>
      <t xml:space="preserve">PIF: </t>
    </r>
    <r>
      <rPr>
        <sz val="12"/>
        <color theme="1"/>
        <rFont val="Calibri"/>
        <family val="2"/>
        <scheme val="minor"/>
      </rPr>
      <t xml:space="preserve">porcentaje de ingreso del FORTAMUN ejercido
</t>
    </r>
    <r>
      <rPr>
        <b/>
        <sz val="12"/>
        <color theme="1"/>
        <rFont val="Calibri"/>
        <family val="2"/>
        <scheme val="minor"/>
      </rPr>
      <t xml:space="preserve">FORTAMUN: </t>
    </r>
    <r>
      <rPr>
        <sz val="12"/>
        <color theme="1"/>
        <rFont val="Calibri"/>
        <family val="2"/>
        <scheme val="minor"/>
      </rPr>
      <t>Fondo de Aportaciones para el Fortalecimiento de los Municipios</t>
    </r>
  </si>
  <si>
    <r>
      <rPr>
        <b/>
        <sz val="12"/>
        <color theme="1"/>
        <rFont val="Calibri"/>
        <family val="2"/>
        <scheme val="minor"/>
      </rPr>
      <t>IC:</t>
    </r>
    <r>
      <rPr>
        <sz val="12"/>
        <color theme="1"/>
        <rFont val="Calibri"/>
        <family val="2"/>
        <scheme val="minor"/>
      </rPr>
      <t xml:space="preserve"> Índice de Consolidación del modelo PbR-SED.</t>
    </r>
  </si>
  <si>
    <r>
      <rPr>
        <b/>
        <sz val="12"/>
        <color theme="1"/>
        <rFont val="Calibri"/>
        <family val="2"/>
        <scheme val="minor"/>
      </rPr>
      <t xml:space="preserve">C. 1.01.1.1.5 </t>
    </r>
    <r>
      <rPr>
        <sz val="12"/>
        <color theme="1"/>
        <rFont val="Calibri"/>
        <family val="2"/>
        <scheme val="minor"/>
      </rPr>
      <t>Informes  de los Programas Presupuestarios y Proyectos de Inversión con enfoque de inclusión generados.</t>
    </r>
  </si>
  <si>
    <r>
      <rPr>
        <b/>
        <sz val="12"/>
        <color theme="1"/>
        <rFont val="Calibri"/>
        <family val="2"/>
        <scheme val="minor"/>
      </rPr>
      <t xml:space="preserve">Justificacion Trimestral: </t>
    </r>
    <r>
      <rPr>
        <sz val="12"/>
        <color theme="1"/>
        <rFont val="Calibri"/>
        <family val="2"/>
        <scheme val="minor"/>
      </rPr>
      <t xml:space="preserve">Se realizarón 2 aspectos suceptibles de mejora en las herramientas de Planeación, el Formato de Seguimiento de avance en cumplimiento de metas y objetivos 2023 y la Cédula de avance de cumplimiento de los objetivos y metas 2023
</t>
    </r>
    <r>
      <rPr>
        <b/>
        <sz val="12"/>
        <color theme="1"/>
        <rFont val="Calibri"/>
        <family val="2"/>
        <scheme val="minor"/>
      </rPr>
      <t>Justificación Anual:</t>
    </r>
    <r>
      <rPr>
        <sz val="12"/>
        <color theme="1"/>
        <rFont val="Calibri"/>
        <family val="2"/>
        <scheme val="minor"/>
      </rPr>
      <t xml:space="preserve"> Se obtiene un 25% de avance de acuerdo a lo planeado, 2 aspectos suceptibles cumplidos. </t>
    </r>
  </si>
  <si>
    <r>
      <rPr>
        <b/>
        <sz val="12"/>
        <color theme="1"/>
        <rFont val="Calibri"/>
        <family val="2"/>
        <scheme val="minor"/>
      </rPr>
      <t xml:space="preserve">Justificación trimestral: </t>
    </r>
    <r>
      <rPr>
        <sz val="12"/>
        <color theme="1"/>
        <rFont val="Calibri"/>
        <family val="2"/>
        <scheme val="minor"/>
      </rPr>
      <t xml:space="preserve">Se incrementaron las mesas de trabajo y reuiones con diversas dependencias, para dar a conocer y trabajar iniciativas de reformas a reglamentos internos y armonizarlos en materia de inclusión   
</t>
    </r>
    <r>
      <rPr>
        <b/>
        <sz val="12"/>
        <color theme="1"/>
        <rFont val="Calibri"/>
        <family val="2"/>
        <scheme val="minor"/>
      </rPr>
      <t xml:space="preserve">Justificación anual: </t>
    </r>
    <r>
      <rPr>
        <sz val="12"/>
        <color theme="1"/>
        <rFont val="Calibri"/>
        <family val="2"/>
        <scheme val="minor"/>
      </rPr>
      <t xml:space="preserve">Derivado de la solicitud de diferentes dependencias para armonizar sus reglamentyos internos, la meta se rebasará.            </t>
    </r>
  </si>
  <si>
    <r>
      <rPr>
        <b/>
        <sz val="12"/>
        <color theme="1"/>
        <rFont val="Calibri"/>
        <family val="2"/>
        <scheme val="minor"/>
      </rPr>
      <t xml:space="preserve">Justificación trimestral:  </t>
    </r>
    <r>
      <rPr>
        <sz val="12"/>
        <color theme="1"/>
        <rFont val="Calibri"/>
        <family val="2"/>
        <scheme val="minor"/>
      </rPr>
      <t xml:space="preserve">Se diseñó el Sistema Estadístico de Inclusión a las Personas con discapacidad y accesibilidad universal, con el objetivo de establecer actividades acordes a su quehacer institucional que contribuyan a favorecer a esta población en materia de atención y accesibilidad universal con base en la Metodología Marco Lógico.  Por lo que se crea la red de enlaces con servidoras y servidores públicos, quienes participaron en 3 capacitaciones distintas.                   
</t>
    </r>
    <r>
      <rPr>
        <b/>
        <sz val="12"/>
        <color theme="1"/>
        <rFont val="Calibri"/>
        <family val="2"/>
        <scheme val="minor"/>
      </rPr>
      <t xml:space="preserve">Justificación anual:  </t>
    </r>
    <r>
      <rPr>
        <sz val="12"/>
        <color theme="1"/>
        <rFont val="Calibri"/>
        <family val="2"/>
        <scheme val="minor"/>
      </rPr>
      <t xml:space="preserve"> Se darpa seguimiento al curso   de Lengua de Señas Mexicana básico 1, y las dependencias han solicitado cursos especificos para sus areas, por lo que esta meta se incrementará.    </t>
    </r>
  </si>
  <si>
    <r>
      <rPr>
        <b/>
        <sz val="12"/>
        <color theme="1"/>
        <rFont val="Calibri"/>
        <family val="2"/>
        <scheme val="minor"/>
      </rPr>
      <t>Justifación  trimestral:</t>
    </r>
    <r>
      <rPr>
        <sz val="12"/>
        <color theme="1"/>
        <rFont val="Calibri"/>
        <family val="2"/>
        <scheme val="minor"/>
      </rPr>
      <t xml:space="preserve"> La Unidad de Transparencia, Dirección de Tránsito Municipal, realizaron campañas con perspectiva de inclusión, en el cual se incluyeron videos en Lengua de Señas Mexicana.             
</t>
    </r>
    <r>
      <rPr>
        <b/>
        <sz val="12"/>
        <color theme="1"/>
        <rFont val="Calibri"/>
        <family val="2"/>
        <scheme val="minor"/>
      </rPr>
      <t xml:space="preserve">Justificación anual: </t>
    </r>
    <r>
      <rPr>
        <sz val="12"/>
        <color theme="1"/>
        <rFont val="Calibri"/>
        <family val="2"/>
        <scheme val="minor"/>
      </rPr>
      <t xml:space="preserve">Las dependencias realizan eventos con perspectiva de inclusión e incluyen al sector de discapacidad auditiva, por lo que esta meta se incrementará.                    </t>
    </r>
  </si>
  <si>
    <r>
      <rPr>
        <b/>
        <sz val="12"/>
        <color theme="1"/>
        <rFont val="Calibri"/>
        <family val="2"/>
        <scheme val="minor"/>
      </rPr>
      <t>Justificación trimestral:</t>
    </r>
    <r>
      <rPr>
        <sz val="12"/>
        <color theme="1"/>
        <rFont val="Calibri"/>
        <family val="2"/>
        <scheme val="minor"/>
      </rPr>
      <t xml:space="preserve"> Se realizaron en sinergia con las dependencias e institituciones educativas, diferentes eventos beneficiando a comunidades estudiantiles y ciudadanos. 
</t>
    </r>
    <r>
      <rPr>
        <b/>
        <sz val="12"/>
        <color theme="1"/>
        <rFont val="Calibri"/>
        <family val="2"/>
        <scheme val="minor"/>
      </rPr>
      <t xml:space="preserve">Justificación anual: </t>
    </r>
    <r>
      <rPr>
        <sz val="12"/>
        <color theme="1"/>
        <rFont val="Calibri"/>
        <family val="2"/>
        <scheme val="minor"/>
      </rPr>
      <t xml:space="preserve"> El sector educativo se ha sumado a las solicitudes para realizar verificaciones en sus intalaciones en materia de acesibilidad. Por lo que la meta incrementará.    </t>
    </r>
  </si>
  <si>
    <r>
      <rPr>
        <b/>
        <sz val="12"/>
        <color theme="1"/>
        <rFont val="Calibri"/>
        <family val="2"/>
        <scheme val="minor"/>
      </rPr>
      <t xml:space="preserve">A. 1.01.1.1.5.1 </t>
    </r>
    <r>
      <rPr>
        <sz val="12"/>
        <color theme="1"/>
        <rFont val="Calibri"/>
        <family val="2"/>
        <scheme val="minor"/>
      </rPr>
      <t>Generación de informes de avance en el cumplimiento de objetivos y metas de los PPA de las dependencias y entidades municipales</t>
    </r>
  </si>
  <si>
    <r>
      <rPr>
        <b/>
        <sz val="12"/>
        <color theme="1"/>
        <rFont val="Calibri"/>
        <family val="2"/>
        <scheme val="minor"/>
      </rPr>
      <t>A. 1.01.1.1.5.2</t>
    </r>
    <r>
      <rPr>
        <sz val="12"/>
        <color theme="1"/>
        <rFont val="Calibri"/>
        <family val="2"/>
        <scheme val="minor"/>
      </rPr>
      <t xml:space="preserve"> Seguimiento a evaluaciones externas, internas de los Programas Presupuestarios y Programas Federales.</t>
    </r>
  </si>
  <si>
    <r>
      <rPr>
        <b/>
        <sz val="12"/>
        <color theme="1"/>
        <rFont val="Calibri"/>
        <family val="2"/>
        <scheme val="minor"/>
      </rPr>
      <t>A. 1.01.1.1.5.3</t>
    </r>
    <r>
      <rPr>
        <sz val="12"/>
        <color theme="1"/>
        <rFont val="Calibri"/>
        <family val="2"/>
        <scheme val="minor"/>
      </rPr>
      <t xml:space="preserve"> Promoción del Protocolo de Atención a usuarios con Discapacidad desde el servicio público.</t>
    </r>
  </si>
  <si>
    <r>
      <rPr>
        <b/>
        <sz val="12"/>
        <color theme="1"/>
        <rFont val="Calibri"/>
        <family val="2"/>
        <scheme val="minor"/>
      </rPr>
      <t>A. 1.01.1.1.5.4</t>
    </r>
    <r>
      <rPr>
        <sz val="12"/>
        <color theme="1"/>
        <rFont val="Calibri"/>
        <family val="2"/>
        <scheme val="minor"/>
      </rPr>
      <t xml:space="preserve"> Interpretación de lengua de señas mexicana en las sesiones de cabildo y en eventos del Municipio</t>
    </r>
  </si>
  <si>
    <r>
      <rPr>
        <b/>
        <sz val="12"/>
        <color theme="1"/>
        <rFont val="Calibri"/>
        <family val="2"/>
        <scheme val="minor"/>
      </rPr>
      <t>A. 1.01.1.1.5.5</t>
    </r>
    <r>
      <rPr>
        <sz val="12"/>
        <color theme="1"/>
        <rFont val="Calibri"/>
        <family val="2"/>
        <scheme val="minor"/>
      </rPr>
      <t xml:space="preserve"> Realización de actividades inclusivas con las Dependencias Municipales, Estatales y Federales.</t>
    </r>
  </si>
  <si>
    <r>
      <rPr>
        <b/>
        <sz val="12"/>
        <color theme="1"/>
        <rFont val="Calibri"/>
        <family val="2"/>
        <scheme val="minor"/>
      </rPr>
      <t xml:space="preserve">PACMO: </t>
    </r>
    <r>
      <rPr>
        <sz val="12"/>
        <color theme="1"/>
        <rFont val="Calibri"/>
        <family val="2"/>
        <scheme val="minor"/>
      </rPr>
      <t>Porcentaje de avance en cumplimiento de objetivos y metas del Plan Municipal de Desarrollo y sus Programas Derivados</t>
    </r>
  </si>
  <si>
    <r>
      <rPr>
        <b/>
        <sz val="12"/>
        <color theme="1"/>
        <rFont val="Calibri"/>
        <family val="2"/>
        <scheme val="minor"/>
      </rPr>
      <t>PASMI</t>
    </r>
    <r>
      <rPr>
        <sz val="12"/>
        <color theme="1"/>
        <rFont val="Calibri"/>
        <family val="2"/>
        <scheme val="minor"/>
      </rPr>
      <t>: Porcentaje de aspectos susceptibles de mejora implementados</t>
    </r>
  </si>
  <si>
    <r>
      <rPr>
        <b/>
        <sz val="12"/>
        <color theme="1"/>
        <rFont val="Calibri"/>
        <family val="2"/>
        <scheme val="minor"/>
      </rPr>
      <t>PDSI:</t>
    </r>
    <r>
      <rPr>
        <sz val="12"/>
        <color theme="1"/>
        <rFont val="Calibri"/>
        <family val="2"/>
        <scheme val="minor"/>
      </rPr>
      <t xml:space="preserve"> Porcentaje de dependencias municipales sensibilizadas en materia de Inclusión de las Personas con Discapacidad</t>
    </r>
  </si>
  <si>
    <r>
      <rPr>
        <b/>
        <sz val="12"/>
        <color theme="1"/>
        <rFont val="Calibri"/>
        <family val="2"/>
        <scheme val="minor"/>
      </rPr>
      <t>PCSP:</t>
    </r>
    <r>
      <rPr>
        <sz val="12"/>
        <color theme="1"/>
        <rFont val="Calibri"/>
        <family val="2"/>
        <scheme val="minor"/>
      </rPr>
      <t xml:space="preserve"> Porcentaje de capacitaciones a servidores(as) públicos(as)  en Cultura de Discapacidad y Lengua de Señas Mexicana </t>
    </r>
  </si>
  <si>
    <r>
      <rPr>
        <b/>
        <sz val="12"/>
        <color theme="1"/>
        <rFont val="Calibri"/>
        <family val="2"/>
        <scheme val="minor"/>
      </rPr>
      <t>PSILS:</t>
    </r>
    <r>
      <rPr>
        <sz val="12"/>
        <color theme="1"/>
        <rFont val="Calibri"/>
        <family val="2"/>
        <scheme val="minor"/>
      </rPr>
      <t xml:space="preserve"> Porcentaje de solicitudes de interpretacion de lengua de señas</t>
    </r>
  </si>
  <si>
    <r>
      <rPr>
        <b/>
        <sz val="12"/>
        <color theme="1"/>
        <rFont val="Calibri"/>
        <family val="2"/>
        <scheme val="minor"/>
      </rPr>
      <t xml:space="preserve">PAIR: </t>
    </r>
    <r>
      <rPr>
        <sz val="12"/>
        <color theme="1"/>
        <rFont val="Calibri"/>
        <family val="2"/>
        <scheme val="minor"/>
      </rPr>
      <t>Porcentaje de actividades inclusivas realizadas</t>
    </r>
  </si>
  <si>
    <r>
      <rPr>
        <b/>
        <sz val="12"/>
        <color theme="1"/>
        <rFont val="Calibri"/>
        <family val="2"/>
        <scheme val="minor"/>
      </rPr>
      <t xml:space="preserve">Justificacion Trimestral:  </t>
    </r>
    <r>
      <rPr>
        <sz val="12"/>
        <color theme="1"/>
        <rFont val="Calibri"/>
        <family val="2"/>
        <scheme val="minor"/>
      </rPr>
      <t xml:space="preserve">El avance resportado es el resultado  respecto del cierre 2022 debido a que al cierre del 1er trimestre 2023 aún no se cuenta con la información.
</t>
    </r>
    <r>
      <rPr>
        <b/>
        <sz val="12"/>
        <color theme="1"/>
        <rFont val="Calibri"/>
        <family val="2"/>
        <scheme val="minor"/>
      </rPr>
      <t xml:space="preserve">Justificación Anual: </t>
    </r>
    <r>
      <rPr>
        <sz val="12"/>
        <color theme="1"/>
        <rFont val="Calibri"/>
        <family val="2"/>
        <scheme val="minor"/>
      </rPr>
      <t>Al ser un indicador NO ACUMULATIVO  en este trimestre aún no s etiene el promedio de porcentajes.</t>
    </r>
  </si>
  <si>
    <r>
      <t xml:space="preserve">Justificacion Trimestral: </t>
    </r>
    <r>
      <rPr>
        <sz val="12"/>
        <color theme="1"/>
        <rFont val="Calibri"/>
        <family val="2"/>
        <scheme val="minor"/>
      </rPr>
      <t>El resultado obtenido en el Diagnóstico PBR-SED 2022  representó un avance del 75% en el Índice de Consolidación, reportado desde el 2do trimestre 2022. Es anual por lo que se mantiene hasta el mes de abril 2023.</t>
    </r>
    <r>
      <rPr>
        <b/>
        <sz val="12"/>
        <color theme="1"/>
        <rFont val="Calibri"/>
        <family val="2"/>
        <scheme val="minor"/>
      </rPr>
      <t xml:space="preserve">
Justificación Anual: </t>
    </r>
    <r>
      <rPr>
        <sz val="12"/>
        <color theme="1"/>
        <rFont val="Calibri"/>
        <family val="2"/>
        <scheme val="minor"/>
      </rPr>
      <t>Al ser un indicador NO ACUMULATIVO  en este trimestre aún no s etiene el promedio de porcentajes.</t>
    </r>
  </si>
  <si>
    <t>P-PPA 1.01 PROGRAMA DE CONSOLIDACIÓN DE LA GESTIÓN MUNICIPAL</t>
  </si>
  <si>
    <r>
      <rPr>
        <b/>
        <sz val="12"/>
        <color theme="1"/>
        <rFont val="Calibri"/>
        <family val="2"/>
        <scheme val="minor"/>
      </rPr>
      <t xml:space="preserve">Justificacion Trimestral: </t>
    </r>
    <r>
      <rPr>
        <sz val="12"/>
        <color theme="1"/>
        <rFont val="Calibri"/>
        <family val="2"/>
        <scheme val="minor"/>
      </rPr>
      <t xml:space="preserve">De acuerdo a lo programado para este trimestre 2023, se llegó a la meta deseada .
</t>
    </r>
    <r>
      <rPr>
        <b/>
        <sz val="12"/>
        <color theme="1"/>
        <rFont val="Calibri"/>
        <family val="2"/>
        <scheme val="minor"/>
      </rPr>
      <t>Justificación Anual:</t>
    </r>
    <r>
      <rPr>
        <sz val="12"/>
        <color theme="1"/>
        <rFont val="Calibri"/>
        <family val="2"/>
        <scheme val="minor"/>
      </rPr>
      <t xml:space="preserve"> De acuerdo a lo programado trimestral acumulado, se llegó al porcentaje deseado anual.</t>
    </r>
  </si>
  <si>
    <r>
      <rPr>
        <b/>
        <sz val="12"/>
        <color theme="1"/>
        <rFont val="Calibri"/>
        <family val="2"/>
        <scheme val="minor"/>
      </rPr>
      <t xml:space="preserve">Justificacion Trimestral: </t>
    </r>
    <r>
      <rPr>
        <sz val="12"/>
        <color theme="1"/>
        <rFont val="Calibri"/>
        <family val="2"/>
        <scheme val="minor"/>
      </rPr>
      <t xml:space="preserve">Se realizaron 4 actidadedes  programadas de foma trimestral llegando al procentaje deseado del 100 %.
</t>
    </r>
    <r>
      <rPr>
        <b/>
        <sz val="12"/>
        <color theme="1"/>
        <rFont val="Calibri"/>
        <family val="2"/>
        <scheme val="minor"/>
      </rPr>
      <t>Justificación Anual:</t>
    </r>
    <r>
      <rPr>
        <sz val="12"/>
        <color theme="1"/>
        <rFont val="Calibri"/>
        <family val="2"/>
        <scheme val="minor"/>
      </rPr>
      <t xml:space="preserve"> De acuerdo a lo esperado de la programacion trimestral del 100 % , se llegó al 25 % anual.</t>
    </r>
  </si>
  <si>
    <r>
      <rPr>
        <b/>
        <sz val="12"/>
        <color theme="1"/>
        <rFont val="Calibri"/>
        <family val="2"/>
        <scheme val="minor"/>
      </rPr>
      <t>Justificacion Trimestral:</t>
    </r>
    <r>
      <rPr>
        <sz val="12"/>
        <color theme="1"/>
        <rFont val="Calibri"/>
        <family val="2"/>
        <scheme val="minor"/>
      </rPr>
      <t xml:space="preserve"> No se contemplo ningúna actividad del medio ambiente para este trimestre y por lo cual no se llevó a cabo.
</t>
    </r>
    <r>
      <rPr>
        <b/>
        <sz val="12"/>
        <color theme="1"/>
        <rFont val="Calibri"/>
        <family val="2"/>
        <scheme val="minor"/>
      </rPr>
      <t>Justificación Anual:</t>
    </r>
    <r>
      <rPr>
        <sz val="12"/>
        <color theme="1"/>
        <rFont val="Calibri"/>
        <family val="2"/>
        <scheme val="minor"/>
      </rPr>
      <t xml:space="preserve"> Al no contemplarse ninguna actividad en este trimestre y no llevarse a cabo se cumplió con lo programado anual</t>
    </r>
  </si>
  <si>
    <r>
      <rPr>
        <b/>
        <sz val="12"/>
        <color theme="1"/>
        <rFont val="Calibri"/>
        <family val="2"/>
        <scheme val="minor"/>
      </rPr>
      <t xml:space="preserve">Justificacion Trimestral: </t>
    </r>
    <r>
      <rPr>
        <sz val="12"/>
        <color theme="1"/>
        <rFont val="Calibri"/>
        <family val="2"/>
        <scheme val="minor"/>
      </rPr>
      <t xml:space="preserve">Se programaron 6 actividades para mejorar la imagen urbana de la Zona Fundacional, los cuales si se realizaron llegando al cumplimiento trimestral del 100%
</t>
    </r>
    <r>
      <rPr>
        <b/>
        <sz val="12"/>
        <color theme="1"/>
        <rFont val="Calibri"/>
        <family val="2"/>
        <scheme val="minor"/>
      </rPr>
      <t xml:space="preserve">Justificación Anual: </t>
    </r>
    <r>
      <rPr>
        <sz val="12"/>
        <color theme="1"/>
        <rFont val="Calibri"/>
        <family val="2"/>
        <scheme val="minor"/>
      </rPr>
      <t>Se llegó al cumplimiento del 100% trimestral por lo que se llegó al 25 % anual.</t>
    </r>
  </si>
  <si>
    <r>
      <rPr>
        <b/>
        <sz val="12"/>
        <color theme="1"/>
        <rFont val="Calibri"/>
        <family val="2"/>
        <scheme val="minor"/>
      </rPr>
      <t xml:space="preserve">Justificacion Trimestral: </t>
    </r>
    <r>
      <rPr>
        <sz val="12"/>
        <color theme="1"/>
        <rFont val="Calibri"/>
        <family val="2"/>
        <scheme val="minor"/>
      </rPr>
      <t xml:space="preserve">Se llevaron a cabo las activiadades culturales programadas llegando en cumplimiento al 100% de la meta trimestral
</t>
    </r>
    <r>
      <rPr>
        <b/>
        <sz val="12"/>
        <color theme="1"/>
        <rFont val="Calibri"/>
        <family val="2"/>
        <scheme val="minor"/>
      </rPr>
      <t xml:space="preserve">Justificación Anual: </t>
    </r>
    <r>
      <rPr>
        <sz val="12"/>
        <color theme="1"/>
        <rFont val="Calibri"/>
        <family val="2"/>
        <scheme val="minor"/>
      </rPr>
      <t>Se llegó al 25 % de la meta anual de acuerdo al cumplimiento de la meta trimestral al 100%.</t>
    </r>
  </si>
  <si>
    <r>
      <rPr>
        <b/>
        <sz val="12"/>
        <color theme="1"/>
        <rFont val="Calibri"/>
        <family val="2"/>
        <scheme val="minor"/>
      </rPr>
      <t xml:space="preserve">Justificación Trimestral: </t>
    </r>
    <r>
      <rPr>
        <sz val="12"/>
        <color theme="1"/>
        <rFont val="Calibri"/>
        <family val="2"/>
        <scheme val="minor"/>
      </rPr>
      <t xml:space="preserve"> En el periodo reportado se cumplió con la meta del 100%, realizando el proyecto programado denominado Asesorías respecto a las demandas y necesidades de la población al Ayuntamiento de Benito Juárez.
</t>
    </r>
    <r>
      <rPr>
        <b/>
        <sz val="12"/>
        <color theme="1"/>
        <rFont val="Calibri"/>
        <family val="2"/>
        <scheme val="minor"/>
      </rPr>
      <t xml:space="preserve">Justificación Anual: </t>
    </r>
    <r>
      <rPr>
        <sz val="12"/>
        <color theme="1"/>
        <rFont val="Calibri"/>
        <family val="2"/>
        <scheme val="minor"/>
      </rPr>
      <t xml:space="preserve">Con el cumplimiento de la realización del  proyecto programado, denominado Asesorías respecto a las demandas y necesidades de la población al Ayuntamiento de Benito Juárez, se logró un avance del 25 % con relación a la meta anual. </t>
    </r>
  </si>
  <si>
    <r>
      <rPr>
        <b/>
        <sz val="12"/>
        <color theme="1"/>
        <rFont val="Calibri"/>
        <family val="2"/>
        <scheme val="minor"/>
      </rPr>
      <t>Justificacion Trimestral:</t>
    </r>
    <r>
      <rPr>
        <sz val="12"/>
        <color theme="1"/>
        <rFont val="Calibri"/>
        <family val="2"/>
        <scheme val="minor"/>
      </rPr>
      <t xml:space="preserve"> En el periodo reportado se cumplió y superó la meta trimestral  por un 80 % correspondiente al porcentaje de reuniones con la  Administración Pública Municipal realizada, el excedente obedece a las necesidades derivadas del área. 
</t>
    </r>
    <r>
      <rPr>
        <b/>
        <sz val="12"/>
        <color theme="1"/>
        <rFont val="Calibri"/>
        <family val="2"/>
        <scheme val="minor"/>
      </rPr>
      <t xml:space="preserve">Justificación Anual: </t>
    </r>
    <r>
      <rPr>
        <sz val="12"/>
        <color theme="1"/>
        <rFont val="Calibri"/>
        <family val="2"/>
        <scheme val="minor"/>
      </rPr>
      <t xml:space="preserve">Con el cumplimiento de la realización de porcentajes de reuniones con la administración pública Municipal se presentó un avance del 45% con relación a la meta anual. </t>
    </r>
  </si>
  <si>
    <r>
      <rPr>
        <b/>
        <sz val="12"/>
        <color theme="1"/>
        <rFont val="Calibri"/>
        <family val="2"/>
        <scheme val="minor"/>
      </rPr>
      <t>Justificacion Trimestral:</t>
    </r>
    <r>
      <rPr>
        <sz val="12"/>
        <color theme="1"/>
        <rFont val="Calibri"/>
        <family val="2"/>
        <scheme val="minor"/>
      </rPr>
      <t xml:space="preserve"> En el periodo reportado presenta un avance en meta del  100%  en  porcentaje programado de eventos con actividades de prevención de la violencia, toda vez, que se cumplieron las 10 actividades programadas. 
</t>
    </r>
    <r>
      <rPr>
        <b/>
        <sz val="12"/>
        <color theme="1"/>
        <rFont val="Calibri"/>
        <family val="2"/>
        <scheme val="minor"/>
      </rPr>
      <t xml:space="preserve">Justificación Anual: </t>
    </r>
    <r>
      <rPr>
        <sz val="12"/>
        <color theme="1"/>
        <rFont val="Calibri"/>
        <family val="2"/>
        <scheme val="minor"/>
      </rPr>
      <t xml:space="preserve">Con relación a la meta anual, se cuenta con un avance del 33% acumulado. </t>
    </r>
  </si>
  <si>
    <r>
      <rPr>
        <b/>
        <sz val="12"/>
        <color theme="1"/>
        <rFont val="Calibri"/>
        <family val="2"/>
        <scheme val="minor"/>
      </rPr>
      <t xml:space="preserve">Justificacion Trimestral: </t>
    </r>
    <r>
      <rPr>
        <sz val="12"/>
        <color theme="1"/>
        <rFont val="Calibri"/>
        <family val="2"/>
        <scheme val="minor"/>
      </rPr>
      <t xml:space="preserve">En el periodo reportado se alcanzó  un cumplimiento de meta del 100% de avance de las actividades denominadas mesas de trabajo con las cámaras empresariales y hoteleras.
</t>
    </r>
    <r>
      <rPr>
        <b/>
        <sz val="12"/>
        <color theme="1"/>
        <rFont val="Calibri"/>
        <family val="2"/>
        <scheme val="minor"/>
      </rPr>
      <t>Justificación Anual:</t>
    </r>
    <r>
      <rPr>
        <sz val="12"/>
        <color theme="1"/>
        <rFont val="Calibri"/>
        <family val="2"/>
        <scheme val="minor"/>
      </rPr>
      <t xml:space="preserve"> Con el cumplimiento realizando el proyecto programado denominado Mesas de trabajo con cámaras empresariales se logró un avance acumulado  anual del 25%.</t>
    </r>
  </si>
  <si>
    <r>
      <rPr>
        <b/>
        <sz val="12"/>
        <color theme="1"/>
        <rFont val="Calibri"/>
        <family val="2"/>
        <scheme val="minor"/>
      </rPr>
      <t xml:space="preserve">Justificacion Trimestral: </t>
    </r>
    <r>
      <rPr>
        <sz val="12"/>
        <color theme="1"/>
        <rFont val="Calibri"/>
        <family val="2"/>
        <scheme val="minor"/>
      </rPr>
      <t xml:space="preserve">En el periodo reportado se cumplió y superó la meta con un  200%, realizando el proyecto programado realización de reuniones con dependencias estatales y federales.
</t>
    </r>
    <r>
      <rPr>
        <b/>
        <sz val="12"/>
        <color theme="1"/>
        <rFont val="Calibri"/>
        <family val="2"/>
        <scheme val="minor"/>
      </rPr>
      <t xml:space="preserve">Justificación Anual: </t>
    </r>
    <r>
      <rPr>
        <sz val="12"/>
        <color theme="1"/>
        <rFont val="Calibri"/>
        <family val="2"/>
        <scheme val="minor"/>
      </rPr>
      <t xml:space="preserve"> Con relación a la meta anual, se cuenta con un avance del 50% acumulado. </t>
    </r>
  </si>
  <si>
    <r>
      <rPr>
        <b/>
        <sz val="12"/>
        <color theme="1"/>
        <rFont val="Calibri"/>
        <family val="2"/>
        <scheme val="minor"/>
      </rPr>
      <t>Justificación Trimestral:</t>
    </r>
    <r>
      <rPr>
        <sz val="12"/>
        <color theme="1"/>
        <rFont val="Calibri"/>
        <family val="2"/>
        <scheme val="minor"/>
      </rPr>
      <t xml:space="preserve">  En el periodo reportado se presenta un avance en meta del  100%  en  porcentaje programado.
</t>
    </r>
    <r>
      <rPr>
        <b/>
        <sz val="12"/>
        <color theme="1"/>
        <rFont val="Calibri"/>
        <family val="2"/>
        <scheme val="minor"/>
      </rPr>
      <t>Justificación Anual:</t>
    </r>
    <r>
      <rPr>
        <sz val="12"/>
        <color theme="1"/>
        <rFont val="Calibri"/>
        <family val="2"/>
        <scheme val="minor"/>
      </rPr>
      <t xml:space="preserve">  Con relación a la meta anual, se cuenta con un avance del 25% acumulado.</t>
    </r>
  </si>
  <si>
    <r>
      <rPr>
        <b/>
        <sz val="12"/>
        <color theme="1"/>
        <rFont val="Calibri"/>
        <family val="2"/>
        <scheme val="minor"/>
      </rPr>
      <t xml:space="preserve">Justificacion Trimestral: </t>
    </r>
    <r>
      <rPr>
        <sz val="12"/>
        <color theme="1"/>
        <rFont val="Calibri"/>
        <family val="2"/>
        <scheme val="minor"/>
      </rPr>
      <t xml:space="preserve">Aun no se presenta avance en ejecución de proyectos estratégicos a a favor de las demandas y necesidades ciudadanas toda vez que el proyecto está programado para presentarse en el tercer trimestre.
</t>
    </r>
    <r>
      <rPr>
        <b/>
        <sz val="12"/>
        <color theme="1"/>
        <rFont val="Calibri"/>
        <family val="2"/>
        <scheme val="minor"/>
      </rPr>
      <t xml:space="preserve">Justificación Anual: </t>
    </r>
    <r>
      <rPr>
        <sz val="12"/>
        <color theme="1"/>
        <rFont val="Calibri"/>
        <family val="2"/>
        <scheme val="minor"/>
      </rPr>
      <t>La meta cumplimiento 2023, corresponde al tercer trimestre 2023.</t>
    </r>
  </si>
  <si>
    <r>
      <rPr>
        <b/>
        <sz val="12"/>
        <color theme="1"/>
        <rFont val="Calibri"/>
        <family val="2"/>
        <scheme val="minor"/>
      </rPr>
      <t xml:space="preserve">Justificacion Trimestral: </t>
    </r>
    <r>
      <rPr>
        <sz val="12"/>
        <color theme="1"/>
        <rFont val="Calibri"/>
        <family val="2"/>
        <scheme val="minor"/>
      </rPr>
      <t xml:space="preserve">La Unidad de Transparencia depende de la ciudadanía para dar la atencón a la solicitudes de información, a pesar de que se ha hecho difusión del Derecho de Acceso a la Información, esto no ha sido suficiente para lograr la meta planteada. 
</t>
    </r>
    <r>
      <rPr>
        <b/>
        <sz val="12"/>
        <color theme="1"/>
        <rFont val="Calibri"/>
        <family val="2"/>
        <scheme val="minor"/>
      </rPr>
      <t xml:space="preserve">Justificación Anual: </t>
    </r>
    <r>
      <rPr>
        <sz val="12"/>
        <color theme="1"/>
        <rFont val="Calibri"/>
        <family val="2"/>
        <scheme val="minor"/>
      </rPr>
      <t xml:space="preserve">Se dará continuidad a las métricas para lograr el cumplimiento. </t>
    </r>
  </si>
  <si>
    <r>
      <rPr>
        <b/>
        <sz val="12"/>
        <color theme="1"/>
        <rFont val="Calibri"/>
        <family val="2"/>
        <scheme val="minor"/>
      </rPr>
      <t xml:space="preserve">Justificacion Trimestral: </t>
    </r>
    <r>
      <rPr>
        <sz val="12"/>
        <color theme="1"/>
        <rFont val="Calibri"/>
        <family val="2"/>
        <scheme val="minor"/>
      </rPr>
      <t xml:space="preserve">Las Unidades Administrativas han colaborado con su carga de información, y eso ha permitido que se pueda hacer un cumplimiento. 
</t>
    </r>
    <r>
      <rPr>
        <b/>
        <sz val="12"/>
        <color theme="1"/>
        <rFont val="Calibri"/>
        <family val="2"/>
        <scheme val="minor"/>
      </rPr>
      <t xml:space="preserve">Justificación Anual: </t>
    </r>
    <r>
      <rPr>
        <sz val="12"/>
        <color theme="1"/>
        <rFont val="Calibri"/>
        <family val="2"/>
        <scheme val="minor"/>
      </rPr>
      <t xml:space="preserve"> El área responsable hará el seguimiento para lograr los ajustes requeridos. </t>
    </r>
  </si>
  <si>
    <r>
      <rPr>
        <b/>
        <sz val="12"/>
        <color theme="1"/>
        <rFont val="Calibri"/>
        <family val="2"/>
        <scheme val="minor"/>
      </rPr>
      <t xml:space="preserve">Justificacion Trimestral: </t>
    </r>
    <r>
      <rPr>
        <sz val="12"/>
        <color theme="1"/>
        <rFont val="Calibri"/>
        <family val="2"/>
        <scheme val="minor"/>
      </rPr>
      <t xml:space="preserve">En relación a la carga de información se han podido tener las evidencias en tiempo para lograr la meta. 
</t>
    </r>
    <r>
      <rPr>
        <b/>
        <sz val="12"/>
        <color theme="1"/>
        <rFont val="Calibri"/>
        <family val="2"/>
        <scheme val="minor"/>
      </rPr>
      <t xml:space="preserve">Justificación Anual: </t>
    </r>
    <r>
      <rPr>
        <sz val="12"/>
        <color theme="1"/>
        <rFont val="Calibri"/>
        <family val="2"/>
        <scheme val="minor"/>
      </rPr>
      <t xml:space="preserve">El área responsable hará el seguimiento para lograr los ajustes requeridos. </t>
    </r>
  </si>
  <si>
    <r>
      <rPr>
        <b/>
        <sz val="12"/>
        <color theme="1"/>
        <rFont val="Calibri"/>
        <family val="2"/>
        <scheme val="minor"/>
      </rPr>
      <t xml:space="preserve">Justificacion Trimestral: </t>
    </r>
    <r>
      <rPr>
        <sz val="12"/>
        <color theme="1"/>
        <rFont val="Calibri"/>
        <family val="2"/>
        <scheme val="minor"/>
      </rPr>
      <t xml:space="preserve">2023 a significado para la Unidad regresar a los cursos en las pláticas de protección de Datos Personales en las escuelas, lo que ha sucitado que se soliciten más pláticas al tratarse de un tema de interés para las juventudes. 
</t>
    </r>
    <r>
      <rPr>
        <b/>
        <sz val="12"/>
        <color theme="1"/>
        <rFont val="Calibri"/>
        <family val="2"/>
        <scheme val="minor"/>
      </rPr>
      <t>Justificación Anual:</t>
    </r>
    <r>
      <rPr>
        <sz val="12"/>
        <color theme="1"/>
        <rFont val="Calibri"/>
        <family val="2"/>
        <scheme val="minor"/>
      </rPr>
      <t xml:space="preserve"> Para el siguiente trimestre se realizará el ajuste correspondiente a fin de dar cumplimiento a la meta anual. </t>
    </r>
  </si>
  <si>
    <r>
      <rPr>
        <b/>
        <sz val="12"/>
        <color theme="1"/>
        <rFont val="Calibri"/>
        <family val="2"/>
        <scheme val="minor"/>
      </rPr>
      <t>Justificacion Trimestral:</t>
    </r>
    <r>
      <rPr>
        <sz val="12"/>
        <color theme="1"/>
        <rFont val="Calibri"/>
        <family val="2"/>
        <scheme val="minor"/>
      </rPr>
      <t xml:space="preserve"> A solicitud de las Unidades Administrativas, los curso se han ido sectorizando a grupos más pequeños y más específicos. Por esa razón incrementamos el número de actividades programadas, además de que existe personal de nuevo ingreso que también han solicitado capacitación.  
</t>
    </r>
    <r>
      <rPr>
        <b/>
        <sz val="12"/>
        <color theme="1"/>
        <rFont val="Calibri"/>
        <family val="2"/>
        <scheme val="minor"/>
      </rPr>
      <t>Justificación Anual:</t>
    </r>
    <r>
      <rPr>
        <sz val="12"/>
        <color theme="1"/>
        <rFont val="Calibri"/>
        <family val="2"/>
        <scheme val="minor"/>
      </rPr>
      <t xml:space="preserve"> Para el siguiente trimestre se realizará el ajuste correspondiente a fin de dar cumplimiento a la meta anual. </t>
    </r>
  </si>
  <si>
    <r>
      <rPr>
        <b/>
        <sz val="12"/>
        <color theme="1"/>
        <rFont val="Calibri"/>
        <family val="2"/>
        <scheme val="minor"/>
      </rPr>
      <t xml:space="preserve">Justificacion Trimestral: </t>
    </r>
    <r>
      <rPr>
        <sz val="12"/>
        <color theme="1"/>
        <rFont val="Calibri"/>
        <family val="2"/>
        <scheme val="minor"/>
      </rPr>
      <t xml:space="preserve">No se alcanzó el estimado durante el primer trimestre toda vez que no se tiene un control acerca de las denuncias que los usuarios pudieran hacer en contra de las inconsistencias/falta en la información (a su consideración) dentro de  la plataforma
</t>
    </r>
    <r>
      <rPr>
        <b/>
        <sz val="12"/>
        <color theme="1"/>
        <rFont val="Calibri"/>
        <family val="2"/>
        <scheme val="minor"/>
      </rPr>
      <t xml:space="preserve">Justificación Anual: </t>
    </r>
    <r>
      <rPr>
        <sz val="12"/>
        <color theme="1"/>
        <rFont val="Calibri"/>
        <family val="2"/>
        <scheme val="minor"/>
      </rPr>
      <t>Se realizarán los ajustes para lograr la meta planteada.</t>
    </r>
  </si>
  <si>
    <r>
      <rPr>
        <b/>
        <sz val="12"/>
        <color theme="1"/>
        <rFont val="Calibri"/>
        <family val="2"/>
        <scheme val="minor"/>
      </rPr>
      <t xml:space="preserve">Justificacion Trimestral: </t>
    </r>
    <r>
      <rPr>
        <sz val="12"/>
        <color theme="1"/>
        <rFont val="Calibri"/>
        <family val="2"/>
        <scheme val="minor"/>
      </rPr>
      <t xml:space="preserve">No se alcanzó el estimado durante el primer trimestre toda vez que los avisos de privacidad no es necesario actualizarlos de manera periodica, solo en caso de que exista una modificación o actualización.
</t>
    </r>
    <r>
      <rPr>
        <b/>
        <sz val="12"/>
        <color theme="1"/>
        <rFont val="Calibri"/>
        <family val="2"/>
        <scheme val="minor"/>
      </rPr>
      <t xml:space="preserve">Justificación Anual: </t>
    </r>
    <r>
      <rPr>
        <sz val="12"/>
        <color theme="1"/>
        <rFont val="Calibri"/>
        <family val="2"/>
        <scheme val="minor"/>
      </rPr>
      <t xml:space="preserve">Se revisará la política de Datos Personales a fin de alcanzar los indicadores. </t>
    </r>
  </si>
  <si>
    <r>
      <rPr>
        <b/>
        <sz val="12"/>
        <color theme="1"/>
        <rFont val="Calibri"/>
        <family val="2"/>
        <scheme val="minor"/>
      </rPr>
      <t xml:space="preserve">Justificacion Trimestral: </t>
    </r>
    <r>
      <rPr>
        <sz val="12"/>
        <color theme="1"/>
        <rFont val="Calibri"/>
        <family val="2"/>
        <scheme val="minor"/>
      </rPr>
      <t xml:space="preserve">No se alcanzó el estimado durante el primer trimestre toda vez que a pesar de estar a disposición de la ciudadanía, hubo diversos acercamientos por parte de los ciudadanos pero se les dió orientación para presentar su solicitud de Derechos A.R.C.O. ante la autoridad responsable/competente.
</t>
    </r>
    <r>
      <rPr>
        <b/>
        <sz val="12"/>
        <color theme="1"/>
        <rFont val="Calibri"/>
        <family val="2"/>
        <scheme val="minor"/>
      </rPr>
      <t xml:space="preserve">Justificación Anual: </t>
    </r>
    <r>
      <rPr>
        <sz val="12"/>
        <color theme="1"/>
        <rFont val="Calibri"/>
        <family val="2"/>
        <scheme val="minor"/>
      </rPr>
      <t xml:space="preserve">Se reorientaran los esfuerzos para lograr la meta programada. </t>
    </r>
  </si>
  <si>
    <r>
      <rPr>
        <b/>
        <sz val="12"/>
        <color theme="1"/>
        <rFont val="Calibri"/>
        <family val="2"/>
        <scheme val="minor"/>
      </rPr>
      <t xml:space="preserve">Justificacion Trimestral: </t>
    </r>
    <r>
      <rPr>
        <sz val="12"/>
        <color theme="1"/>
        <rFont val="Calibri"/>
        <family val="2"/>
        <scheme val="minor"/>
      </rPr>
      <t xml:space="preserve"> Se logra una meta en un 206.51 %, debido al buen gobierno y el buen funcionamiento en las áreas.                                                                                                                                                                                                                              </t>
    </r>
    <r>
      <rPr>
        <b/>
        <sz val="12"/>
        <color theme="1"/>
        <rFont val="Calibri"/>
        <family val="2"/>
        <scheme val="minor"/>
      </rPr>
      <t>Justificación Anual:</t>
    </r>
    <r>
      <rPr>
        <sz val="12"/>
        <color theme="1"/>
        <rFont val="Calibri"/>
        <family val="2"/>
        <scheme val="minor"/>
      </rPr>
      <t xml:space="preserve">  Se alcanza una meta del 51.65 % del acumulado, debido al buen funcionamiento de las areas.                  </t>
    </r>
  </si>
  <si>
    <r>
      <rPr>
        <b/>
        <sz val="12"/>
        <color theme="1"/>
        <rFont val="Calibri"/>
        <family val="2"/>
        <scheme val="minor"/>
      </rPr>
      <t xml:space="preserve">Justificacion Trimestral: </t>
    </r>
    <r>
      <rPr>
        <sz val="12"/>
        <color theme="1"/>
        <rFont val="Calibri"/>
        <family val="2"/>
        <scheme val="minor"/>
      </rPr>
      <t xml:space="preserve">Se rebasa la meta proyectada en un 722.22 %. Pues ha habido constantes requerimientos  ante las áreas municipales.                                                                                                                                                                                                                                                                                                                                                                                                                                               </t>
    </r>
    <r>
      <rPr>
        <b/>
        <sz val="12"/>
        <color theme="1"/>
        <rFont val="Calibri"/>
        <family val="2"/>
        <scheme val="minor"/>
      </rPr>
      <t>Justificación Anual:</t>
    </r>
    <r>
      <rPr>
        <sz val="12"/>
        <color theme="1"/>
        <rFont val="Calibri"/>
        <family val="2"/>
        <scheme val="minor"/>
      </rPr>
      <t xml:space="preserve"> Obtuvimos el 240.74 % del acumulado de la meta anual por los constantes requerimientos.                                                                                                                                                                                                 </t>
    </r>
  </si>
  <si>
    <r>
      <rPr>
        <b/>
        <sz val="12"/>
        <color theme="1"/>
        <rFont val="Calibri"/>
        <family val="2"/>
        <scheme val="minor"/>
      </rPr>
      <t xml:space="preserve">Justificacion Trimestral: </t>
    </r>
    <r>
      <rPr>
        <sz val="12"/>
        <color theme="1"/>
        <rFont val="Calibri"/>
        <family val="2"/>
        <scheme val="minor"/>
      </rPr>
      <t xml:space="preserve">Se rebasa la meta proyectada en un 130.19 %. Pues ha habido constantes requerimientos  ante las áreas municipales.                                                                                                                                                                                                                                                                                                                                                                                                                                               </t>
    </r>
    <r>
      <rPr>
        <b/>
        <sz val="12"/>
        <color theme="1"/>
        <rFont val="Calibri"/>
        <family val="2"/>
        <scheme val="minor"/>
      </rPr>
      <t xml:space="preserve">Justificación Anual: </t>
    </r>
    <r>
      <rPr>
        <sz val="12"/>
        <color theme="1"/>
        <rFont val="Calibri"/>
        <family val="2"/>
        <scheme val="minor"/>
      </rPr>
      <t xml:space="preserve">Obtuvimos el 32.86 % del acumulado de la meta anual por los constantes requerimientos.                                                                                                                                                                                                 </t>
    </r>
  </si>
  <si>
    <r>
      <rPr>
        <b/>
        <sz val="12"/>
        <color theme="1"/>
        <rFont val="Calibri"/>
        <family val="2"/>
        <scheme val="minor"/>
      </rPr>
      <t xml:space="preserve">Justificacion Trimestral: </t>
    </r>
    <r>
      <rPr>
        <sz val="12"/>
        <color theme="1"/>
        <rFont val="Calibri"/>
        <family val="2"/>
        <scheme val="minor"/>
      </rPr>
      <t xml:space="preserve">Se rebasa la meta proyectada en un 375.00 %. Pues ha habido constantes requerimientos ante las áreas municipales.                                                                                                                                                                                                                                                                                                                                                                                                                                               </t>
    </r>
    <r>
      <rPr>
        <b/>
        <sz val="12"/>
        <color theme="1"/>
        <rFont val="Calibri"/>
        <family val="2"/>
        <scheme val="minor"/>
      </rPr>
      <t xml:space="preserve">Justificación Anual: </t>
    </r>
    <r>
      <rPr>
        <sz val="12"/>
        <color theme="1"/>
        <rFont val="Calibri"/>
        <family val="2"/>
        <scheme val="minor"/>
      </rPr>
      <t xml:space="preserve">Obtuvimos el 93.75 % del acumulado de la meta anual por los constantes requerimientos.                                                                                                                                                                                                 </t>
    </r>
  </si>
  <si>
    <r>
      <rPr>
        <b/>
        <sz val="12"/>
        <color theme="1"/>
        <rFont val="Calibri"/>
        <family val="2"/>
        <scheme val="minor"/>
      </rPr>
      <t xml:space="preserve">Justificacion Trimestral: </t>
    </r>
    <r>
      <rPr>
        <sz val="12"/>
        <color theme="1"/>
        <rFont val="Calibri"/>
        <family val="2"/>
        <scheme val="minor"/>
      </rPr>
      <t xml:space="preserve">Se cumplió con la meta programada para este trimestral alcanzando el avance en el cumplimiento en un 100%, pues se ha mantenido constantemente la ayuda a los usuarios beneficiados en ayudas y subsidios que otorga la Delegación.
</t>
    </r>
    <r>
      <rPr>
        <b/>
        <sz val="12"/>
        <color theme="1"/>
        <rFont val="Calibri"/>
        <family val="2"/>
        <scheme val="minor"/>
      </rPr>
      <t xml:space="preserve">Justificación Anual: </t>
    </r>
    <r>
      <rPr>
        <sz val="12"/>
        <color theme="1"/>
        <rFont val="Calibri"/>
        <family val="2"/>
        <scheme val="minor"/>
      </rPr>
      <t xml:space="preserve">Se alcanza una meta del 25.00% del acumulado de la meta anual. </t>
    </r>
  </si>
  <si>
    <r>
      <rPr>
        <b/>
        <sz val="12"/>
        <color theme="1"/>
        <rFont val="Calibri"/>
        <family val="2"/>
        <scheme val="minor"/>
      </rPr>
      <t xml:space="preserve">Justificacion Trimestral: </t>
    </r>
    <r>
      <rPr>
        <sz val="12"/>
        <color theme="1"/>
        <rFont val="Calibri"/>
        <family val="2"/>
        <scheme val="minor"/>
      </rPr>
      <t xml:space="preserve">Se logra en un 100.00%.                                                                                                                                                                                                                                                                                                                                                                                                                                      </t>
    </r>
    <r>
      <rPr>
        <b/>
        <sz val="12"/>
        <color theme="1"/>
        <rFont val="Calibri"/>
        <family val="2"/>
        <scheme val="minor"/>
      </rPr>
      <t xml:space="preserve">Justificación Anual: </t>
    </r>
    <r>
      <rPr>
        <sz val="12"/>
        <color theme="1"/>
        <rFont val="Calibri"/>
        <family val="2"/>
        <scheme val="minor"/>
      </rPr>
      <t xml:space="preserve">Obtuvimos el 18.75 % del acumulado de la meta anual por los requerimientos.                                                                                                                                                                                                 </t>
    </r>
  </si>
  <si>
    <r>
      <rPr>
        <b/>
        <sz val="12"/>
        <color theme="1"/>
        <rFont val="Calibri"/>
        <family val="2"/>
        <scheme val="minor"/>
      </rPr>
      <t>Justificacion Trimestral:</t>
    </r>
    <r>
      <rPr>
        <sz val="12"/>
        <color theme="1"/>
        <rFont val="Calibri"/>
        <family val="2"/>
        <scheme val="minor"/>
      </rPr>
      <t xml:space="preserve"> Se logra una meta en un 195.00 %, debido al buen gobierno y el buen funcionamiento en las áreas.                                                                                                                                                                                                                              </t>
    </r>
    <r>
      <rPr>
        <b/>
        <sz val="12"/>
        <color theme="1"/>
        <rFont val="Calibri"/>
        <family val="2"/>
        <scheme val="minor"/>
      </rPr>
      <t xml:space="preserve">Justificación Anual: </t>
    </r>
    <r>
      <rPr>
        <sz val="12"/>
        <color theme="1"/>
        <rFont val="Calibri"/>
        <family val="2"/>
        <scheme val="minor"/>
      </rPr>
      <t xml:space="preserve">Se alcanza una meta del 48.73 % del acumulado, debido al buen funcionamiento de las areas.                  </t>
    </r>
  </si>
  <si>
    <r>
      <rPr>
        <b/>
        <sz val="12"/>
        <color theme="1"/>
        <rFont val="Calibri"/>
        <family val="2"/>
        <scheme val="minor"/>
      </rPr>
      <t>Justificacion Trimestral:</t>
    </r>
    <r>
      <rPr>
        <sz val="12"/>
        <color theme="1"/>
        <rFont val="Calibri"/>
        <family val="2"/>
        <scheme val="minor"/>
      </rPr>
      <t xml:space="preserve"> Se logra una meta en un 244.86 %, debido al buen gobierno y el buen funcionamiento en las áreas.                                                                                                                                                                                                                              </t>
    </r>
    <r>
      <rPr>
        <b/>
        <sz val="12"/>
        <color theme="1"/>
        <rFont val="Calibri"/>
        <family val="2"/>
        <scheme val="minor"/>
      </rPr>
      <t xml:space="preserve">Justificación Anual: </t>
    </r>
    <r>
      <rPr>
        <sz val="12"/>
        <color theme="1"/>
        <rFont val="Calibri"/>
        <family val="2"/>
        <scheme val="minor"/>
      </rPr>
      <t xml:space="preserve">Se alcanza una meta del 60.93 % del acumulado, debido al buen funcionamiento de las areas.                  </t>
    </r>
  </si>
  <si>
    <r>
      <rPr>
        <b/>
        <sz val="12"/>
        <color theme="1"/>
        <rFont val="Calibri"/>
        <family val="2"/>
        <scheme val="minor"/>
      </rPr>
      <t xml:space="preserve">Justificacion Trimestral: </t>
    </r>
    <r>
      <rPr>
        <sz val="12"/>
        <color theme="1"/>
        <rFont val="Calibri"/>
        <family val="2"/>
        <scheme val="minor"/>
      </rPr>
      <t xml:space="preserve">Se logra una meta en un 220.80 %, debido al buen gobierno y el buen funcionamiento en las áreas.                                                                                                                                                                                                                              </t>
    </r>
    <r>
      <rPr>
        <b/>
        <sz val="12"/>
        <color theme="1"/>
        <rFont val="Calibri"/>
        <family val="2"/>
        <scheme val="minor"/>
      </rPr>
      <t>Justificación Anual:</t>
    </r>
    <r>
      <rPr>
        <sz val="12"/>
        <color theme="1"/>
        <rFont val="Calibri"/>
        <family val="2"/>
        <scheme val="minor"/>
      </rPr>
      <t xml:space="preserve"> Se alcanza una meta del 55.20 % del acumulado, debido al buen funcionamiento de las areas.                  </t>
    </r>
  </si>
  <si>
    <r>
      <rPr>
        <b/>
        <sz val="12"/>
        <color theme="1"/>
        <rFont val="Calibri"/>
        <family val="2"/>
        <scheme val="minor"/>
      </rPr>
      <t xml:space="preserve">Justificacion Trimestral: </t>
    </r>
    <r>
      <rPr>
        <sz val="12"/>
        <color theme="1"/>
        <rFont val="Calibri"/>
        <family val="2"/>
        <scheme val="minor"/>
      </rPr>
      <t xml:space="preserve">Se logra una meta en un 115.15 %, debido al buen gobierno y el buen funcionamiento en las áreas.                                                                                                                                                                                                                              </t>
    </r>
    <r>
      <rPr>
        <b/>
        <sz val="12"/>
        <color theme="1"/>
        <rFont val="Calibri"/>
        <family val="2"/>
        <scheme val="minor"/>
      </rPr>
      <t>Justificación Anual:</t>
    </r>
    <r>
      <rPr>
        <sz val="12"/>
        <color theme="1"/>
        <rFont val="Calibri"/>
        <family val="2"/>
        <scheme val="minor"/>
      </rPr>
      <t xml:space="preserve"> Se alcanza una meta del 28.79 % del acumulado, debido al buen funcionamiento de las areas.                  </t>
    </r>
  </si>
  <si>
    <r>
      <rPr>
        <b/>
        <sz val="12"/>
        <color theme="1"/>
        <rFont val="Calibri"/>
        <family val="2"/>
        <scheme val="minor"/>
      </rPr>
      <t xml:space="preserve">Justificacion Trimestral: </t>
    </r>
    <r>
      <rPr>
        <sz val="12"/>
        <color theme="1"/>
        <rFont val="Calibri"/>
        <family val="2"/>
        <scheme val="minor"/>
      </rPr>
      <t xml:space="preserve">Se logra una meta en un 600.00 %, debido al buen gobierno y el buen funcionamiento en las áreas.                                                                                                                                                                                                                              </t>
    </r>
    <r>
      <rPr>
        <b/>
        <sz val="12"/>
        <color theme="1"/>
        <rFont val="Calibri"/>
        <family val="2"/>
        <scheme val="minor"/>
      </rPr>
      <t>Justificación Anual:</t>
    </r>
    <r>
      <rPr>
        <sz val="12"/>
        <color theme="1"/>
        <rFont val="Calibri"/>
        <family val="2"/>
        <scheme val="minor"/>
      </rPr>
      <t xml:space="preserve"> Se alcanza una meta del 100.00 % del acumulado, debido al buen funcionamiento de las areas.                  </t>
    </r>
  </si>
  <si>
    <r>
      <rPr>
        <b/>
        <sz val="12"/>
        <color theme="1"/>
        <rFont val="Calibri"/>
        <family val="2"/>
        <scheme val="minor"/>
      </rPr>
      <t xml:space="preserve">Justificacion Trimestral:  </t>
    </r>
    <r>
      <rPr>
        <sz val="12"/>
        <color theme="1"/>
        <rFont val="Calibri"/>
        <family val="2"/>
        <scheme val="minor"/>
      </rPr>
      <t xml:space="preserve">No se alcanzó el estimado durante el primer trimestre toda vez que no se tiene un control acerca de las inconformidades que los solicitantes pudieran tener en contra de las resoluciones emitidas por esta Unidad de Transparencia.
</t>
    </r>
    <r>
      <rPr>
        <b/>
        <sz val="12"/>
        <color theme="1"/>
        <rFont val="Calibri"/>
        <family val="2"/>
        <scheme val="minor"/>
      </rPr>
      <t xml:space="preserve">Justificación Anual: </t>
    </r>
    <r>
      <rPr>
        <sz val="12"/>
        <color theme="1"/>
        <rFont val="Calibri"/>
        <family val="2"/>
        <scheme val="minor"/>
      </rPr>
      <t xml:space="preserve">Se dará seguimiento para alcanzar las metas indicadas. Haciendo los ajustes para alcanzar la meta anual. </t>
    </r>
  </si>
  <si>
    <r>
      <rPr>
        <b/>
        <sz val="12"/>
        <color theme="1"/>
        <rFont val="Calibri"/>
        <family val="2"/>
        <scheme val="minor"/>
      </rPr>
      <t xml:space="preserve">Justificacion Trimestral: </t>
    </r>
    <r>
      <rPr>
        <sz val="12"/>
        <color theme="1"/>
        <rFont val="Calibri"/>
        <family val="2"/>
        <scheme val="minor"/>
      </rPr>
      <t xml:space="preserve">Semaforización verde, se cumplio con lo programado en el 1er. trimestre de 2023, toda vez que se conto con la participación ciudadana, las instituciones Gubernamentales y las OSC´S,  para la entrega de apoyos a los grupos vulnerables del Municipio de Benito Juárez. 
</t>
    </r>
    <r>
      <rPr>
        <b/>
        <sz val="12"/>
        <color theme="1"/>
        <rFont val="Calibri"/>
        <family val="2"/>
        <scheme val="minor"/>
      </rPr>
      <t xml:space="preserve">Justificación Anual: </t>
    </r>
    <r>
      <rPr>
        <sz val="12"/>
        <color theme="1"/>
        <rFont val="Calibri"/>
        <family val="2"/>
        <scheme val="minor"/>
      </rPr>
      <t>Se tiene un avance anual del 17.44% de lo proyectado para este 2023, se estima que vayamos en ascenso, mejorando la calidad de vida de los grupos mas vulnerables del Municipio de Benito Juarez.</t>
    </r>
  </si>
  <si>
    <r>
      <rPr>
        <b/>
        <sz val="12"/>
        <color theme="1"/>
        <rFont val="Calibri"/>
        <family val="2"/>
        <scheme val="minor"/>
      </rPr>
      <t xml:space="preserve">Justificacion Trimestral: </t>
    </r>
    <r>
      <rPr>
        <sz val="12"/>
        <color theme="1"/>
        <rFont val="Calibri"/>
        <family val="2"/>
        <scheme val="minor"/>
      </rPr>
      <t xml:space="preserve">Semaforización verde, se cumplió con lo programado en el 1er. trimestre de 2023, duplicando lo proyectado, gracias a la participación ciudadana, a las instituciones Gubernamentales y las OSC´S, que trabajaron en coordinación para la canalización y resolución de las solicitudes de la ciudadanía.
</t>
    </r>
    <r>
      <rPr>
        <b/>
        <sz val="12"/>
        <color theme="1"/>
        <rFont val="Calibri"/>
        <family val="2"/>
        <scheme val="minor"/>
      </rPr>
      <t xml:space="preserve">Justificación Anual: </t>
    </r>
    <r>
      <rPr>
        <sz val="12"/>
        <color theme="1"/>
        <rFont val="Calibri"/>
        <family val="2"/>
        <scheme val="minor"/>
      </rPr>
      <t>Gracias a la participación de los tres niveles de Gobierno, así como de la iniciativa privada, se logro el 50% de lo programado para este 2023, atendiendo satisfactoriamente las demandas ciudadanas.</t>
    </r>
  </si>
  <si>
    <r>
      <rPr>
        <b/>
        <sz val="12"/>
        <color theme="1"/>
        <rFont val="Calibri"/>
        <family val="2"/>
        <scheme val="minor"/>
      </rPr>
      <t xml:space="preserve">Justificacion Trimestral: </t>
    </r>
    <r>
      <rPr>
        <sz val="12"/>
        <color theme="1"/>
        <rFont val="Calibri"/>
        <family val="2"/>
        <scheme val="minor"/>
      </rPr>
      <t xml:space="preserve">Semaforización verde, se cumplio con lo programado en el 1er trimestre de 2023, superando lo proyectado, a traves de la realización de brigadas sociales en coordinación de asociaciones civiles, en diversas colonias del Municipio de Benito Juárez, gracias a la participación de las y los benitojuarenses. 
</t>
    </r>
    <r>
      <rPr>
        <b/>
        <sz val="12"/>
        <color theme="1"/>
        <rFont val="Calibri"/>
        <family val="2"/>
        <scheme val="minor"/>
      </rPr>
      <t>Justificación Anual:</t>
    </r>
    <r>
      <rPr>
        <sz val="12"/>
        <color theme="1"/>
        <rFont val="Calibri"/>
        <family val="2"/>
        <scheme val="minor"/>
      </rPr>
      <t xml:space="preserve"> De acuerdo a la demanda de la población benitojuarense se logra acercar los servicios básicos atraves de Brigadas Sociales en diversas regiones y colonias del Municipio de Benito Juárez, lo cual rebasa lo proyectado en este 2023.</t>
    </r>
  </si>
  <si>
    <r>
      <rPr>
        <b/>
        <sz val="12"/>
        <color theme="1"/>
        <rFont val="Calibri"/>
        <family val="2"/>
        <scheme val="minor"/>
      </rPr>
      <t xml:space="preserve">Justificacion Trimestral:  </t>
    </r>
    <r>
      <rPr>
        <sz val="12"/>
        <color theme="1"/>
        <rFont val="Calibri"/>
        <family val="2"/>
        <scheme val="minor"/>
      </rPr>
      <t xml:space="preserve">Las Gestiones ciudadanas brindades en la Subdelegaciòn de Puerto Juàrez  se vio incrementada debido a las direfentes actividades realizadas en cuanto al programa de ¨Mujer es vida¨, donde se les brindo el apoyo a las mujeres portojuareances en su inscripcciòn al sistema. Asi mismo se atendio las peticiones ciudadanas  recibidas en cuanto a la realizaciòn de las obras de pavimentaciòn, banquetas, guarniciones y alumbrado en la reg.85 y 84 de la Subdelegaciòn de Puerto Juàrez. En este periodo se vio incrementada la meta trazada al llegar al 185% de las gestiones ciudadanas brindadas .    </t>
    </r>
    <r>
      <rPr>
        <b/>
        <sz val="12"/>
        <color theme="1"/>
        <rFont val="Calibri"/>
        <family val="2"/>
        <scheme val="minor"/>
      </rPr>
      <t xml:space="preserve">                                                                                                                                                                                                                                Justificación Anual: </t>
    </r>
    <r>
      <rPr>
        <sz val="12"/>
        <color theme="1"/>
        <rFont val="Calibri"/>
        <family val="2"/>
        <scheme val="minor"/>
      </rPr>
      <t xml:space="preserve">En este periodo se cumplio el 26.43% de la meta al brindar 185 de las 700 Gestiones ciudadanas brindadas programadas. </t>
    </r>
  </si>
  <si>
    <r>
      <rPr>
        <b/>
        <sz val="12"/>
        <color theme="1"/>
        <rFont val="Calibri"/>
        <family val="2"/>
        <scheme val="minor"/>
      </rPr>
      <t xml:space="preserve">Justificación Trimestral: </t>
    </r>
    <r>
      <rPr>
        <sz val="12"/>
        <color theme="1"/>
        <rFont val="Calibri"/>
        <family val="2"/>
        <scheme val="minor"/>
      </rPr>
      <t xml:space="preserve">Los programas sociales difundidos  se vio incrementada debido a las direfentes actividades realizadas en cuanto al programa de ¨Mujer es vida¨ y  ¨Encuesta Nuevo Acuerdo¨   lo que provocó que se difundiera  programas extras a lo considerado. Este periodo se vio incrementada la meta trazada al llegar al 100% de los programas sociales difundidos . </t>
    </r>
    <r>
      <rPr>
        <b/>
        <sz val="12"/>
        <color theme="1"/>
        <rFont val="Calibri"/>
        <family val="2"/>
        <scheme val="minor"/>
      </rPr>
      <t xml:space="preserve">                                                                                                                                                                 Justificación Anual: </t>
    </r>
    <r>
      <rPr>
        <sz val="12"/>
        <color theme="1"/>
        <rFont val="Calibri"/>
        <family val="2"/>
        <scheme val="minor"/>
      </rPr>
      <t xml:space="preserve">En este periodo se cumplio el 40.00% de la meta al brindar 2 de los 5 Programas sociales difundidos programadas. </t>
    </r>
  </si>
  <si>
    <r>
      <rPr>
        <b/>
        <sz val="12"/>
        <color theme="1"/>
        <rFont val="Calibri"/>
        <family val="2"/>
        <scheme val="minor"/>
      </rPr>
      <t xml:space="preserve"> Justificacion Trimestral: </t>
    </r>
    <r>
      <rPr>
        <sz val="12"/>
        <color theme="1"/>
        <rFont val="Calibri"/>
        <family val="2"/>
        <scheme val="minor"/>
      </rPr>
      <t xml:space="preserve"> La capacitaciòn comunitaria  se vio incrementada debido a las diferentes actividades realizadas en  cuanto  al taller de capacitaciòn brindada  al comite vecinal y la  Capacitaciòn  brindada al Comite Deportivo de Puerto Juàrez, lo que provocó que se realizaran capacitaciones  extras a lo considerado.  En este periodo se  vio incrementada  la meta trazada de la promociòn de capacitaciòn comunitaria.  Este periodo se vio incrementada la meta trazada al llegar al 100% de las capitaciones comunitarias.                                                                                                                                                                                                               </t>
    </r>
    <r>
      <rPr>
        <b/>
        <sz val="12"/>
        <color theme="1"/>
        <rFont val="Calibri"/>
        <family val="2"/>
        <scheme val="minor"/>
      </rPr>
      <t xml:space="preserve">Justificación Anual: </t>
    </r>
    <r>
      <rPr>
        <sz val="12"/>
        <color theme="1"/>
        <rFont val="Calibri"/>
        <family val="2"/>
        <scheme val="minor"/>
      </rPr>
      <t xml:space="preserve">En este periodo se cumplio el 100.00% de la meta al brindar 2 de las 2 capacitaciones comuninitaria  programadas.     </t>
    </r>
  </si>
  <si>
    <r>
      <rPr>
        <b/>
        <sz val="12"/>
        <color theme="1"/>
        <rFont val="Calibri"/>
        <family val="2"/>
        <scheme val="minor"/>
      </rPr>
      <t xml:space="preserve">Justificacion Trimestral: </t>
    </r>
    <r>
      <rPr>
        <sz val="12"/>
        <color theme="1"/>
        <rFont val="Calibri"/>
        <family val="2"/>
        <scheme val="minor"/>
      </rPr>
      <t xml:space="preserve"> La brigadas de limpieza coordinadas  se vio incrementada debido a las diferentes actividades realizadas en  cuanto a los programas de acopio de recolecciòn de los residuos por parte de SIRESOL, el programa de descacharrizaciòn  y la brigada de limpieza del Manglar que se relizaron en la Subdelegaciòn de Puerto Juàrez. lo que provocó que se realizaran brigadas de limpieza extras a lo considerado.  En este periodo se  vio incrementada  la meta trazada de brigadas de limpieza. Este periodo se vio incrementada la meta trazada al llegar al 300% de las brigadas de limpieza coordinadas.  </t>
    </r>
    <r>
      <rPr>
        <b/>
        <sz val="12"/>
        <color theme="1"/>
        <rFont val="Calibri"/>
        <family val="2"/>
        <scheme val="minor"/>
      </rPr>
      <t xml:space="preserve">                                                                                                                                                                                                        Justificación Anual: </t>
    </r>
    <r>
      <rPr>
        <sz val="12"/>
        <color theme="1"/>
        <rFont val="Calibri"/>
        <family val="2"/>
        <scheme val="minor"/>
      </rPr>
      <t xml:space="preserve">En este periodo se cumplio el 40.00% de la meta al brindar 6 de las 15 brigadas de limpieza coordinadas  programadas.     </t>
    </r>
  </si>
  <si>
    <r>
      <rPr>
        <b/>
        <sz val="12"/>
        <color theme="1"/>
        <rFont val="Calibri"/>
        <family val="2"/>
        <scheme val="minor"/>
      </rPr>
      <t xml:space="preserve">Justificacion Trimestral: </t>
    </r>
    <r>
      <rPr>
        <sz val="12"/>
        <color theme="1"/>
        <rFont val="Calibri"/>
        <family val="2"/>
        <scheme val="minor"/>
      </rPr>
      <t xml:space="preserve">Los eventos Cìvicos, Culturales y Deportivos realizados  se vio incrementada debido a las diferentes actividades realizadas en  cuanto a la participaciòn de la Subdelegaciòn de Puerto Juàrez al Carnaval 2023 de Benito Juàrez, Quintana Roo, en donde la ciudadanìa y personal de la Subdelegaciòn de Puerto Juàrez participaròn en el desfile. Lo que provocó que se realizara un evento cultural  extra a lo considerado.  En este periodo se  vio incrementada  la meta trazada de los eventos Cìvicos, Culturales y Deportivos realizados. Este peridodo se vio incrementada la meta trazada al llegar al 100% de los eventos realizados.    </t>
    </r>
    <r>
      <rPr>
        <b/>
        <sz val="12"/>
        <color theme="1"/>
        <rFont val="Calibri"/>
        <family val="2"/>
        <scheme val="minor"/>
      </rPr>
      <t xml:space="preserve">                                                                                                                                                                       Justificación Anual: </t>
    </r>
    <r>
      <rPr>
        <sz val="12"/>
        <color theme="1"/>
        <rFont val="Calibri"/>
        <family val="2"/>
        <scheme val="minor"/>
      </rPr>
      <t xml:space="preserve">En este periodo se cumplio el 12.50% de la meta al brindar 1 de los 8 eventos civicos , culturales y deportivos  programados.        </t>
    </r>
  </si>
  <si>
    <r>
      <rPr>
        <b/>
        <sz val="12"/>
        <color theme="1"/>
        <rFont val="Calibri"/>
        <family val="2"/>
        <scheme val="minor"/>
      </rPr>
      <t xml:space="preserve">Justificacion Trimestral: </t>
    </r>
    <r>
      <rPr>
        <sz val="12"/>
        <color theme="1"/>
        <rFont val="Calibri"/>
        <family val="2"/>
        <scheme val="minor"/>
      </rPr>
      <t xml:space="preserve">Se atendió el indicador del primer trimestre.
</t>
    </r>
    <r>
      <rPr>
        <b/>
        <sz val="12"/>
        <color theme="1"/>
        <rFont val="Calibri"/>
        <family val="2"/>
        <scheme val="minor"/>
      </rPr>
      <t xml:space="preserve">Justificación Anual: </t>
    </r>
    <r>
      <rPr>
        <sz val="12"/>
        <color theme="1"/>
        <rFont val="Calibri"/>
        <family val="2"/>
        <scheme val="minor"/>
      </rPr>
      <t>Se atenderán los indicadores para cumplir la meta.</t>
    </r>
  </si>
  <si>
    <r>
      <t xml:space="preserve">Justificacion Trimestral: </t>
    </r>
    <r>
      <rPr>
        <sz val="12"/>
        <color theme="1"/>
        <rFont val="Calibri"/>
        <family val="2"/>
        <scheme val="minor"/>
      </rPr>
      <t>Se cumplio al 100% con la meta programada para este trimestre alcanzando el avance de cumplimiento acumulado al 25% anual</t>
    </r>
    <r>
      <rPr>
        <b/>
        <sz val="12"/>
        <color theme="1"/>
        <rFont val="Calibri"/>
        <family val="2"/>
        <scheme val="minor"/>
      </rPr>
      <t xml:space="preserve">
Justificación Anual: </t>
    </r>
    <r>
      <rPr>
        <sz val="12"/>
        <color theme="1"/>
        <rFont val="Calibri"/>
        <family val="2"/>
        <scheme val="minor"/>
      </rPr>
      <t>Cumplir con la meta programada al 100%.</t>
    </r>
  </si>
  <si>
    <r>
      <t xml:space="preserve">Justificacion Trimestral: </t>
    </r>
    <r>
      <rPr>
        <sz val="12"/>
        <color theme="1"/>
        <rFont val="Calibri"/>
        <family val="2"/>
        <scheme val="minor"/>
      </rPr>
      <t>Se cumplio al 100% con la meta programada para este trimestre alcanzando el avance de cumplimiento acumulado al 25% anual</t>
    </r>
    <r>
      <rPr>
        <b/>
        <sz val="12"/>
        <color theme="1"/>
        <rFont val="Calibri"/>
        <family val="2"/>
        <scheme val="minor"/>
      </rPr>
      <t xml:space="preserve">
Justificación Anual: </t>
    </r>
    <r>
      <rPr>
        <sz val="12"/>
        <color theme="1"/>
        <rFont val="Calibri"/>
        <family val="2"/>
        <scheme val="minor"/>
      </rPr>
      <t>Cumplir con la meta programada al 100%</t>
    </r>
  </si>
  <si>
    <r>
      <t xml:space="preserve">Justificacion Trimestral:  </t>
    </r>
    <r>
      <rPr>
        <sz val="12"/>
        <color theme="1"/>
        <rFont val="Calibri"/>
        <family val="2"/>
        <scheme val="minor"/>
      </rPr>
      <t>Se cumplio al 100% con la meta programada para este trimestre alcanzando el avance de cumplimiento acumulado al 25% anual</t>
    </r>
    <r>
      <rPr>
        <b/>
        <sz val="12"/>
        <color theme="1"/>
        <rFont val="Calibri"/>
        <family val="2"/>
        <scheme val="minor"/>
      </rPr>
      <t xml:space="preserve">
Justificación Anual: </t>
    </r>
    <r>
      <rPr>
        <sz val="12"/>
        <color theme="1"/>
        <rFont val="Calibri"/>
        <family val="2"/>
        <scheme val="minor"/>
      </rPr>
      <t>Cumplir con la meta programada al 100%</t>
    </r>
  </si>
  <si>
    <r>
      <t xml:space="preserve">Justificacion Trimestral: </t>
    </r>
    <r>
      <rPr>
        <sz val="12"/>
        <color theme="1"/>
        <rFont val="Calibri"/>
        <family val="2"/>
        <scheme val="minor"/>
      </rPr>
      <t>Se cumplio al 75.14% con la meta programada para este trimestre alcanzando el avance de cumplimiento acumulado al 18.78% anual</t>
    </r>
    <r>
      <rPr>
        <b/>
        <sz val="12"/>
        <color theme="1"/>
        <rFont val="Calibri"/>
        <family val="2"/>
        <scheme val="minor"/>
      </rPr>
      <t xml:space="preserve">
Justificación Anual: Anual: </t>
    </r>
    <r>
      <rPr>
        <sz val="12"/>
        <color theme="1"/>
        <rFont val="Calibri"/>
        <family val="2"/>
        <scheme val="minor"/>
      </rPr>
      <t>Cumplir con la meta programada al 100%</t>
    </r>
  </si>
  <si>
    <r>
      <t xml:space="preserve">Justificacion Trimestral: </t>
    </r>
    <r>
      <rPr>
        <sz val="12"/>
        <color theme="1"/>
        <rFont val="Calibri"/>
        <family val="2"/>
        <scheme val="minor"/>
      </rPr>
      <t>Se cumplio al 104.35% con la meta programada para este trimestre alcanzando el avance de cumplimiento acumulado al 26.09% anual</t>
    </r>
    <r>
      <rPr>
        <b/>
        <sz val="12"/>
        <color theme="1"/>
        <rFont val="Calibri"/>
        <family val="2"/>
        <scheme val="minor"/>
      </rPr>
      <t xml:space="preserve">
Justificación Anual:</t>
    </r>
    <r>
      <rPr>
        <sz val="12"/>
        <color theme="1"/>
        <rFont val="Calibri"/>
        <family val="2"/>
        <scheme val="minor"/>
      </rPr>
      <t xml:space="preserve"> Cumplir con la meta programada al 100%</t>
    </r>
  </si>
  <si>
    <r>
      <t xml:space="preserve">Meta Trimestral: </t>
    </r>
    <r>
      <rPr>
        <sz val="12"/>
        <color theme="1"/>
        <rFont val="Calibri"/>
        <family val="2"/>
        <scheme val="minor"/>
      </rPr>
      <t>El resultado obtenido de 134.40  %  fue resultada de un aumento en la carga de trabajo  y de una agenda mas cercana a la ciudadania.</t>
    </r>
    <r>
      <rPr>
        <b/>
        <sz val="12"/>
        <color theme="1"/>
        <rFont val="Calibri"/>
        <family val="2"/>
        <scheme val="minor"/>
      </rPr>
      <t xml:space="preserve">
Meta Anual: </t>
    </r>
    <r>
      <rPr>
        <sz val="12"/>
        <color theme="1"/>
        <rFont val="Calibri"/>
        <family val="2"/>
        <scheme val="minor"/>
      </rPr>
      <t>El avace en cumplimiento refleja un 33.60 % anual de los eventos asistido de la Presidente Municipal de acuerdo a lo programado.</t>
    </r>
  </si>
  <si>
    <r>
      <t xml:space="preserve">Justificacion Trimestral: </t>
    </r>
    <r>
      <rPr>
        <sz val="12"/>
        <color theme="1"/>
        <rFont val="Calibri"/>
        <family val="2"/>
        <scheme val="minor"/>
      </rPr>
      <t>El resultado obtenido del 112.40%  se derivó de la implementación de las Jornadas de Atención Ciudadana, donde los ciudadanos acuden para tener una audiencia directa con la Presidente Municipal.</t>
    </r>
    <r>
      <rPr>
        <b/>
        <sz val="12"/>
        <color theme="1"/>
        <rFont val="Calibri"/>
        <family val="2"/>
        <scheme val="minor"/>
      </rPr>
      <t xml:space="preserve">
Justificación Anual: </t>
    </r>
    <r>
      <rPr>
        <sz val="12"/>
        <color theme="1"/>
        <rFont val="Calibri"/>
        <family val="2"/>
        <scheme val="minor"/>
      </rPr>
      <t>El avace en cumplimiento refleja un 29.44 % anual en las audiencias de la ciudadanía con la Presidenta Municipal.</t>
    </r>
  </si>
  <si>
    <r>
      <rPr>
        <b/>
        <sz val="12"/>
        <color theme="1"/>
        <rFont val="Calibri"/>
        <family val="2"/>
        <scheme val="minor"/>
      </rPr>
      <t xml:space="preserve">1.01.1.1.3  </t>
    </r>
    <r>
      <rPr>
        <sz val="12"/>
        <color theme="1"/>
        <rFont val="Calibri"/>
        <family val="2"/>
        <scheme val="minor"/>
      </rPr>
      <t>Supermanzanas de la zona fundacional del Distrito Cancún intervenidas para su revitalización.</t>
    </r>
  </si>
  <si>
    <r>
      <rPr>
        <b/>
        <sz val="12"/>
        <color theme="1"/>
        <rFont val="Calibri"/>
        <family val="2"/>
        <scheme val="minor"/>
      </rPr>
      <t xml:space="preserve">1.01.1.1.3.1 </t>
    </r>
    <r>
      <rPr>
        <sz val="12"/>
        <color theme="1"/>
        <rFont val="Calibri"/>
        <family val="2"/>
        <scheme val="minor"/>
      </rPr>
      <t xml:space="preserve"> Realización de actividades para la mejora de la imagen urbana de  espacios publicos de la zona fundacional.</t>
    </r>
  </si>
  <si>
    <r>
      <rPr>
        <b/>
        <sz val="12"/>
        <color theme="1"/>
        <rFont val="Calibri"/>
        <family val="2"/>
        <scheme val="minor"/>
      </rPr>
      <t>1.01.1.1.3.2</t>
    </r>
    <r>
      <rPr>
        <sz val="12"/>
        <color theme="1"/>
        <rFont val="Calibri"/>
        <family val="2"/>
        <scheme val="minor"/>
      </rPr>
      <t xml:space="preserve"> Realización de acciones  sociales y culturales en la Zona Fundacional</t>
    </r>
  </si>
  <si>
    <r>
      <rPr>
        <b/>
        <sz val="12"/>
        <color theme="1"/>
        <rFont val="Calibri"/>
        <family val="2"/>
        <scheme val="minor"/>
      </rPr>
      <t xml:space="preserve">1.01.1.1.3.3 </t>
    </r>
    <r>
      <rPr>
        <sz val="12"/>
        <color theme="1"/>
        <rFont val="Calibri"/>
        <family val="2"/>
        <scheme val="minor"/>
      </rPr>
      <t>Realización de actividades para la mejora de la imagen urbana de  espacios publicos de la zona fundacional.</t>
    </r>
  </si>
  <si>
    <r>
      <rPr>
        <b/>
        <sz val="12"/>
        <color theme="1"/>
        <rFont val="Calibri"/>
        <family val="2"/>
        <scheme val="minor"/>
      </rPr>
      <t>1.01.1.1.3.4</t>
    </r>
    <r>
      <rPr>
        <sz val="12"/>
        <color theme="1"/>
        <rFont val="Calibri"/>
        <family val="2"/>
        <scheme val="minor"/>
      </rPr>
      <t xml:space="preserve"> Realización de acciones  sociales y culturales en la Zona Fundacional</t>
    </r>
  </si>
  <si>
    <r>
      <t xml:space="preserve">Justificacion Trimestral: </t>
    </r>
    <r>
      <rPr>
        <sz val="12"/>
        <color theme="1"/>
        <rFont val="Calibri"/>
        <family val="2"/>
        <scheme val="minor"/>
      </rPr>
      <t>Al cierre del trimestre sigue en procedimiento de elaboración de expedientes técnicos, por lo que no se pudo dar cumplimiento.</t>
    </r>
    <r>
      <rPr>
        <b/>
        <sz val="12"/>
        <color theme="1"/>
        <rFont val="Calibri"/>
        <family val="2"/>
        <scheme val="minor"/>
      </rPr>
      <t xml:space="preserve">
Justificación Anual: </t>
    </r>
    <r>
      <rPr>
        <sz val="12"/>
        <color theme="1"/>
        <rFont val="Calibri"/>
        <family val="2"/>
        <scheme val="minor"/>
      </rPr>
      <t>Sigue el procedimiento de elaboración de expedientes técnicos por lo que no hay avance anual.</t>
    </r>
  </si>
  <si>
    <r>
      <t xml:space="preserve">Justificacion Trimestral:  </t>
    </r>
    <r>
      <rPr>
        <sz val="12"/>
        <color theme="1"/>
        <rFont val="Calibri"/>
        <family val="2"/>
        <scheme val="minor"/>
      </rPr>
      <t>Se cumplió con lo planeado respecto de: saneamiento financiero, nomina seguridad publica y nominas. Se siguen elaborando los expedientes técnicos para la ejecución de obras. Por lo que solo se alcanzó el 68.37% en el trimestre.</t>
    </r>
    <r>
      <rPr>
        <b/>
        <sz val="12"/>
        <color theme="1"/>
        <rFont val="Calibri"/>
        <family val="2"/>
        <scheme val="minor"/>
      </rPr>
      <t xml:space="preserve">
Justificación Anual: </t>
    </r>
    <r>
      <rPr>
        <sz val="12"/>
        <color theme="1"/>
        <rFont val="Calibri"/>
        <family val="2"/>
        <scheme val="minor"/>
      </rPr>
      <t xml:space="preserve"> Se siguen elaborando los expedientes técnicos para la ejecución de obras por lo que el avance anual es del 17.09%</t>
    </r>
  </si>
  <si>
    <r>
      <rPr>
        <b/>
        <sz val="12"/>
        <color theme="1"/>
        <rFont val="Calibri"/>
        <family val="2"/>
        <scheme val="minor"/>
      </rPr>
      <t>IAG =</t>
    </r>
    <r>
      <rPr>
        <sz val="12"/>
        <color theme="1"/>
        <rFont val="Calibri"/>
        <family val="2"/>
        <scheme val="minor"/>
      </rPr>
      <t xml:space="preserve"> Índice de Avance General en PbR-SED.
</t>
    </r>
    <r>
      <rPr>
        <b/>
        <sz val="12"/>
        <color theme="1"/>
        <rFont val="Calibri"/>
        <family val="2"/>
        <scheme val="minor"/>
      </rPr>
      <t>PbR-SED:</t>
    </r>
    <r>
      <rPr>
        <sz val="12"/>
        <color theme="1"/>
        <rFont val="Calibri"/>
        <family val="2"/>
        <scheme val="minor"/>
      </rPr>
      <t xml:space="preserve"> Presupuesto basado en Resultados, PbR, y Sistema de Evaluación del Desempeño, SED.</t>
    </r>
  </si>
  <si>
    <r>
      <rPr>
        <b/>
        <sz val="12"/>
        <color theme="1"/>
        <rFont val="Calibri"/>
        <family val="2"/>
        <scheme val="minor"/>
      </rPr>
      <t xml:space="preserve">PAPR: </t>
    </r>
    <r>
      <rPr>
        <sz val="12"/>
        <color theme="1"/>
        <rFont val="Calibri"/>
        <family val="2"/>
        <scheme val="minor"/>
      </rPr>
      <t>Porcentaje de la Agenda Pública Realizada</t>
    </r>
  </si>
  <si>
    <r>
      <rPr>
        <b/>
        <sz val="12"/>
        <color theme="1"/>
        <rFont val="Calibri"/>
        <family val="2"/>
        <scheme val="minor"/>
      </rPr>
      <t>PPA</t>
    </r>
    <r>
      <rPr>
        <sz val="12"/>
        <color theme="1"/>
        <rFont val="Calibri"/>
        <family val="2"/>
        <scheme val="minor"/>
      </rPr>
      <t>: Porcentaje de Peticiones Atendidas</t>
    </r>
  </si>
  <si>
    <r>
      <rPr>
        <b/>
        <sz val="12"/>
        <color theme="1"/>
        <rFont val="Calibri"/>
        <family val="2"/>
        <scheme val="minor"/>
      </rPr>
      <t>PAA:</t>
    </r>
    <r>
      <rPr>
        <sz val="12"/>
        <color theme="1"/>
        <rFont val="Calibri"/>
        <family val="2"/>
        <scheme val="minor"/>
      </rPr>
      <t xml:space="preserve"> Porcentaje de Audiencias Atendidas</t>
    </r>
  </si>
  <si>
    <r>
      <rPr>
        <b/>
        <sz val="12"/>
        <color theme="1"/>
        <rFont val="Calibri"/>
        <family val="2"/>
        <scheme val="minor"/>
      </rPr>
      <t>PSZFI</t>
    </r>
    <r>
      <rPr>
        <sz val="12"/>
        <color theme="1"/>
        <rFont val="Calibri"/>
        <family val="2"/>
        <scheme val="minor"/>
      </rPr>
      <t>: Porcentaje de Supermanzanas de la Zona Fundacional intervenidas</t>
    </r>
  </si>
  <si>
    <r>
      <rPr>
        <b/>
        <sz val="12"/>
        <color theme="1"/>
        <rFont val="Calibri"/>
        <family val="2"/>
        <scheme val="minor"/>
      </rPr>
      <t>PPIZFG:</t>
    </r>
    <r>
      <rPr>
        <sz val="12"/>
        <color theme="1"/>
        <rFont val="Calibri"/>
        <family val="2"/>
        <scheme val="minor"/>
      </rPr>
      <t xml:space="preserve"> Porcentaje de proyectos de infraestructura de la Zona Fundacional generados.</t>
    </r>
  </si>
  <si>
    <r>
      <rPr>
        <b/>
        <sz val="12"/>
        <color theme="1"/>
        <rFont val="Calibri"/>
        <family val="2"/>
        <scheme val="minor"/>
      </rPr>
      <t xml:space="preserve">PAMAZFC: </t>
    </r>
    <r>
      <rPr>
        <sz val="12"/>
        <color theme="1"/>
        <rFont val="Calibri"/>
        <family val="2"/>
        <scheme val="minor"/>
      </rPr>
      <t>Porcentaje de actividades de medio ambiente en la zona fundacional coordinadas</t>
    </r>
  </si>
  <si>
    <r>
      <rPr>
        <b/>
        <sz val="12"/>
        <color theme="1"/>
        <rFont val="Calibri"/>
        <family val="2"/>
        <scheme val="minor"/>
      </rPr>
      <t>PAMIUZF</t>
    </r>
    <r>
      <rPr>
        <sz val="12"/>
        <color theme="1"/>
        <rFont val="Calibri"/>
        <family val="2"/>
        <scheme val="minor"/>
      </rPr>
      <t>: Porcentaje de actividades para mejorar la imagen urbana de la Zona Fundacional</t>
    </r>
  </si>
  <si>
    <r>
      <rPr>
        <b/>
        <sz val="12"/>
        <color theme="1"/>
        <rFont val="Calibri"/>
        <family val="2"/>
        <scheme val="minor"/>
      </rPr>
      <t xml:space="preserve">PAZF: </t>
    </r>
    <r>
      <rPr>
        <sz val="12"/>
        <color theme="1"/>
        <rFont val="Calibri"/>
        <family val="2"/>
        <scheme val="minor"/>
      </rPr>
      <t>Porcentaje de acciones realizadas en la zona fundacional</t>
    </r>
  </si>
  <si>
    <r>
      <rPr>
        <b/>
        <sz val="12"/>
        <color theme="1"/>
        <rFont val="Calibri"/>
        <family val="2"/>
        <scheme val="minor"/>
      </rPr>
      <t>PATMCD:</t>
    </r>
    <r>
      <rPr>
        <sz val="12"/>
        <color theme="1"/>
        <rFont val="Calibri"/>
        <family val="2"/>
        <scheme val="minor"/>
      </rPr>
      <t xml:space="preserve"> </t>
    </r>
    <r>
      <rPr>
        <sz val="12"/>
        <color rgb="FF000000"/>
        <rFont val="Calibri"/>
        <family val="2"/>
        <scheme val="minor"/>
      </rPr>
      <t xml:space="preserve">Porcentaje de la Agenda de Trabajos con medios de  comunicación difundidas </t>
    </r>
  </si>
  <si>
    <r>
      <rPr>
        <b/>
        <sz val="12"/>
        <color theme="1"/>
        <rFont val="Calibri"/>
        <family val="2"/>
        <scheme val="minor"/>
      </rPr>
      <t>PB:</t>
    </r>
    <r>
      <rPr>
        <sz val="12"/>
        <color theme="1"/>
        <rFont val="Calibri"/>
        <family val="2"/>
        <scheme val="minor"/>
      </rPr>
      <t xml:space="preserve"> Porcentaje de beneficiados con ayuda social.</t>
    </r>
  </si>
  <si>
    <r>
      <rPr>
        <b/>
        <sz val="12"/>
        <color theme="1"/>
        <rFont val="Calibri"/>
        <family val="2"/>
        <scheme val="minor"/>
      </rPr>
      <t>PGC:</t>
    </r>
    <r>
      <rPr>
        <sz val="12"/>
        <color theme="1"/>
        <rFont val="Calibri"/>
        <family val="2"/>
        <scheme val="minor"/>
      </rPr>
      <t xml:space="preserve"> Porcentaje de beneficiarios con gestiones y/o canalizaciones.</t>
    </r>
  </si>
  <si>
    <r>
      <rPr>
        <b/>
        <sz val="12"/>
        <color theme="1"/>
        <rFont val="Calibri"/>
        <family val="2"/>
        <scheme val="minor"/>
      </rPr>
      <t>PER:</t>
    </r>
    <r>
      <rPr>
        <sz val="12"/>
        <color theme="1"/>
        <rFont val="Calibri"/>
        <family val="2"/>
        <scheme val="minor"/>
      </rPr>
      <t xml:space="preserve"> Porcentaje de los eventos realizados por la Dirección de Gestión Social.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</si>
</sst>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quot;$&quot;#,##0.00"/>
  </numFmts>
  <fonts count="12" x14ac:knownFonts="1">
    <font>
      <sz val="12"/>
      <color theme="1"/>
      <name val="Calibri"/>
      <family val="2"/>
      <scheme val="minor"/>
    </font>
    <font>
      <b/>
      <sz val="14"/>
      <color theme="1"/>
      <name val="Arial"/>
      <family val="2"/>
    </font>
    <font>
      <b/>
      <sz val="12"/>
      <color theme="1"/>
      <name val="Calibri"/>
      <family val="2"/>
      <scheme val="minor"/>
    </font>
    <font>
      <sz val="12"/>
      <color theme="1"/>
      <name val="Calibri"/>
      <family val="2"/>
      <scheme val="minor"/>
    </font>
    <font>
      <b/>
      <sz val="12"/>
      <color theme="1"/>
      <name val="Arial"/>
      <family val="2"/>
    </font>
    <font>
      <sz val="9"/>
      <color theme="1"/>
      <name val="Calibri"/>
      <family val="2"/>
      <scheme val="minor"/>
    </font>
    <font>
      <b/>
      <sz val="12"/>
      <color rgb="FF000000"/>
      <name val="Calibri"/>
      <family val="2"/>
      <scheme val="minor"/>
    </font>
    <font>
      <sz val="12"/>
      <color rgb="FF000000"/>
      <name val="Calibri"/>
      <family val="2"/>
      <scheme val="minor"/>
    </font>
    <font>
      <sz val="8"/>
      <name val="Calibri"/>
      <family val="2"/>
      <scheme val="minor"/>
    </font>
    <font>
      <b/>
      <sz val="11"/>
      <color theme="1"/>
      <name val="Arial"/>
      <family val="2"/>
    </font>
    <font>
      <sz val="11"/>
      <color theme="1"/>
      <name val="Arial"/>
      <family val="2"/>
    </font>
    <font>
      <b/>
      <sz val="18"/>
      <color theme="1"/>
      <name val="Arial"/>
      <family val="2"/>
    </font>
  </fonts>
  <fills count="6">
    <fill>
      <patternFill patternType="none"/>
    </fill>
    <fill>
      <patternFill patternType="gray125"/>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F2F2F2"/>
        <bgColor rgb="FF000000"/>
      </patternFill>
    </fill>
  </fills>
  <borders count="73">
    <border>
      <left/>
      <right/>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diagonal/>
    </border>
    <border>
      <left style="hair">
        <color indexed="64"/>
      </left>
      <right style="hair">
        <color indexed="64"/>
      </right>
      <top/>
      <bottom style="hair">
        <color indexed="64"/>
      </bottom>
      <diagonal/>
    </border>
    <border>
      <left style="hair">
        <color indexed="64"/>
      </left>
      <right style="hair">
        <color indexed="64"/>
      </right>
      <top style="dotted">
        <color indexed="64"/>
      </top>
      <bottom style="dotted">
        <color indexed="64"/>
      </bottom>
      <diagonal/>
    </border>
    <border>
      <left style="medium">
        <color indexed="64"/>
      </left>
      <right/>
      <top/>
      <bottom style="dotted">
        <color indexed="64"/>
      </bottom>
      <diagonal/>
    </border>
    <border>
      <left style="dotted">
        <color indexed="64"/>
      </left>
      <right style="medium">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style="medium">
        <color indexed="64"/>
      </right>
      <top style="dotted">
        <color indexed="64"/>
      </top>
      <bottom style="dotted">
        <color indexed="64"/>
      </bottom>
      <diagonal/>
    </border>
    <border>
      <left style="hair">
        <color indexed="64"/>
      </left>
      <right style="hair">
        <color indexed="64"/>
      </right>
      <top/>
      <bottom style="dotted">
        <color indexed="64"/>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dotted">
        <color indexed="64"/>
      </left>
      <right style="dotted">
        <color indexed="64"/>
      </right>
      <top/>
      <bottom style="dotted">
        <color indexed="64"/>
      </bottom>
      <diagonal/>
    </border>
    <border>
      <left style="dotted">
        <color indexed="64"/>
      </left>
      <right style="medium">
        <color indexed="64"/>
      </right>
      <top/>
      <bottom style="dotted">
        <color indexed="64"/>
      </bottom>
      <diagonal/>
    </border>
    <border>
      <left style="dotted">
        <color indexed="64"/>
      </left>
      <right style="thin">
        <color indexed="64"/>
      </right>
      <top style="thin">
        <color indexed="64"/>
      </top>
      <bottom style="dotted">
        <color indexed="64"/>
      </bottom>
      <diagonal/>
    </border>
    <border>
      <left style="thin">
        <color indexed="64"/>
      </left>
      <right style="dotted">
        <color indexed="64"/>
      </right>
      <top style="dotted">
        <color indexed="64"/>
      </top>
      <bottom style="dotted">
        <color indexed="64"/>
      </bottom>
      <diagonal/>
    </border>
    <border>
      <left style="dotted">
        <color indexed="64"/>
      </left>
      <right style="thin">
        <color indexed="64"/>
      </right>
      <top style="dotted">
        <color indexed="64"/>
      </top>
      <bottom style="dotted">
        <color indexed="64"/>
      </bottom>
      <diagonal/>
    </border>
    <border>
      <left style="thin">
        <color indexed="64"/>
      </left>
      <right style="dotted">
        <color indexed="64"/>
      </right>
      <top style="thin">
        <color indexed="64"/>
      </top>
      <bottom/>
      <diagonal/>
    </border>
    <border>
      <left style="thin">
        <color indexed="64"/>
      </left>
      <right style="dotted">
        <color indexed="64"/>
      </right>
      <top/>
      <bottom style="dotted">
        <color indexed="64"/>
      </bottom>
      <diagonal/>
    </border>
    <border>
      <left style="medium">
        <color indexed="64"/>
      </left>
      <right style="hair">
        <color indexed="64"/>
      </right>
      <top style="hair">
        <color indexed="64"/>
      </top>
      <bottom/>
      <diagonal/>
    </border>
    <border>
      <left style="thin">
        <color indexed="64"/>
      </left>
      <right style="dotted">
        <color indexed="64"/>
      </right>
      <top style="dotted">
        <color indexed="64"/>
      </top>
      <bottom/>
      <diagonal/>
    </border>
    <border>
      <left style="dotted">
        <color indexed="64"/>
      </left>
      <right style="thin">
        <color indexed="64"/>
      </right>
      <top style="dotted">
        <color indexed="64"/>
      </top>
      <bottom/>
      <diagonal/>
    </border>
    <border>
      <left/>
      <right style="hair">
        <color indexed="64"/>
      </right>
      <top style="hair">
        <color indexed="64"/>
      </top>
      <bottom style="hair">
        <color indexed="64"/>
      </bottom>
      <diagonal/>
    </border>
    <border>
      <left style="medium">
        <color indexed="64"/>
      </left>
      <right style="hair">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dotted">
        <color indexed="64"/>
      </left>
      <right style="thin">
        <color indexed="64"/>
      </right>
      <top/>
      <bottom style="dotted">
        <color indexed="64"/>
      </bottom>
      <diagonal/>
    </border>
    <border>
      <left style="hair">
        <color indexed="64"/>
      </left>
      <right/>
      <top style="hair">
        <color indexed="64"/>
      </top>
      <bottom/>
      <diagonal/>
    </border>
    <border>
      <left style="hair">
        <color indexed="64"/>
      </left>
      <right/>
      <top/>
      <bottom/>
      <diagonal/>
    </border>
    <border>
      <left style="medium">
        <color indexed="64"/>
      </left>
      <right style="hair">
        <color indexed="64"/>
      </right>
      <top/>
      <bottom/>
      <diagonal/>
    </border>
    <border>
      <left style="thin">
        <color indexed="64"/>
      </left>
      <right style="dotted">
        <color indexed="64"/>
      </right>
      <top/>
      <bottom/>
      <diagonal/>
    </border>
    <border>
      <left style="dotted">
        <color indexed="64"/>
      </left>
      <right style="thin">
        <color indexed="64"/>
      </right>
      <top/>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diagonal/>
    </border>
    <border>
      <left/>
      <right style="medium">
        <color indexed="64"/>
      </right>
      <top/>
      <bottom/>
      <diagonal/>
    </border>
    <border>
      <left style="hair">
        <color indexed="64"/>
      </left>
      <right/>
      <top style="hair">
        <color indexed="64"/>
      </top>
      <bottom style="thin">
        <color indexed="64"/>
      </bottom>
      <diagonal/>
    </border>
    <border>
      <left style="hair">
        <color indexed="64"/>
      </left>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hair">
        <color indexed="64"/>
      </right>
      <top/>
      <bottom style="medium">
        <color indexed="64"/>
      </bottom>
      <diagonal/>
    </border>
    <border>
      <left style="thin">
        <color indexed="64"/>
      </left>
      <right style="dotted">
        <color indexed="64"/>
      </right>
      <top style="dotted">
        <color indexed="64"/>
      </top>
      <bottom style="medium">
        <color indexed="64"/>
      </bottom>
      <diagonal/>
    </border>
    <border>
      <left style="dotted">
        <color indexed="64"/>
      </left>
      <right style="thin">
        <color indexed="64"/>
      </right>
      <top style="dotted">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indexed="64"/>
      </left>
      <right style="medium">
        <color indexed="64"/>
      </right>
      <top/>
      <bottom style="hair">
        <color indexed="64"/>
      </bottom>
      <diagonal/>
    </border>
    <border>
      <left style="thin">
        <color indexed="64"/>
      </left>
      <right style="dotted">
        <color indexed="64"/>
      </right>
      <top style="dotted">
        <color indexed="64"/>
      </top>
      <bottom style="hair">
        <color indexed="64"/>
      </bottom>
      <diagonal/>
    </border>
    <border>
      <left style="dotted">
        <color indexed="64"/>
      </left>
      <right style="thin">
        <color indexed="64"/>
      </right>
      <top style="dotted">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hair">
        <color indexed="64"/>
      </right>
      <top style="hair">
        <color indexed="64"/>
      </top>
      <bottom style="medium">
        <color indexed="64"/>
      </bottom>
      <diagonal/>
    </border>
  </borders>
  <cellStyleXfs count="2">
    <xf numFmtId="0" fontId="0" fillId="0" borderId="0"/>
    <xf numFmtId="9" fontId="3" fillId="0" borderId="0" applyFont="0" applyFill="0" applyBorder="0" applyAlignment="0" applyProtection="0"/>
  </cellStyleXfs>
  <cellXfs count="226">
    <xf numFmtId="0" fontId="0" fillId="0" borderId="0" xfId="0"/>
    <xf numFmtId="0" fontId="0" fillId="0" borderId="10" xfId="0" applyBorder="1"/>
    <xf numFmtId="0" fontId="0" fillId="0" borderId="1" xfId="0" applyBorder="1"/>
    <xf numFmtId="0" fontId="0" fillId="0" borderId="3" xfId="0" applyBorder="1"/>
    <xf numFmtId="0" fontId="0" fillId="0" borderId="11" xfId="0" applyBorder="1"/>
    <xf numFmtId="0" fontId="0" fillId="0" borderId="4" xfId="0" applyBorder="1"/>
    <xf numFmtId="10" fontId="0" fillId="0" borderId="0" xfId="0" applyNumberFormat="1"/>
    <xf numFmtId="0" fontId="1" fillId="0" borderId="11" xfId="0" applyFont="1" applyBorder="1" applyAlignment="1">
      <alignment vertical="center"/>
    </xf>
    <xf numFmtId="0" fontId="2" fillId="0" borderId="0" xfId="0" applyFont="1" applyAlignment="1">
      <alignment vertical="center"/>
    </xf>
    <xf numFmtId="0" fontId="2" fillId="2" borderId="2" xfId="0" applyFont="1" applyFill="1" applyBorder="1" applyAlignment="1">
      <alignment horizontal="center" vertical="center" wrapText="1"/>
    </xf>
    <xf numFmtId="10" fontId="0" fillId="3" borderId="24" xfId="0" applyNumberFormat="1" applyFill="1" applyBorder="1" applyAlignment="1">
      <alignment horizontal="center" vertical="center"/>
    </xf>
    <xf numFmtId="2" fontId="0" fillId="3" borderId="20" xfId="0" applyNumberFormat="1" applyFill="1" applyBorder="1" applyAlignment="1">
      <alignment horizontal="center" vertical="center"/>
    </xf>
    <xf numFmtId="2" fontId="0" fillId="2" borderId="13" xfId="0" applyNumberFormat="1" applyFill="1" applyBorder="1" applyAlignment="1">
      <alignment horizontal="center" vertical="center"/>
    </xf>
    <xf numFmtId="2" fontId="0" fillId="3" borderId="13" xfId="0" applyNumberFormat="1" applyFill="1" applyBorder="1" applyAlignment="1">
      <alignment horizontal="center" vertical="center"/>
    </xf>
    <xf numFmtId="2" fontId="0" fillId="4" borderId="13" xfId="0" applyNumberFormat="1" applyFill="1" applyBorder="1" applyAlignment="1">
      <alignment horizontal="center" vertical="center"/>
    </xf>
    <xf numFmtId="10" fontId="0" fillId="3" borderId="29" xfId="0" applyNumberFormat="1" applyFill="1" applyBorder="1" applyAlignment="1">
      <alignment horizontal="center" vertical="center"/>
    </xf>
    <xf numFmtId="2" fontId="0" fillId="3" borderId="39" xfId="0" applyNumberFormat="1" applyFill="1" applyBorder="1" applyAlignment="1">
      <alignment horizontal="center" vertical="center"/>
    </xf>
    <xf numFmtId="1" fontId="0" fillId="3" borderId="13" xfId="0" applyNumberFormat="1" applyFill="1" applyBorder="1" applyAlignment="1">
      <alignment horizontal="center" vertical="center"/>
    </xf>
    <xf numFmtId="2" fontId="0" fillId="3" borderId="13" xfId="0" applyNumberFormat="1" applyFill="1" applyBorder="1" applyAlignment="1">
      <alignment horizontal="center" vertical="center" wrapText="1"/>
    </xf>
    <xf numFmtId="2" fontId="0" fillId="4" borderId="19" xfId="0" applyNumberFormat="1" applyFill="1" applyBorder="1" applyAlignment="1">
      <alignment horizontal="center" vertical="center"/>
    </xf>
    <xf numFmtId="164" fontId="0" fillId="2" borderId="13" xfId="1" applyNumberFormat="1" applyFont="1" applyFill="1" applyBorder="1" applyAlignment="1">
      <alignment horizontal="center" vertical="center"/>
    </xf>
    <xf numFmtId="9" fontId="0" fillId="2" borderId="13" xfId="1" applyFont="1" applyFill="1" applyBorder="1" applyAlignment="1">
      <alignment horizontal="center" vertical="center"/>
    </xf>
    <xf numFmtId="165" fontId="0" fillId="4" borderId="13" xfId="0" applyNumberFormat="1" applyFill="1" applyBorder="1" applyAlignment="1">
      <alignment horizontal="center" vertical="center"/>
    </xf>
    <xf numFmtId="10" fontId="0" fillId="4" borderId="13" xfId="1" applyNumberFormat="1" applyFont="1" applyFill="1" applyBorder="1" applyAlignment="1">
      <alignment horizontal="center" vertical="center"/>
    </xf>
    <xf numFmtId="10" fontId="0" fillId="3" borderId="13" xfId="1" applyNumberFormat="1" applyFont="1" applyFill="1" applyBorder="1" applyAlignment="1">
      <alignment horizontal="center" vertical="center"/>
    </xf>
    <xf numFmtId="4" fontId="0" fillId="4" borderId="27" xfId="0" applyNumberFormat="1" applyFill="1" applyBorder="1" applyAlignment="1">
      <alignment horizontal="center" vertical="center"/>
    </xf>
    <xf numFmtId="4" fontId="0" fillId="4" borderId="54" xfId="0" applyNumberFormat="1" applyFill="1" applyBorder="1" applyAlignment="1">
      <alignment horizontal="center" vertical="center"/>
    </xf>
    <xf numFmtId="4" fontId="0" fillId="4" borderId="13" xfId="0" applyNumberFormat="1" applyFill="1" applyBorder="1" applyAlignment="1">
      <alignment horizontal="center" vertical="center"/>
    </xf>
    <xf numFmtId="4" fontId="0" fillId="3" borderId="19" xfId="0" applyNumberFormat="1" applyFill="1" applyBorder="1" applyAlignment="1">
      <alignment horizontal="center" vertical="center"/>
    </xf>
    <xf numFmtId="4" fontId="0" fillId="3" borderId="53" xfId="0" applyNumberFormat="1" applyFill="1" applyBorder="1" applyAlignment="1">
      <alignment horizontal="center" vertical="center"/>
    </xf>
    <xf numFmtId="4" fontId="0" fillId="3" borderId="13" xfId="0" applyNumberFormat="1" applyFill="1" applyBorder="1" applyAlignment="1">
      <alignment horizontal="center" vertical="center"/>
    </xf>
    <xf numFmtId="4" fontId="0" fillId="3" borderId="27" xfId="0" applyNumberFormat="1" applyFill="1" applyBorder="1" applyAlignment="1">
      <alignment horizontal="center" vertical="center" wrapText="1"/>
    </xf>
    <xf numFmtId="4" fontId="0" fillId="3" borderId="13" xfId="0" applyNumberFormat="1" applyFill="1" applyBorder="1" applyAlignment="1">
      <alignment horizontal="center" vertical="center" wrapText="1"/>
    </xf>
    <xf numFmtId="4" fontId="0" fillId="3" borderId="58" xfId="0" applyNumberFormat="1" applyFill="1" applyBorder="1" applyAlignment="1">
      <alignment horizontal="center" vertical="center" wrapText="1"/>
    </xf>
    <xf numFmtId="4" fontId="0" fillId="3" borderId="58" xfId="0" applyNumberFormat="1" applyFill="1" applyBorder="1" applyAlignment="1">
      <alignment horizontal="center" vertical="center"/>
    </xf>
    <xf numFmtId="4" fontId="0" fillId="3" borderId="60" xfId="0" applyNumberFormat="1" applyFill="1" applyBorder="1" applyAlignment="1">
      <alignment horizontal="center" vertical="center"/>
    </xf>
    <xf numFmtId="0" fontId="2" fillId="3" borderId="36" xfId="0" applyFont="1" applyFill="1" applyBorder="1" applyAlignment="1">
      <alignment horizontal="left" vertical="center" wrapText="1"/>
    </xf>
    <xf numFmtId="0" fontId="2" fillId="3" borderId="40" xfId="0" applyFont="1" applyFill="1" applyBorder="1" applyAlignment="1">
      <alignment horizontal="left" vertical="center" wrapText="1"/>
    </xf>
    <xf numFmtId="0" fontId="0" fillId="3" borderId="27" xfId="0" applyFill="1" applyBorder="1" applyAlignment="1">
      <alignment vertical="center" wrapText="1"/>
    </xf>
    <xf numFmtId="0" fontId="0" fillId="3" borderId="19" xfId="0" applyFill="1" applyBorder="1" applyAlignment="1">
      <alignment vertical="center" wrapText="1"/>
    </xf>
    <xf numFmtId="0" fontId="0" fillId="3" borderId="27" xfId="0" applyFill="1" applyBorder="1" applyAlignment="1">
      <alignment horizontal="center" vertical="center" wrapText="1"/>
    </xf>
    <xf numFmtId="0" fontId="0" fillId="3" borderId="19" xfId="0" applyFill="1" applyBorder="1" applyAlignment="1">
      <alignment horizontal="center" vertical="center" wrapText="1"/>
    </xf>
    <xf numFmtId="1" fontId="0" fillId="3" borderId="27" xfId="0" applyNumberFormat="1" applyFill="1" applyBorder="1" applyAlignment="1">
      <alignment horizontal="center" vertical="center" wrapText="1"/>
    </xf>
    <xf numFmtId="1" fontId="0" fillId="3" borderId="19" xfId="0" applyNumberFormat="1" applyFill="1" applyBorder="1" applyAlignment="1">
      <alignment horizontal="center" vertical="center" wrapText="1"/>
    </xf>
    <xf numFmtId="0" fontId="0" fillId="3" borderId="27" xfId="0" applyFill="1" applyBorder="1" applyAlignment="1">
      <alignment horizontal="center" vertical="center"/>
    </xf>
    <xf numFmtId="0" fontId="0" fillId="3" borderId="19" xfId="0" applyFill="1" applyBorder="1" applyAlignment="1">
      <alignment horizontal="center" vertical="center"/>
    </xf>
    <xf numFmtId="10" fontId="5" fillId="3" borderId="32" xfId="0" applyNumberFormat="1" applyFont="1" applyFill="1" applyBorder="1" applyAlignment="1">
      <alignment horizontal="center" vertical="center" wrapText="1"/>
    </xf>
    <xf numFmtId="10" fontId="5" fillId="3" borderId="33" xfId="0" applyNumberFormat="1" applyFont="1" applyFill="1" applyBorder="1" applyAlignment="1">
      <alignment horizontal="center" vertical="center" wrapText="1"/>
    </xf>
    <xf numFmtId="0" fontId="2" fillId="3" borderId="13" xfId="0" applyFont="1" applyFill="1" applyBorder="1" applyAlignment="1">
      <alignment horizontal="left" vertical="center" wrapText="1"/>
    </xf>
    <xf numFmtId="0" fontId="2" fillId="3" borderId="14" xfId="0" applyFont="1" applyFill="1" applyBorder="1" applyAlignment="1">
      <alignment horizontal="left" vertical="center" wrapText="1"/>
    </xf>
    <xf numFmtId="10" fontId="5" fillId="4" borderId="32" xfId="0" applyNumberFormat="1" applyFont="1" applyFill="1" applyBorder="1" applyAlignment="1">
      <alignment horizontal="center" vertical="center" wrapText="1"/>
    </xf>
    <xf numFmtId="10" fontId="5" fillId="4" borderId="33" xfId="0" applyNumberFormat="1" applyFont="1" applyFill="1" applyBorder="1" applyAlignment="1">
      <alignment horizontal="center" vertical="center" wrapText="1"/>
    </xf>
    <xf numFmtId="0" fontId="2" fillId="4" borderId="40" xfId="0" applyFont="1" applyFill="1" applyBorder="1" applyAlignment="1">
      <alignment horizontal="left" vertical="center" wrapText="1"/>
    </xf>
    <xf numFmtId="0" fontId="0" fillId="4" borderId="12" xfId="0" applyFill="1" applyBorder="1" applyAlignment="1">
      <alignment horizontal="left" vertical="center" wrapText="1"/>
    </xf>
    <xf numFmtId="0" fontId="0" fillId="4" borderId="19" xfId="0" applyFill="1" applyBorder="1" applyAlignment="1">
      <alignment horizontal="left" vertical="center" wrapText="1"/>
    </xf>
    <xf numFmtId="0" fontId="0" fillId="4" borderId="13" xfId="0" applyFill="1" applyBorder="1" applyAlignment="1">
      <alignment horizontal="left" vertical="center" wrapText="1"/>
    </xf>
    <xf numFmtId="0" fontId="0" fillId="4" borderId="19" xfId="0" applyFill="1" applyBorder="1" applyAlignment="1">
      <alignment horizontal="center" vertical="center" wrapText="1"/>
    </xf>
    <xf numFmtId="0" fontId="0" fillId="4" borderId="13" xfId="0" applyFill="1" applyBorder="1" applyAlignment="1">
      <alignment horizontal="center" vertical="center" wrapText="1"/>
    </xf>
    <xf numFmtId="2" fontId="0" fillId="4" borderId="28" xfId="0" applyNumberFormat="1" applyFill="1" applyBorder="1" applyAlignment="1">
      <alignment horizontal="center" vertical="center" wrapText="1"/>
    </xf>
    <xf numFmtId="0" fontId="0" fillId="4" borderId="28" xfId="0" applyFill="1" applyBorder="1" applyAlignment="1">
      <alignment horizontal="center" vertical="center"/>
    </xf>
    <xf numFmtId="0" fontId="0" fillId="4" borderId="19" xfId="0" applyFill="1" applyBorder="1" applyAlignment="1">
      <alignment horizontal="center" vertical="center"/>
    </xf>
    <xf numFmtId="10" fontId="5" fillId="4" borderId="35" xfId="0" applyNumberFormat="1" applyFont="1" applyFill="1" applyBorder="1" applyAlignment="1">
      <alignment horizontal="center" vertical="center" wrapText="1"/>
    </xf>
    <xf numFmtId="10" fontId="5" fillId="4" borderId="47" xfId="0" applyNumberFormat="1" applyFont="1" applyFill="1" applyBorder="1" applyAlignment="1">
      <alignment horizontal="center" vertical="center" wrapText="1"/>
    </xf>
    <xf numFmtId="0" fontId="2" fillId="4" borderId="19" xfId="0" applyFont="1" applyFill="1" applyBorder="1" applyAlignment="1">
      <alignment horizontal="left" vertical="center" wrapText="1"/>
    </xf>
    <xf numFmtId="0" fontId="2" fillId="4" borderId="65" xfId="0" applyFont="1" applyFill="1" applyBorder="1" applyAlignment="1">
      <alignment horizontal="left" vertical="center" wrapText="1"/>
    </xf>
    <xf numFmtId="0" fontId="2" fillId="4" borderId="13" xfId="0" applyFont="1" applyFill="1" applyBorder="1" applyAlignment="1">
      <alignment horizontal="left" vertical="center" wrapText="1"/>
    </xf>
    <xf numFmtId="0" fontId="2" fillId="4" borderId="14" xfId="0" applyFont="1" applyFill="1" applyBorder="1" applyAlignment="1">
      <alignment horizontal="left" vertical="center" wrapText="1"/>
    </xf>
    <xf numFmtId="0" fontId="0" fillId="3" borderId="12" xfId="0" applyFill="1" applyBorder="1" applyAlignment="1">
      <alignment horizontal="left" vertical="center" wrapText="1"/>
    </xf>
    <xf numFmtId="0" fontId="0" fillId="3" borderId="13" xfId="0" applyFill="1" applyBorder="1" applyAlignment="1">
      <alignment vertical="center" wrapText="1"/>
    </xf>
    <xf numFmtId="0" fontId="0" fillId="3" borderId="13" xfId="0" applyFill="1" applyBorder="1" applyAlignment="1">
      <alignment horizontal="center" vertical="center" wrapText="1"/>
    </xf>
    <xf numFmtId="2" fontId="0" fillId="3" borderId="27" xfId="0" applyNumberFormat="1" applyFill="1" applyBorder="1" applyAlignment="1">
      <alignment horizontal="center" vertical="center" wrapText="1"/>
    </xf>
    <xf numFmtId="10" fontId="5" fillId="3" borderId="66" xfId="0" applyNumberFormat="1" applyFont="1" applyFill="1" applyBorder="1" applyAlignment="1">
      <alignment horizontal="center" vertical="center" wrapText="1"/>
    </xf>
    <xf numFmtId="10" fontId="5" fillId="3" borderId="67" xfId="0" applyNumberFormat="1" applyFont="1" applyFill="1" applyBorder="1" applyAlignment="1">
      <alignment horizontal="center" vertical="center" wrapText="1"/>
    </xf>
    <xf numFmtId="0" fontId="0" fillId="3" borderId="13" xfId="0" applyFill="1" applyBorder="1" applyAlignment="1">
      <alignment horizontal="justify" vertical="center" wrapText="1"/>
    </xf>
    <xf numFmtId="0" fontId="0" fillId="3" borderId="14" xfId="0" applyFill="1" applyBorder="1" applyAlignment="1">
      <alignment horizontal="justify" vertical="center" wrapText="1"/>
    </xf>
    <xf numFmtId="0" fontId="0" fillId="3" borderId="36" xfId="0" applyFill="1" applyBorder="1" applyAlignment="1">
      <alignment horizontal="left" vertical="center" wrapText="1"/>
    </xf>
    <xf numFmtId="0" fontId="0" fillId="3" borderId="50" xfId="0" applyFill="1" applyBorder="1" applyAlignment="1">
      <alignment horizontal="left" vertical="center" wrapText="1"/>
    </xf>
    <xf numFmtId="0" fontId="0" fillId="3" borderId="40" xfId="0" applyFill="1" applyBorder="1" applyAlignment="1">
      <alignment horizontal="left" vertical="center" wrapText="1"/>
    </xf>
    <xf numFmtId="10" fontId="0" fillId="4" borderId="27" xfId="1" applyNumberFormat="1" applyFont="1" applyFill="1" applyBorder="1" applyAlignment="1">
      <alignment horizontal="center" vertical="center" wrapText="1"/>
    </xf>
    <xf numFmtId="10" fontId="0" fillId="4" borderId="19" xfId="1" applyNumberFormat="1" applyFont="1" applyFill="1" applyBorder="1" applyAlignment="1">
      <alignment horizontal="center" vertical="center" wrapText="1"/>
    </xf>
    <xf numFmtId="0" fontId="0" fillId="4" borderId="27" xfId="0" applyFill="1" applyBorder="1" applyAlignment="1">
      <alignment horizontal="center" vertical="center"/>
    </xf>
    <xf numFmtId="0" fontId="0" fillId="4" borderId="36" xfId="0" applyFill="1" applyBorder="1" applyAlignment="1">
      <alignment horizontal="justify" vertical="center" wrapText="1"/>
    </xf>
    <xf numFmtId="0" fontId="0" fillId="4" borderId="50" xfId="0" applyFill="1" applyBorder="1" applyAlignment="1">
      <alignment horizontal="justify" vertical="center" wrapText="1"/>
    </xf>
    <xf numFmtId="0" fontId="0" fillId="4" borderId="40" xfId="0" applyFill="1" applyBorder="1" applyAlignment="1">
      <alignment horizontal="justify" vertical="center" wrapText="1"/>
    </xf>
    <xf numFmtId="10" fontId="0" fillId="3" borderId="27" xfId="1" applyNumberFormat="1" applyFont="1" applyFill="1" applyBorder="1" applyAlignment="1">
      <alignment horizontal="center" vertical="center" wrapText="1"/>
    </xf>
    <xf numFmtId="10" fontId="0" fillId="3" borderId="19" xfId="1" applyNumberFormat="1" applyFont="1" applyFill="1" applyBorder="1" applyAlignment="1">
      <alignment horizontal="center" vertical="center" wrapText="1"/>
    </xf>
    <xf numFmtId="0" fontId="2" fillId="4" borderId="13" xfId="0" applyFont="1" applyFill="1" applyBorder="1" applyAlignment="1">
      <alignment horizontal="justify" vertical="center" wrapText="1"/>
    </xf>
    <xf numFmtId="0" fontId="2" fillId="4" borderId="14" xfId="0" applyFont="1" applyFill="1" applyBorder="1" applyAlignment="1">
      <alignment horizontal="justify" vertical="center" wrapText="1"/>
    </xf>
    <xf numFmtId="0" fontId="7" fillId="5" borderId="27" xfId="0" applyFont="1" applyFill="1" applyBorder="1" applyAlignment="1">
      <alignment horizontal="center" vertical="center" wrapText="1"/>
    </xf>
    <xf numFmtId="0" fontId="7" fillId="5" borderId="28" xfId="0" applyFont="1" applyFill="1" applyBorder="1" applyAlignment="1">
      <alignment horizontal="center" vertical="center" wrapText="1"/>
    </xf>
    <xf numFmtId="0" fontId="7" fillId="5" borderId="19" xfId="0" applyFont="1" applyFill="1" applyBorder="1" applyAlignment="1">
      <alignment horizontal="center" vertical="center" wrapText="1"/>
    </xf>
    <xf numFmtId="165" fontId="0" fillId="4" borderId="27" xfId="0" applyNumberFormat="1" applyFill="1" applyBorder="1" applyAlignment="1">
      <alignment horizontal="center" vertical="center" wrapText="1"/>
    </xf>
    <xf numFmtId="165" fontId="0" fillId="4" borderId="19" xfId="0" applyNumberFormat="1" applyFill="1" applyBorder="1" applyAlignment="1">
      <alignment horizontal="center" vertical="center" wrapText="1"/>
    </xf>
    <xf numFmtId="0" fontId="1" fillId="0" borderId="0" xfId="0" applyFont="1" applyAlignment="1">
      <alignment horizontal="center"/>
    </xf>
    <xf numFmtId="0" fontId="1" fillId="0" borderId="4" xfId="0" applyFont="1" applyBorder="1" applyAlignment="1">
      <alignment horizontal="center"/>
    </xf>
    <xf numFmtId="0" fontId="1" fillId="0" borderId="0" xfId="0" applyFont="1" applyAlignment="1">
      <alignment horizontal="center" vertical="center"/>
    </xf>
    <xf numFmtId="0" fontId="1" fillId="0" borderId="4" xfId="0" applyFont="1" applyBorder="1" applyAlignment="1">
      <alignment horizontal="center" vertical="center"/>
    </xf>
    <xf numFmtId="0" fontId="11" fillId="0" borderId="17" xfId="0" applyFont="1" applyBorder="1" applyAlignment="1">
      <alignment horizontal="center" vertical="center"/>
    </xf>
    <xf numFmtId="0" fontId="11" fillId="0" borderId="15" xfId="0" applyFont="1" applyBorder="1" applyAlignment="1">
      <alignment horizontal="center" vertical="center"/>
    </xf>
    <xf numFmtId="0" fontId="11" fillId="0" borderId="16" xfId="0" applyFont="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6"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2" borderId="17" xfId="0" applyFont="1" applyFill="1" applyBorder="1" applyAlignment="1">
      <alignment horizontal="center" vertical="center"/>
    </xf>
    <xf numFmtId="0" fontId="4" fillId="2" borderId="15" xfId="0" applyFont="1" applyFill="1" applyBorder="1" applyAlignment="1">
      <alignment horizontal="center" vertical="center"/>
    </xf>
    <xf numFmtId="0" fontId="4" fillId="2" borderId="16" xfId="0" applyFont="1" applyFill="1" applyBorder="1" applyAlignment="1">
      <alignment horizontal="center" vertical="center"/>
    </xf>
    <xf numFmtId="0" fontId="2" fillId="2" borderId="5" xfId="0" applyFont="1" applyFill="1" applyBorder="1" applyAlignment="1">
      <alignment horizontal="center" vertical="center" wrapText="1"/>
    </xf>
    <xf numFmtId="0" fontId="2" fillId="2" borderId="8" xfId="0" applyFont="1" applyFill="1" applyBorder="1" applyAlignment="1">
      <alignment horizontal="center" vertical="center" wrapText="1"/>
    </xf>
    <xf numFmtId="10" fontId="0" fillId="3" borderId="29" xfId="0" applyNumberFormat="1" applyFill="1" applyBorder="1" applyAlignment="1">
      <alignment horizontal="center" vertical="center"/>
    </xf>
    <xf numFmtId="10" fontId="0" fillId="3" borderId="24" xfId="0" applyNumberFormat="1" applyFill="1" applyBorder="1" applyAlignment="1">
      <alignment horizontal="center" vertical="center"/>
    </xf>
    <xf numFmtId="10" fontId="5" fillId="3" borderId="31" xfId="0" applyNumberFormat="1" applyFont="1" applyFill="1" applyBorder="1" applyAlignment="1">
      <alignment horizontal="center" vertical="center" wrapText="1"/>
    </xf>
    <xf numFmtId="0" fontId="0" fillId="3" borderId="29" xfId="0" applyFill="1" applyBorder="1" applyAlignment="1">
      <alignment horizontal="left" vertical="top" wrapText="1"/>
    </xf>
    <xf numFmtId="0" fontId="0" fillId="3" borderId="30" xfId="0" applyFill="1" applyBorder="1" applyAlignment="1">
      <alignment horizontal="left" vertical="top" wrapText="1"/>
    </xf>
    <xf numFmtId="0" fontId="0" fillId="3" borderId="24" xfId="0" applyFill="1" applyBorder="1" applyAlignment="1">
      <alignment horizontal="left" vertical="top" wrapText="1"/>
    </xf>
    <xf numFmtId="0" fontId="0" fillId="3" borderId="25" xfId="0" applyFill="1" applyBorder="1" applyAlignment="1">
      <alignment horizontal="left" vertical="top" wrapText="1"/>
    </xf>
    <xf numFmtId="0" fontId="0" fillId="3" borderId="18" xfId="0" applyFill="1" applyBorder="1" applyAlignment="1">
      <alignment horizontal="justify" vertical="center" wrapText="1"/>
    </xf>
    <xf numFmtId="0" fontId="0" fillId="3" borderId="21" xfId="0" applyFill="1" applyBorder="1" applyAlignment="1">
      <alignment horizontal="justify" vertical="center" wrapText="1"/>
    </xf>
    <xf numFmtId="0" fontId="0" fillId="3" borderId="20" xfId="0" applyFill="1" applyBorder="1" applyAlignment="1">
      <alignment horizontal="center" vertical="center"/>
    </xf>
    <xf numFmtId="0" fontId="0" fillId="3" borderId="26" xfId="0" applyFill="1" applyBorder="1" applyAlignment="1">
      <alignment horizontal="center" vertical="center" wrapText="1"/>
    </xf>
    <xf numFmtId="0" fontId="0" fillId="3" borderId="20" xfId="0" applyFill="1" applyBorder="1" applyAlignment="1">
      <alignment horizontal="center" vertical="center" wrapText="1"/>
    </xf>
    <xf numFmtId="0" fontId="0" fillId="3" borderId="26" xfId="0" applyFill="1" applyBorder="1" applyAlignment="1">
      <alignment horizontal="center" vertical="center"/>
    </xf>
    <xf numFmtId="0" fontId="0" fillId="3" borderId="28" xfId="0" applyFill="1" applyBorder="1" applyAlignment="1">
      <alignment horizontal="left" vertical="center" wrapText="1"/>
    </xf>
    <xf numFmtId="0" fontId="0" fillId="3" borderId="26" xfId="0" applyFill="1" applyBorder="1" applyAlignment="1">
      <alignment horizontal="left" vertical="center" wrapText="1"/>
    </xf>
    <xf numFmtId="0" fontId="0" fillId="3" borderId="23" xfId="0" applyFill="1" applyBorder="1" applyAlignment="1">
      <alignment horizontal="left" vertical="top" wrapText="1"/>
    </xf>
    <xf numFmtId="0" fontId="0" fillId="3" borderId="22" xfId="0" applyFill="1" applyBorder="1" applyAlignment="1">
      <alignment horizontal="left" vertical="top" wrapText="1"/>
    </xf>
    <xf numFmtId="0" fontId="0" fillId="3" borderId="29" xfId="0" applyFill="1" applyBorder="1" applyAlignment="1">
      <alignment horizontal="center" vertical="center"/>
    </xf>
    <xf numFmtId="0" fontId="0" fillId="3" borderId="24" xfId="0" applyFill="1" applyBorder="1" applyAlignment="1">
      <alignment horizontal="center" vertical="center"/>
    </xf>
    <xf numFmtId="10" fontId="5" fillId="3" borderId="34" xfId="0" applyNumberFormat="1" applyFont="1" applyFill="1" applyBorder="1" applyAlignment="1">
      <alignment horizontal="center" vertical="center" wrapText="1"/>
    </xf>
    <xf numFmtId="10" fontId="5" fillId="3" borderId="35" xfId="0" applyNumberFormat="1" applyFont="1" applyFill="1" applyBorder="1" applyAlignment="1">
      <alignment horizontal="center" vertical="center" wrapText="1"/>
    </xf>
    <xf numFmtId="2" fontId="0" fillId="3" borderId="20" xfId="0" applyNumberFormat="1" applyFill="1" applyBorder="1" applyAlignment="1">
      <alignment horizontal="center" vertical="center"/>
    </xf>
    <xf numFmtId="0" fontId="0" fillId="3" borderId="20" xfId="0" applyFill="1" applyBorder="1" applyAlignment="1">
      <alignment horizontal="left" vertical="center" wrapText="1"/>
    </xf>
    <xf numFmtId="2" fontId="0" fillId="3" borderId="20" xfId="1" applyNumberFormat="1" applyFont="1" applyFill="1" applyBorder="1" applyAlignment="1">
      <alignment horizontal="center" vertical="center"/>
    </xf>
    <xf numFmtId="0" fontId="2" fillId="2" borderId="36" xfId="0" applyFont="1" applyFill="1" applyBorder="1" applyAlignment="1">
      <alignment horizontal="justify" vertical="center" wrapText="1"/>
    </xf>
    <xf numFmtId="0" fontId="2" fillId="2" borderId="40" xfId="0" applyFont="1" applyFill="1" applyBorder="1" applyAlignment="1">
      <alignment horizontal="justify" vertical="center" wrapText="1"/>
    </xf>
    <xf numFmtId="10" fontId="5" fillId="2" borderId="33" xfId="0" applyNumberFormat="1" applyFont="1" applyFill="1" applyBorder="1" applyAlignment="1">
      <alignment horizontal="center" vertical="center" wrapText="1"/>
    </xf>
    <xf numFmtId="0" fontId="0" fillId="2" borderId="13" xfId="0" applyFill="1" applyBorder="1" applyAlignment="1">
      <alignment horizontal="left" vertical="center" wrapText="1"/>
    </xf>
    <xf numFmtId="0" fontId="0" fillId="2" borderId="14" xfId="0" applyFill="1" applyBorder="1" applyAlignment="1">
      <alignment horizontal="left" vertical="center" wrapText="1"/>
    </xf>
    <xf numFmtId="0" fontId="0" fillId="2" borderId="13" xfId="0" applyFill="1" applyBorder="1" applyAlignment="1">
      <alignment horizontal="center" vertical="center" wrapText="1"/>
    </xf>
    <xf numFmtId="9" fontId="0" fillId="2" borderId="27" xfId="1" applyFont="1" applyFill="1" applyBorder="1" applyAlignment="1">
      <alignment horizontal="center" vertical="center" wrapText="1"/>
    </xf>
    <xf numFmtId="9" fontId="0" fillId="2" borderId="19" xfId="1" applyFont="1" applyFill="1" applyBorder="1" applyAlignment="1">
      <alignment horizontal="center" vertical="center" wrapText="1"/>
    </xf>
    <xf numFmtId="0" fontId="0" fillId="2" borderId="27" xfId="0" applyFill="1" applyBorder="1" applyAlignment="1">
      <alignment horizontal="center" vertical="center"/>
    </xf>
    <xf numFmtId="0" fontId="0" fillId="2" borderId="19" xfId="0" applyFill="1" applyBorder="1" applyAlignment="1">
      <alignment horizontal="center" vertical="center"/>
    </xf>
    <xf numFmtId="0" fontId="2" fillId="4" borderId="12" xfId="0" applyFont="1" applyFill="1" applyBorder="1" applyAlignment="1">
      <alignment horizontal="left" vertical="center" wrapText="1"/>
    </xf>
    <xf numFmtId="0" fontId="2" fillId="3" borderId="12" xfId="0" applyFont="1" applyFill="1" applyBorder="1" applyAlignment="1">
      <alignment horizontal="left" vertical="center" wrapText="1"/>
    </xf>
    <xf numFmtId="2" fontId="0" fillId="4" borderId="27" xfId="0" applyNumberFormat="1" applyFill="1" applyBorder="1" applyAlignment="1">
      <alignment horizontal="center" vertical="center" wrapText="1"/>
    </xf>
    <xf numFmtId="0" fontId="0" fillId="4" borderId="14" xfId="0" applyFill="1" applyBorder="1" applyAlignment="1">
      <alignment horizontal="left" vertical="center" wrapText="1"/>
    </xf>
    <xf numFmtId="0" fontId="0" fillId="3" borderId="28" xfId="0" applyFill="1" applyBorder="1" applyAlignment="1">
      <alignment horizontal="center" vertical="center" wrapText="1"/>
    </xf>
    <xf numFmtId="0" fontId="0" fillId="3" borderId="28" xfId="0" applyFill="1" applyBorder="1" applyAlignment="1">
      <alignment horizontal="center" vertical="center"/>
    </xf>
    <xf numFmtId="0" fontId="0" fillId="3" borderId="13" xfId="0" applyFill="1" applyBorder="1" applyAlignment="1">
      <alignment horizontal="left" vertical="center" wrapText="1"/>
    </xf>
    <xf numFmtId="0" fontId="0" fillId="3" borderId="14" xfId="0" applyFill="1" applyBorder="1" applyAlignment="1">
      <alignment horizontal="left" vertical="center" wrapText="1"/>
    </xf>
    <xf numFmtId="0" fontId="0" fillId="4" borderId="27" xfId="0" applyFill="1" applyBorder="1" applyAlignment="1">
      <alignment horizontal="left" vertical="center" wrapText="1"/>
    </xf>
    <xf numFmtId="0" fontId="0" fillId="4" borderId="27" xfId="0" applyFill="1" applyBorder="1" applyAlignment="1">
      <alignment horizontal="center" vertical="center" wrapText="1"/>
    </xf>
    <xf numFmtId="0" fontId="0" fillId="3" borderId="41" xfId="0" applyFill="1" applyBorder="1" applyAlignment="1">
      <alignment horizontal="left" vertical="center" wrapText="1"/>
    </xf>
    <xf numFmtId="0" fontId="0" fillId="3" borderId="42" xfId="0" applyFill="1" applyBorder="1" applyAlignment="1">
      <alignment horizontal="left" vertical="center" wrapText="1"/>
    </xf>
    <xf numFmtId="0" fontId="0" fillId="3" borderId="43" xfId="0" applyFill="1" applyBorder="1" applyAlignment="1">
      <alignment horizontal="left" vertical="center" wrapText="1"/>
    </xf>
    <xf numFmtId="0" fontId="0" fillId="3" borderId="44" xfId="0" applyFill="1" applyBorder="1" applyAlignment="1">
      <alignment horizontal="left" vertical="center" wrapText="1"/>
    </xf>
    <xf numFmtId="0" fontId="0" fillId="3" borderId="45" xfId="0" applyFill="1" applyBorder="1" applyAlignment="1">
      <alignment horizontal="left" vertical="center" wrapText="1"/>
    </xf>
    <xf numFmtId="0" fontId="0" fillId="3" borderId="46" xfId="0" applyFill="1" applyBorder="1" applyAlignment="1">
      <alignment horizontal="left" vertical="center" wrapText="1"/>
    </xf>
    <xf numFmtId="0" fontId="0" fillId="3" borderId="27" xfId="0" applyFill="1" applyBorder="1" applyAlignment="1">
      <alignment horizontal="left" vertical="center" wrapText="1"/>
    </xf>
    <xf numFmtId="0" fontId="0" fillId="3" borderId="19" xfId="0" applyFill="1" applyBorder="1" applyAlignment="1">
      <alignment horizontal="left" vertical="center" wrapText="1"/>
    </xf>
    <xf numFmtId="0" fontId="0" fillId="3" borderId="48" xfId="0" applyFill="1" applyBorder="1" applyAlignment="1">
      <alignment horizontal="center" vertical="center" wrapText="1"/>
    </xf>
    <xf numFmtId="0" fontId="0" fillId="3" borderId="49" xfId="0" applyFill="1" applyBorder="1" applyAlignment="1">
      <alignment horizontal="center" vertical="center" wrapText="1"/>
    </xf>
    <xf numFmtId="0" fontId="2" fillId="4" borderId="36" xfId="0" applyFont="1" applyFill="1" applyBorder="1" applyAlignment="1">
      <alignment horizontal="left" vertical="center" wrapText="1"/>
    </xf>
    <xf numFmtId="0" fontId="6" fillId="5" borderId="36" xfId="0" applyFont="1" applyFill="1" applyBorder="1" applyAlignment="1">
      <alignment horizontal="left" vertical="center" wrapText="1"/>
    </xf>
    <xf numFmtId="0" fontId="6" fillId="5" borderId="50" xfId="0" applyFont="1" applyFill="1" applyBorder="1" applyAlignment="1">
      <alignment horizontal="left" vertical="center" wrapText="1"/>
    </xf>
    <xf numFmtId="0" fontId="6" fillId="5" borderId="40" xfId="0" applyFont="1" applyFill="1" applyBorder="1" applyAlignment="1">
      <alignment horizontal="left" vertical="center" wrapText="1"/>
    </xf>
    <xf numFmtId="0" fontId="6" fillId="5" borderId="27" xfId="0" applyFont="1" applyFill="1" applyBorder="1" applyAlignment="1">
      <alignment horizontal="left" vertical="center" wrapText="1"/>
    </xf>
    <xf numFmtId="0" fontId="6" fillId="5" borderId="28" xfId="0" applyFont="1" applyFill="1" applyBorder="1" applyAlignment="1">
      <alignment horizontal="left" vertical="center" wrapText="1"/>
    </xf>
    <xf numFmtId="0" fontId="6" fillId="5" borderId="19" xfId="0" applyFont="1" applyFill="1" applyBorder="1" applyAlignment="1">
      <alignment horizontal="left" vertical="center" wrapText="1"/>
    </xf>
    <xf numFmtId="3" fontId="7" fillId="5" borderId="27" xfId="0" applyNumberFormat="1" applyFont="1" applyFill="1" applyBorder="1" applyAlignment="1">
      <alignment horizontal="center" vertical="center" wrapText="1"/>
    </xf>
    <xf numFmtId="3" fontId="7" fillId="5" borderId="28" xfId="0" applyNumberFormat="1" applyFont="1" applyFill="1" applyBorder="1" applyAlignment="1">
      <alignment horizontal="center" vertical="center" wrapText="1"/>
    </xf>
    <xf numFmtId="3" fontId="7" fillId="5" borderId="19" xfId="0" applyNumberFormat="1" applyFont="1" applyFill="1" applyBorder="1" applyAlignment="1">
      <alignment horizontal="center" vertical="center" wrapText="1"/>
    </xf>
    <xf numFmtId="0" fontId="7" fillId="5" borderId="27" xfId="0" applyFont="1" applyFill="1" applyBorder="1" applyAlignment="1">
      <alignment horizontal="center" vertical="center"/>
    </xf>
    <xf numFmtId="0" fontId="7" fillId="5" borderId="28" xfId="0" applyFont="1" applyFill="1" applyBorder="1" applyAlignment="1">
      <alignment horizontal="center" vertical="center"/>
    </xf>
    <xf numFmtId="0" fontId="7" fillId="5" borderId="19" xfId="0" applyFont="1" applyFill="1" applyBorder="1" applyAlignment="1">
      <alignment horizontal="center" vertical="center"/>
    </xf>
    <xf numFmtId="4" fontId="0" fillId="3" borderId="27" xfId="0" applyNumberFormat="1" applyFill="1" applyBorder="1" applyAlignment="1">
      <alignment horizontal="center" vertical="center"/>
    </xf>
    <xf numFmtId="4" fontId="0" fillId="3" borderId="19" xfId="0" applyNumberFormat="1" applyFill="1" applyBorder="1" applyAlignment="1">
      <alignment horizontal="center" vertical="center"/>
    </xf>
    <xf numFmtId="4" fontId="0" fillId="3" borderId="54" xfId="0" applyNumberFormat="1" applyFill="1" applyBorder="1" applyAlignment="1">
      <alignment horizontal="center" vertical="center"/>
    </xf>
    <xf numFmtId="4" fontId="0" fillId="3" borderId="53" xfId="0" applyNumberFormat="1" applyFill="1" applyBorder="1" applyAlignment="1">
      <alignment horizontal="center" vertical="center"/>
    </xf>
    <xf numFmtId="10" fontId="5" fillId="4" borderId="37" xfId="0" applyNumberFormat="1" applyFont="1" applyFill="1" applyBorder="1" applyAlignment="1">
      <alignment horizontal="center" vertical="center" wrapText="1"/>
    </xf>
    <xf numFmtId="10" fontId="5" fillId="4" borderId="51" xfId="0" applyNumberFormat="1" applyFont="1" applyFill="1" applyBorder="1" applyAlignment="1">
      <alignment horizontal="center" vertical="center" wrapText="1"/>
    </xf>
    <xf numFmtId="0" fontId="2" fillId="4" borderId="41" xfId="0" applyFont="1" applyFill="1" applyBorder="1" applyAlignment="1">
      <alignment horizontal="left" vertical="center" wrapText="1"/>
    </xf>
    <xf numFmtId="0" fontId="2" fillId="4" borderId="42" xfId="0" applyFont="1" applyFill="1" applyBorder="1" applyAlignment="1">
      <alignment horizontal="left" vertical="center" wrapText="1"/>
    </xf>
    <xf numFmtId="0" fontId="2" fillId="4" borderId="43" xfId="0" applyFont="1" applyFill="1" applyBorder="1" applyAlignment="1">
      <alignment horizontal="left" vertical="center" wrapText="1"/>
    </xf>
    <xf numFmtId="0" fontId="2" fillId="4" borderId="44" xfId="0" applyFont="1" applyFill="1" applyBorder="1" applyAlignment="1">
      <alignment horizontal="left" vertical="center" wrapText="1"/>
    </xf>
    <xf numFmtId="0" fontId="2" fillId="4" borderId="45" xfId="0" applyFont="1" applyFill="1" applyBorder="1" applyAlignment="1">
      <alignment horizontal="left" vertical="center" wrapText="1"/>
    </xf>
    <xf numFmtId="0" fontId="2" fillId="4" borderId="46" xfId="0" applyFont="1" applyFill="1" applyBorder="1" applyAlignment="1">
      <alignment horizontal="left" vertical="center" wrapText="1"/>
    </xf>
    <xf numFmtId="10" fontId="5" fillId="4" borderId="38" xfId="0" applyNumberFormat="1" applyFont="1" applyFill="1" applyBorder="1" applyAlignment="1">
      <alignment horizontal="center" vertical="center" wrapText="1"/>
    </xf>
    <xf numFmtId="0" fontId="7" fillId="5" borderId="27" xfId="0" applyFont="1" applyFill="1" applyBorder="1" applyAlignment="1">
      <alignment horizontal="left" vertical="center" wrapText="1"/>
    </xf>
    <xf numFmtId="0" fontId="7" fillId="5" borderId="28" xfId="0" applyFont="1" applyFill="1" applyBorder="1" applyAlignment="1">
      <alignment horizontal="left" vertical="center" wrapText="1"/>
    </xf>
    <xf numFmtId="0" fontId="7" fillId="5" borderId="19" xfId="0" applyFont="1" applyFill="1" applyBorder="1" applyAlignment="1">
      <alignment horizontal="left" vertical="center" wrapText="1"/>
    </xf>
    <xf numFmtId="10" fontId="5" fillId="3" borderId="38" xfId="0" applyNumberFormat="1" applyFont="1" applyFill="1" applyBorder="1" applyAlignment="1">
      <alignment horizontal="center" vertical="center" wrapText="1"/>
    </xf>
    <xf numFmtId="10" fontId="5" fillId="3" borderId="52" xfId="0" applyNumberFormat="1" applyFont="1" applyFill="1" applyBorder="1" applyAlignment="1">
      <alignment horizontal="center" vertical="center" wrapText="1"/>
    </xf>
    <xf numFmtId="10" fontId="5" fillId="3" borderId="47" xfId="0" applyNumberFormat="1" applyFont="1" applyFill="1" applyBorder="1" applyAlignment="1">
      <alignment horizontal="center" vertical="center" wrapText="1"/>
    </xf>
    <xf numFmtId="0" fontId="2" fillId="3" borderId="41" xfId="0" applyFont="1" applyFill="1" applyBorder="1" applyAlignment="1">
      <alignment horizontal="left" vertical="center" wrapText="1"/>
    </xf>
    <xf numFmtId="0" fontId="2" fillId="3" borderId="42" xfId="0" applyFont="1" applyFill="1" applyBorder="1" applyAlignment="1">
      <alignment horizontal="left" vertical="center" wrapText="1"/>
    </xf>
    <xf numFmtId="0" fontId="2" fillId="3" borderId="43" xfId="0" applyFont="1" applyFill="1" applyBorder="1" applyAlignment="1">
      <alignment horizontal="left" vertical="center" wrapText="1"/>
    </xf>
    <xf numFmtId="0" fontId="2" fillId="3" borderId="11" xfId="0" applyFont="1" applyFill="1" applyBorder="1" applyAlignment="1">
      <alignment horizontal="left" vertical="center" wrapText="1"/>
    </xf>
    <xf numFmtId="0" fontId="2" fillId="3" borderId="0" xfId="0" applyFont="1" applyFill="1" applyAlignment="1">
      <alignment horizontal="left" vertical="center" wrapText="1"/>
    </xf>
    <xf numFmtId="0" fontId="2" fillId="3" borderId="55" xfId="0" applyFont="1" applyFill="1" applyBorder="1" applyAlignment="1">
      <alignment horizontal="left" vertical="center" wrapText="1"/>
    </xf>
    <xf numFmtId="2" fontId="0" fillId="3" borderId="19" xfId="0" applyNumberFormat="1" applyFill="1" applyBorder="1" applyAlignment="1">
      <alignment horizontal="center" vertical="center" wrapText="1"/>
    </xf>
    <xf numFmtId="0" fontId="0" fillId="4" borderId="68" xfId="0" applyFill="1" applyBorder="1" applyAlignment="1">
      <alignment horizontal="left" vertical="center" wrapText="1"/>
    </xf>
    <xf numFmtId="0" fontId="0" fillId="3" borderId="68" xfId="0" applyFill="1" applyBorder="1" applyAlignment="1">
      <alignment horizontal="left" vertical="center" wrapText="1"/>
    </xf>
    <xf numFmtId="0" fontId="2" fillId="4" borderId="12" xfId="0" applyFont="1" applyFill="1" applyBorder="1" applyAlignment="1">
      <alignment horizontal="center" vertical="center" wrapText="1"/>
    </xf>
    <xf numFmtId="0" fontId="0" fillId="4" borderId="12" xfId="0" applyFill="1" applyBorder="1" applyAlignment="1">
      <alignment horizontal="center" vertical="center" wrapText="1"/>
    </xf>
    <xf numFmtId="0" fontId="0" fillId="2" borderId="68" xfId="0" applyFill="1" applyBorder="1" applyAlignment="1">
      <alignment horizontal="left" vertical="center" wrapText="1"/>
    </xf>
    <xf numFmtId="0" fontId="0" fillId="3" borderId="56" xfId="0" applyFill="1" applyBorder="1" applyAlignment="1">
      <alignment horizontal="left" vertical="center" wrapText="1"/>
    </xf>
    <xf numFmtId="0" fontId="0" fillId="3" borderId="57" xfId="0" applyFill="1" applyBorder="1" applyAlignment="1">
      <alignment horizontal="left" vertical="center" wrapText="1"/>
    </xf>
    <xf numFmtId="0" fontId="0" fillId="3" borderId="69" xfId="0" applyFill="1" applyBorder="1" applyAlignment="1">
      <alignment horizontal="left" vertical="center" wrapText="1"/>
    </xf>
    <xf numFmtId="0" fontId="0" fillId="3" borderId="70" xfId="0" applyFill="1" applyBorder="1" applyAlignment="1">
      <alignment horizontal="left" vertical="center" wrapText="1"/>
    </xf>
    <xf numFmtId="0" fontId="0" fillId="3" borderId="71" xfId="0" applyFill="1" applyBorder="1" applyAlignment="1">
      <alignment horizontal="left" vertical="center" wrapText="1"/>
    </xf>
    <xf numFmtId="0" fontId="2" fillId="4" borderId="50" xfId="0" applyFont="1" applyFill="1" applyBorder="1" applyAlignment="1">
      <alignment horizontal="left" vertical="center" wrapText="1"/>
    </xf>
    <xf numFmtId="0" fontId="2" fillId="3" borderId="50" xfId="0" applyFont="1" applyFill="1" applyBorder="1" applyAlignment="1">
      <alignment horizontal="left" vertical="center" wrapText="1"/>
    </xf>
    <xf numFmtId="0" fontId="0" fillId="3" borderId="28" xfId="0" applyFill="1" applyBorder="1" applyAlignment="1">
      <alignment vertical="center" wrapText="1"/>
    </xf>
    <xf numFmtId="0" fontId="2" fillId="3" borderId="59" xfId="0" applyFont="1" applyFill="1" applyBorder="1" applyAlignment="1">
      <alignment horizontal="left" vertical="center" wrapText="1"/>
    </xf>
    <xf numFmtId="0" fontId="0" fillId="3" borderId="60" xfId="0" applyFill="1" applyBorder="1" applyAlignment="1">
      <alignment horizontal="left" vertical="center" wrapText="1"/>
    </xf>
    <xf numFmtId="0" fontId="0" fillId="3" borderId="60" xfId="0" applyFill="1" applyBorder="1" applyAlignment="1">
      <alignment horizontal="center" vertical="center" wrapText="1"/>
    </xf>
    <xf numFmtId="0" fontId="0" fillId="3" borderId="61" xfId="0" applyFill="1" applyBorder="1" applyAlignment="1">
      <alignment horizontal="center" vertical="center" wrapText="1"/>
    </xf>
    <xf numFmtId="0" fontId="0" fillId="3" borderId="61" xfId="0" applyFill="1" applyBorder="1" applyAlignment="1">
      <alignment horizontal="center" vertical="center"/>
    </xf>
    <xf numFmtId="10" fontId="5" fillId="3" borderId="62" xfId="0" applyNumberFormat="1" applyFont="1" applyFill="1" applyBorder="1" applyAlignment="1">
      <alignment horizontal="center" vertical="center" wrapText="1"/>
    </xf>
    <xf numFmtId="10" fontId="5" fillId="3" borderId="63" xfId="0" applyNumberFormat="1" applyFont="1" applyFill="1" applyBorder="1" applyAlignment="1">
      <alignment horizontal="center" vertical="center" wrapText="1"/>
    </xf>
    <xf numFmtId="0" fontId="0" fillId="3" borderId="72" xfId="0" applyFill="1" applyBorder="1" applyAlignment="1">
      <alignment horizontal="left" vertical="center" wrapText="1"/>
    </xf>
    <xf numFmtId="0" fontId="0" fillId="3" borderId="64" xfId="0" applyFill="1" applyBorder="1" applyAlignment="1">
      <alignment horizontal="left" vertical="center" wrapText="1"/>
    </xf>
  </cellXfs>
  <cellStyles count="2">
    <cellStyle name="Normal" xfId="0" builtinId="0"/>
    <cellStyle name="Porcentaje" xfId="1" builtinId="5"/>
  </cellStyles>
  <dxfs count="19">
    <dxf>
      <numFmt numFmtId="14" formatCode="0.00%"/>
      <fill>
        <patternFill>
          <bgColor rgb="FFFF0000"/>
        </patternFill>
      </fill>
    </dxf>
    <dxf>
      <numFmt numFmtId="14" formatCode="0.00%"/>
      <fill>
        <patternFill>
          <bgColor rgb="FF00B050"/>
        </patternFill>
      </fill>
    </dxf>
    <dxf>
      <numFmt numFmtId="14" formatCode="0.00%"/>
      <fill>
        <patternFill>
          <bgColor rgb="FF00B050"/>
        </patternFill>
      </fill>
    </dxf>
    <dxf>
      <numFmt numFmtId="14" formatCode="0.00%"/>
      <fill>
        <patternFill>
          <bgColor rgb="FFFF0000"/>
        </patternFill>
      </fill>
    </dxf>
    <dxf>
      <numFmt numFmtId="14" formatCode="0.00%"/>
      <fill>
        <patternFill>
          <bgColor rgb="FF00B050"/>
        </patternFill>
      </fill>
    </dxf>
    <dxf>
      <numFmt numFmtId="14" formatCode="0.00%"/>
      <fill>
        <patternFill>
          <bgColor rgb="FF00B050"/>
        </patternFill>
      </fill>
    </dxf>
    <dxf>
      <numFmt numFmtId="14" formatCode="0.00%"/>
      <fill>
        <patternFill>
          <bgColor rgb="FFFF0000"/>
        </patternFill>
      </fill>
    </dxf>
    <dxf>
      <numFmt numFmtId="14" formatCode="0.00%"/>
      <fill>
        <patternFill>
          <bgColor rgb="FFFFFF00"/>
        </patternFill>
      </fill>
    </dxf>
    <dxf>
      <numFmt numFmtId="14" formatCode="0.00%"/>
      <fill>
        <patternFill>
          <bgColor theme="0"/>
        </patternFill>
      </fill>
    </dxf>
    <dxf>
      <numFmt numFmtId="14" formatCode="0.00%"/>
      <fill>
        <patternFill>
          <bgColor rgb="FF00B050"/>
        </patternFill>
      </fill>
    </dxf>
    <dxf>
      <numFmt numFmtId="14" formatCode="0.00%"/>
      <fill>
        <patternFill>
          <bgColor rgb="FFFF0000"/>
        </patternFill>
      </fill>
    </dxf>
    <dxf>
      <numFmt numFmtId="14" formatCode="0.00%"/>
      <fill>
        <patternFill>
          <bgColor rgb="FFFFFF00"/>
        </patternFill>
      </fill>
    </dxf>
    <dxf>
      <numFmt numFmtId="14" formatCode="0.00%"/>
      <fill>
        <patternFill>
          <bgColor rgb="FF00B050"/>
        </patternFill>
      </fill>
    </dxf>
    <dxf>
      <numFmt numFmtId="14" formatCode="0.00%"/>
      <fill>
        <patternFill>
          <bgColor theme="0"/>
        </patternFill>
      </fill>
    </dxf>
    <dxf>
      <numFmt numFmtId="14" formatCode="0.00%"/>
      <fill>
        <patternFill>
          <bgColor rgb="FFFF0000"/>
        </patternFill>
      </fill>
    </dxf>
    <dxf>
      <numFmt numFmtId="14" formatCode="0.00%"/>
      <fill>
        <patternFill>
          <bgColor rgb="FFFFFF00"/>
        </patternFill>
      </fill>
    </dxf>
    <dxf>
      <numFmt numFmtId="14" formatCode="0.00%"/>
      <fill>
        <patternFill>
          <bgColor rgb="FF00B050"/>
        </patternFill>
      </fill>
    </dxf>
    <dxf>
      <numFmt numFmtId="14" formatCode="0.00%"/>
      <fill>
        <patternFill>
          <bgColor theme="0"/>
        </patternFill>
      </fill>
    </dxf>
    <dxf>
      <numFmt numFmtId="14" formatCode="0.00%"/>
      <fill>
        <patternFill>
          <bgColor rgb="FF00B05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tiff"/></Relationships>
</file>

<file path=xl/drawings/drawing1.xml><?xml version="1.0" encoding="utf-8"?>
<xdr:wsDr xmlns:xdr="http://schemas.openxmlformats.org/drawingml/2006/spreadsheetDrawing" xmlns:a="http://schemas.openxmlformats.org/drawingml/2006/main">
  <xdr:twoCellAnchor editAs="oneCell">
    <xdr:from>
      <xdr:col>2</xdr:col>
      <xdr:colOff>479652</xdr:colOff>
      <xdr:row>2</xdr:row>
      <xdr:rowOff>196101</xdr:rowOff>
    </xdr:from>
    <xdr:to>
      <xdr:col>2</xdr:col>
      <xdr:colOff>1400402</xdr:colOff>
      <xdr:row>7</xdr:row>
      <xdr:rowOff>61004</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2166938" y="604315"/>
          <a:ext cx="920750" cy="967082"/>
        </a:xfrm>
        <a:prstGeom prst="rect">
          <a:avLst/>
        </a:prstGeom>
      </xdr:spPr>
    </xdr:pic>
    <xdr:clientData/>
  </xdr:twoCellAnchor>
  <xdr:oneCellAnchor>
    <xdr:from>
      <xdr:col>2</xdr:col>
      <xdr:colOff>1304019</xdr:colOff>
      <xdr:row>170</xdr:row>
      <xdr:rowOff>156483</xdr:rowOff>
    </xdr:from>
    <xdr:ext cx="5018767" cy="1619249"/>
    <xdr:sp macro="" textlink="">
      <xdr:nvSpPr>
        <xdr:cNvPr id="3" name="CuadroTexto 2">
          <a:extLst>
            <a:ext uri="{FF2B5EF4-FFF2-40B4-BE49-F238E27FC236}">
              <a16:creationId xmlns:a16="http://schemas.microsoft.com/office/drawing/2014/main" id="{00000000-0008-0000-0200-000003000000}"/>
            </a:ext>
          </a:extLst>
        </xdr:cNvPr>
        <xdr:cNvSpPr txBox="1"/>
      </xdr:nvSpPr>
      <xdr:spPr>
        <a:xfrm>
          <a:off x="2991305" y="86384947"/>
          <a:ext cx="5018767" cy="16192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1300"/>
            <a:t>_________________________</a:t>
          </a:r>
        </a:p>
        <a:p>
          <a:pPr algn="ctr"/>
          <a:r>
            <a:rPr lang="es-MX" sz="2000"/>
            <a:t>Elaboró</a:t>
          </a:r>
          <a:br>
            <a:rPr lang="es-MX" sz="2000"/>
          </a:br>
          <a:r>
            <a:rPr lang="es-MX" sz="2000"/>
            <a:t>Lic. Jonathan Brunner Eissenvenn</a:t>
          </a:r>
          <a:br>
            <a:rPr lang="es-MX" sz="2000"/>
          </a:br>
          <a:r>
            <a:rPr lang="es-MX" sz="2000"/>
            <a:t>Coordinador Administrativo</a:t>
          </a:r>
        </a:p>
        <a:p>
          <a:pPr algn="ctr"/>
          <a:r>
            <a:rPr lang="es-MX" sz="2000"/>
            <a:t>Enlace de la MIR</a:t>
          </a:r>
        </a:p>
      </xdr:txBody>
    </xdr:sp>
    <xdr:clientData/>
  </xdr:oneCellAnchor>
  <xdr:oneCellAnchor>
    <xdr:from>
      <xdr:col>7</xdr:col>
      <xdr:colOff>1026103</xdr:colOff>
      <xdr:row>170</xdr:row>
      <xdr:rowOff>165554</xdr:rowOff>
    </xdr:from>
    <xdr:ext cx="4702503" cy="1607993"/>
    <xdr:sp macro="" textlink="">
      <xdr:nvSpPr>
        <xdr:cNvPr id="4" name="CuadroTexto 3">
          <a:extLst>
            <a:ext uri="{FF2B5EF4-FFF2-40B4-BE49-F238E27FC236}">
              <a16:creationId xmlns:a16="http://schemas.microsoft.com/office/drawing/2014/main" id="{00000000-0008-0000-0200-000004000000}"/>
            </a:ext>
          </a:extLst>
        </xdr:cNvPr>
        <xdr:cNvSpPr txBox="1"/>
      </xdr:nvSpPr>
      <xdr:spPr>
        <a:xfrm>
          <a:off x="11231460" y="86394018"/>
          <a:ext cx="4702503" cy="16079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1300"/>
            <a:t>_________________________</a:t>
          </a:r>
        </a:p>
        <a:p>
          <a:pPr algn="ctr"/>
          <a:r>
            <a:rPr lang="es-MX" sz="2000"/>
            <a:t>Revisó</a:t>
          </a:r>
          <a:br>
            <a:rPr lang="es-MX" sz="2000"/>
          </a:br>
          <a:r>
            <a:rPr lang="es-MX" sz="2000"/>
            <a:t>M. C. Enrique Eduardo Encalada Sánchez</a:t>
          </a:r>
        </a:p>
        <a:p>
          <a:pPr algn="ctr"/>
          <a:r>
            <a:rPr lang="es-MX" sz="2000" baseline="0"/>
            <a:t> </a:t>
          </a:r>
          <a:r>
            <a:rPr lang="es-MX" sz="2000"/>
            <a:t> Director de Planeación de la </a:t>
          </a:r>
          <a:br>
            <a:rPr lang="es-MX" sz="2000"/>
          </a:br>
          <a:r>
            <a:rPr lang="es-MX" sz="2000"/>
            <a:t>Dirección General de Planeación Municipal</a:t>
          </a:r>
        </a:p>
      </xdr:txBody>
    </xdr:sp>
    <xdr:clientData/>
  </xdr:oneCellAnchor>
  <xdr:oneCellAnchor>
    <xdr:from>
      <xdr:col>15</xdr:col>
      <xdr:colOff>31749</xdr:colOff>
      <xdr:row>170</xdr:row>
      <xdr:rowOff>84732</xdr:rowOff>
    </xdr:from>
    <xdr:ext cx="5007428" cy="1344727"/>
    <xdr:sp macro="" textlink="">
      <xdr:nvSpPr>
        <xdr:cNvPr id="5" name="CuadroTexto 4">
          <a:extLst>
            <a:ext uri="{FF2B5EF4-FFF2-40B4-BE49-F238E27FC236}">
              <a16:creationId xmlns:a16="http://schemas.microsoft.com/office/drawing/2014/main" id="{00000000-0008-0000-0200-000005000000}"/>
            </a:ext>
          </a:extLst>
        </xdr:cNvPr>
        <xdr:cNvSpPr txBox="1"/>
      </xdr:nvSpPr>
      <xdr:spPr>
        <a:xfrm>
          <a:off x="20700999" y="86313196"/>
          <a:ext cx="5007428" cy="13447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MX" sz="2000"/>
            <a:t>_________________________</a:t>
          </a:r>
        </a:p>
        <a:p>
          <a:pPr algn="ctr"/>
          <a:r>
            <a:rPr lang="es-MX" sz="2000"/>
            <a:t>Autorizó</a:t>
          </a:r>
          <a:br>
            <a:rPr lang="es-MX" sz="2000"/>
          </a:br>
          <a:r>
            <a:rPr lang="es-MX" sz="2000"/>
            <a:t>Lic. Berenice Penelope Polanco Cordova</a:t>
          </a:r>
          <a:br>
            <a:rPr lang="es-MX" sz="2000"/>
          </a:br>
          <a:r>
            <a:rPr lang="es-MX" sz="2000"/>
            <a:t>Secretaria Particular</a:t>
          </a:r>
        </a:p>
      </xdr:txBody>
    </xdr:sp>
    <xdr:clientData/>
  </xdr:oneCellAnchor>
  <xdr:twoCellAnchor editAs="oneCell">
    <xdr:from>
      <xdr:col>15</xdr:col>
      <xdr:colOff>748393</xdr:colOff>
      <xdr:row>2</xdr:row>
      <xdr:rowOff>40822</xdr:rowOff>
    </xdr:from>
    <xdr:to>
      <xdr:col>16</xdr:col>
      <xdr:colOff>1557907</xdr:colOff>
      <xdr:row>7</xdr:row>
      <xdr:rowOff>8142</xdr:rowOff>
    </xdr:to>
    <xdr:pic>
      <xdr:nvPicPr>
        <xdr:cNvPr id="7" name="Imagen 6" descr="E:\ADM 2018-2021 Mara Lezama\Imagen de Presidencia\Logos\Presidencia Municipal.jpg">
          <a:extLst>
            <a:ext uri="{FF2B5EF4-FFF2-40B4-BE49-F238E27FC236}">
              <a16:creationId xmlns:a16="http://schemas.microsoft.com/office/drawing/2014/main" id="{53045F5C-B2E7-4303-B018-BEDED2C03959}"/>
            </a:ext>
          </a:extLst>
        </xdr:cNvPr>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12724" r="6759"/>
        <a:stretch/>
      </xdr:blipFill>
      <xdr:spPr bwMode="auto">
        <a:xfrm>
          <a:off x="21417643" y="449036"/>
          <a:ext cx="3121026" cy="106949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C3:S166"/>
  <sheetViews>
    <sheetView tabSelected="1" topLeftCell="A166" zoomScale="80" zoomScaleNormal="80" zoomScaleSheetLayoutView="40" workbookViewId="0">
      <selection activeCell="E131" sqref="E131:E132"/>
    </sheetView>
  </sheetViews>
  <sheetFormatPr baseColWidth="10" defaultColWidth="11" defaultRowHeight="15.75" x14ac:dyDescent="0.25"/>
  <cols>
    <col min="3" max="3" width="41.25" customWidth="1"/>
    <col min="4" max="4" width="34.5" customWidth="1"/>
    <col min="5" max="5" width="15.125" customWidth="1"/>
    <col min="6" max="6" width="18" customWidth="1"/>
    <col min="7" max="7" width="20.25" customWidth="1"/>
    <col min="8" max="8" width="15.625" customWidth="1"/>
    <col min="9" max="12" width="16.75" customWidth="1"/>
    <col min="13" max="14" width="24" customWidth="1"/>
    <col min="15" max="17" width="30.5" customWidth="1"/>
  </cols>
  <sheetData>
    <row r="3" spans="3:18" x14ac:dyDescent="0.25">
      <c r="C3" s="1"/>
      <c r="D3" s="2"/>
      <c r="E3" s="2"/>
      <c r="F3" s="2"/>
      <c r="G3" s="2"/>
      <c r="H3" s="2"/>
      <c r="I3" s="2"/>
      <c r="J3" s="2"/>
      <c r="K3" s="2"/>
      <c r="L3" s="2"/>
      <c r="M3" s="2"/>
      <c r="N3" s="2"/>
      <c r="O3" s="2"/>
      <c r="P3" s="2"/>
      <c r="Q3" s="3"/>
    </row>
    <row r="4" spans="3:18" ht="18" x14ac:dyDescent="0.25">
      <c r="C4" s="4"/>
      <c r="D4" s="93" t="s">
        <v>0</v>
      </c>
      <c r="E4" s="93"/>
      <c r="F4" s="93"/>
      <c r="G4" s="93"/>
      <c r="H4" s="93"/>
      <c r="I4" s="93"/>
      <c r="J4" s="93"/>
      <c r="K4" s="93"/>
      <c r="L4" s="93"/>
      <c r="M4" s="93"/>
      <c r="N4" s="93"/>
      <c r="O4" s="93"/>
      <c r="P4" s="93"/>
      <c r="Q4" s="94"/>
    </row>
    <row r="5" spans="3:18" ht="18" x14ac:dyDescent="0.25">
      <c r="C5" s="4"/>
      <c r="D5" s="93" t="s">
        <v>1</v>
      </c>
      <c r="E5" s="93"/>
      <c r="F5" s="93"/>
      <c r="G5" s="93"/>
      <c r="H5" s="93"/>
      <c r="I5" s="93"/>
      <c r="J5" s="93"/>
      <c r="K5" s="93"/>
      <c r="L5" s="93"/>
      <c r="M5" s="93"/>
      <c r="N5" s="93"/>
      <c r="O5" s="93"/>
      <c r="P5" s="93"/>
      <c r="Q5" s="94"/>
    </row>
    <row r="6" spans="3:18" ht="18" x14ac:dyDescent="0.25">
      <c r="C6" s="4"/>
      <c r="D6" s="95" t="s">
        <v>26</v>
      </c>
      <c r="E6" s="95"/>
      <c r="F6" s="95"/>
      <c r="G6" s="95"/>
      <c r="H6" s="95"/>
      <c r="I6" s="95"/>
      <c r="J6" s="95"/>
      <c r="K6" s="95"/>
      <c r="L6" s="95"/>
      <c r="M6" s="95"/>
      <c r="N6" s="95"/>
      <c r="O6" s="95"/>
      <c r="P6" s="95"/>
      <c r="Q6" s="96"/>
      <c r="R6" s="7"/>
    </row>
    <row r="7" spans="3:18" x14ac:dyDescent="0.25">
      <c r="C7" s="4"/>
      <c r="Q7" s="5"/>
    </row>
    <row r="8" spans="3:18" ht="16.5" thickBot="1" x14ac:dyDescent="0.3">
      <c r="C8" s="4"/>
      <c r="Q8" s="5"/>
    </row>
    <row r="9" spans="3:18" ht="39" customHeight="1" thickBot="1" x14ac:dyDescent="0.3">
      <c r="C9" s="106" t="s">
        <v>25</v>
      </c>
      <c r="D9" s="107"/>
      <c r="E9" s="108"/>
      <c r="F9" s="97" t="s">
        <v>186</v>
      </c>
      <c r="G9" s="98"/>
      <c r="H9" s="98"/>
      <c r="I9" s="98"/>
      <c r="J9" s="98"/>
      <c r="K9" s="98"/>
      <c r="L9" s="98"/>
      <c r="M9" s="98"/>
      <c r="N9" s="98"/>
      <c r="O9" s="98"/>
      <c r="P9" s="98"/>
      <c r="Q9" s="99"/>
      <c r="R9" s="8"/>
    </row>
    <row r="10" spans="3:18" ht="27.95" customHeight="1" x14ac:dyDescent="0.25">
      <c r="C10" s="109" t="s">
        <v>2</v>
      </c>
      <c r="D10" s="104" t="s">
        <v>3</v>
      </c>
      <c r="E10" s="104" t="s">
        <v>23</v>
      </c>
      <c r="F10" s="104" t="s">
        <v>4</v>
      </c>
      <c r="G10" s="100" t="s">
        <v>5</v>
      </c>
      <c r="H10" s="100"/>
      <c r="I10" s="100"/>
      <c r="J10" s="100"/>
      <c r="K10" s="100"/>
      <c r="L10" s="100"/>
      <c r="M10" s="100"/>
      <c r="N10" s="100"/>
      <c r="O10" s="100" t="s">
        <v>6</v>
      </c>
      <c r="P10" s="100"/>
      <c r="Q10" s="101"/>
    </row>
    <row r="11" spans="3:18" ht="32.1" customHeight="1" x14ac:dyDescent="0.25">
      <c r="C11" s="110"/>
      <c r="D11" s="105"/>
      <c r="E11" s="105"/>
      <c r="F11" s="105"/>
      <c r="G11" s="105" t="s">
        <v>7</v>
      </c>
      <c r="H11" s="105" t="s">
        <v>8</v>
      </c>
      <c r="I11" s="102" t="s">
        <v>9</v>
      </c>
      <c r="J11" s="102"/>
      <c r="K11" s="102"/>
      <c r="L11" s="102"/>
      <c r="M11" s="102" t="s">
        <v>10</v>
      </c>
      <c r="N11" s="102"/>
      <c r="O11" s="102"/>
      <c r="P11" s="102"/>
      <c r="Q11" s="103"/>
    </row>
    <row r="12" spans="3:18" ht="31.5" x14ac:dyDescent="0.25">
      <c r="C12" s="110"/>
      <c r="D12" s="105"/>
      <c r="E12" s="105"/>
      <c r="F12" s="105"/>
      <c r="G12" s="105"/>
      <c r="H12" s="105"/>
      <c r="I12" s="9" t="s">
        <v>11</v>
      </c>
      <c r="J12" s="9" t="s">
        <v>12</v>
      </c>
      <c r="K12" s="9" t="s">
        <v>13</v>
      </c>
      <c r="L12" s="9" t="s">
        <v>14</v>
      </c>
      <c r="M12" s="9" t="s">
        <v>15</v>
      </c>
      <c r="N12" s="9" t="s">
        <v>16</v>
      </c>
      <c r="O12" s="102"/>
      <c r="P12" s="102"/>
      <c r="Q12" s="103"/>
    </row>
    <row r="13" spans="3:18" ht="90.75" customHeight="1" x14ac:dyDescent="0.25">
      <c r="C13" s="118" t="s">
        <v>161</v>
      </c>
      <c r="D13" s="124" t="s">
        <v>21</v>
      </c>
      <c r="E13" s="121" t="s">
        <v>24</v>
      </c>
      <c r="F13" s="123" t="s">
        <v>22</v>
      </c>
      <c r="G13" s="111">
        <v>0.37009999999999998</v>
      </c>
      <c r="H13" s="128" t="s">
        <v>17</v>
      </c>
      <c r="I13" s="15">
        <v>0.34699999999999998</v>
      </c>
      <c r="J13" s="15" t="s">
        <v>18</v>
      </c>
      <c r="K13" s="15" t="s">
        <v>18</v>
      </c>
      <c r="L13" s="15" t="s">
        <v>18</v>
      </c>
      <c r="M13" s="130">
        <f>IFERROR(I13/I14,"ND")</f>
        <v>0.93758443663874624</v>
      </c>
      <c r="N13" s="113">
        <f t="shared" ref="N13" si="0">IFERROR(((I13)/G13),"ND")</f>
        <v>0.93758443663874624</v>
      </c>
      <c r="O13" s="114" t="s">
        <v>27</v>
      </c>
      <c r="P13" s="114"/>
      <c r="Q13" s="115"/>
    </row>
    <row r="14" spans="3:18" ht="90.75" customHeight="1" x14ac:dyDescent="0.25">
      <c r="C14" s="118"/>
      <c r="D14" s="125"/>
      <c r="E14" s="122"/>
      <c r="F14" s="120"/>
      <c r="G14" s="112"/>
      <c r="H14" s="129"/>
      <c r="I14" s="10">
        <v>0.37009999999999998</v>
      </c>
      <c r="J14" s="10">
        <v>0.37009999999999998</v>
      </c>
      <c r="K14" s="10">
        <v>0.37009999999999998</v>
      </c>
      <c r="L14" s="10">
        <v>0.37009999999999998</v>
      </c>
      <c r="M14" s="131"/>
      <c r="N14" s="47"/>
      <c r="O14" s="116"/>
      <c r="P14" s="116"/>
      <c r="Q14" s="117"/>
    </row>
    <row r="15" spans="3:18" ht="75" customHeight="1" x14ac:dyDescent="0.25">
      <c r="C15" s="118"/>
      <c r="D15" s="133" t="s">
        <v>19</v>
      </c>
      <c r="E15" s="122" t="s">
        <v>24</v>
      </c>
      <c r="F15" s="120" t="s">
        <v>22</v>
      </c>
      <c r="G15" s="134">
        <v>70.5</v>
      </c>
      <c r="H15" s="120" t="s">
        <v>17</v>
      </c>
      <c r="I15" s="11">
        <v>59</v>
      </c>
      <c r="J15" s="11" t="s">
        <v>18</v>
      </c>
      <c r="K15" s="11" t="s">
        <v>18</v>
      </c>
      <c r="L15" s="11" t="s">
        <v>18</v>
      </c>
      <c r="M15" s="46">
        <f>IFERROR(I15/I16,"ND")</f>
        <v>0.83687943262411346</v>
      </c>
      <c r="N15" s="47">
        <f t="shared" ref="N15" si="1">IFERROR(((I15)/G15),"ND")</f>
        <v>0.83687943262411346</v>
      </c>
      <c r="O15" s="126" t="s">
        <v>28</v>
      </c>
      <c r="P15" s="126"/>
      <c r="Q15" s="127"/>
    </row>
    <row r="16" spans="3:18" ht="75" customHeight="1" x14ac:dyDescent="0.25">
      <c r="C16" s="118"/>
      <c r="D16" s="133"/>
      <c r="E16" s="122"/>
      <c r="F16" s="120"/>
      <c r="G16" s="134"/>
      <c r="H16" s="120"/>
      <c r="I16" s="11">
        <v>70.5</v>
      </c>
      <c r="J16" s="11">
        <v>70.5</v>
      </c>
      <c r="K16" s="11">
        <v>70.5</v>
      </c>
      <c r="L16" s="11">
        <v>70.5</v>
      </c>
      <c r="M16" s="46"/>
      <c r="N16" s="47"/>
      <c r="O16" s="116"/>
      <c r="P16" s="116"/>
      <c r="Q16" s="117"/>
    </row>
    <row r="17" spans="3:19" ht="90.75" customHeight="1" x14ac:dyDescent="0.25">
      <c r="C17" s="118"/>
      <c r="D17" s="133" t="s">
        <v>20</v>
      </c>
      <c r="E17" s="122" t="s">
        <v>24</v>
      </c>
      <c r="F17" s="120" t="s">
        <v>22</v>
      </c>
      <c r="G17" s="132">
        <v>5.8</v>
      </c>
      <c r="H17" s="120" t="s">
        <v>17</v>
      </c>
      <c r="I17" s="11">
        <v>5</v>
      </c>
      <c r="J17" s="11" t="s">
        <v>18</v>
      </c>
      <c r="K17" s="11" t="s">
        <v>18</v>
      </c>
      <c r="L17" s="11" t="s">
        <v>18</v>
      </c>
      <c r="M17" s="46">
        <f>IFERROR(I17/I18,"ND")</f>
        <v>0.86206896551724144</v>
      </c>
      <c r="N17" s="47">
        <f t="shared" ref="N17" si="2">IFERROR(((I17)/G17),"ND")</f>
        <v>0.86206896551724144</v>
      </c>
      <c r="O17" s="126" t="s">
        <v>29</v>
      </c>
      <c r="P17" s="126"/>
      <c r="Q17" s="127"/>
    </row>
    <row r="18" spans="3:19" ht="90.75" customHeight="1" x14ac:dyDescent="0.25">
      <c r="C18" s="119"/>
      <c r="D18" s="133"/>
      <c r="E18" s="122"/>
      <c r="F18" s="120"/>
      <c r="G18" s="132"/>
      <c r="H18" s="120"/>
      <c r="I18" s="11">
        <v>5.8</v>
      </c>
      <c r="J18" s="11">
        <v>5.8</v>
      </c>
      <c r="K18" s="11">
        <v>5.8</v>
      </c>
      <c r="L18" s="11">
        <v>5.8</v>
      </c>
      <c r="M18" s="46"/>
      <c r="N18" s="47"/>
      <c r="O18" s="116"/>
      <c r="P18" s="116"/>
      <c r="Q18" s="117"/>
      <c r="R18" s="6"/>
      <c r="S18" s="6"/>
    </row>
    <row r="19" spans="3:19" ht="76.5" customHeight="1" x14ac:dyDescent="0.25">
      <c r="C19" s="135" t="s">
        <v>163</v>
      </c>
      <c r="D19" s="138" t="s">
        <v>242</v>
      </c>
      <c r="E19" s="140" t="s">
        <v>24</v>
      </c>
      <c r="F19" s="140" t="s">
        <v>51</v>
      </c>
      <c r="G19" s="141">
        <v>0.9</v>
      </c>
      <c r="H19" s="143" t="s">
        <v>17</v>
      </c>
      <c r="I19" s="20">
        <v>0.873</v>
      </c>
      <c r="J19" s="12" t="s">
        <v>18</v>
      </c>
      <c r="K19" s="12" t="s">
        <v>18</v>
      </c>
      <c r="L19" s="12" t="s">
        <v>18</v>
      </c>
      <c r="M19" s="50">
        <f>IFERROR(I19/I20,"ND")</f>
        <v>0.97</v>
      </c>
      <c r="N19" s="137">
        <f t="shared" ref="N19" si="3">IFERROR(((I19)/G19),"ND")</f>
        <v>0.97</v>
      </c>
      <c r="O19" s="138" t="s">
        <v>162</v>
      </c>
      <c r="P19" s="138"/>
      <c r="Q19" s="139"/>
    </row>
    <row r="20" spans="3:19" ht="76.5" customHeight="1" x14ac:dyDescent="0.25">
      <c r="C20" s="136"/>
      <c r="D20" s="138"/>
      <c r="E20" s="140"/>
      <c r="F20" s="140"/>
      <c r="G20" s="142"/>
      <c r="H20" s="144"/>
      <c r="I20" s="21">
        <v>0.9</v>
      </c>
      <c r="J20" s="21">
        <v>0.9</v>
      </c>
      <c r="K20" s="21">
        <v>0.9</v>
      </c>
      <c r="L20" s="21">
        <v>0.9</v>
      </c>
      <c r="M20" s="50"/>
      <c r="N20" s="137"/>
      <c r="O20" s="138"/>
      <c r="P20" s="138"/>
      <c r="Q20" s="139"/>
    </row>
    <row r="21" spans="3:19" ht="57" customHeight="1" x14ac:dyDescent="0.25">
      <c r="C21" s="145" t="s">
        <v>31</v>
      </c>
      <c r="D21" s="55" t="s">
        <v>243</v>
      </c>
      <c r="E21" s="57" t="s">
        <v>24</v>
      </c>
      <c r="F21" s="57" t="s">
        <v>30</v>
      </c>
      <c r="G21" s="147">
        <v>500</v>
      </c>
      <c r="H21" s="80" t="s">
        <v>34</v>
      </c>
      <c r="I21" s="14">
        <v>168</v>
      </c>
      <c r="J21" s="14" t="s">
        <v>18</v>
      </c>
      <c r="K21" s="14" t="s">
        <v>18</v>
      </c>
      <c r="L21" s="14" t="s">
        <v>18</v>
      </c>
      <c r="M21" s="50">
        <f t="shared" ref="M21" si="4">IFERROR(I21/I22,"ND")</f>
        <v>1.3440000000000001</v>
      </c>
      <c r="N21" s="51">
        <f t="shared" ref="N21" si="5">IFERROR(((I21)/G21),"ND")</f>
        <v>0.33600000000000002</v>
      </c>
      <c r="O21" s="65" t="s">
        <v>233</v>
      </c>
      <c r="P21" s="65"/>
      <c r="Q21" s="66"/>
    </row>
    <row r="22" spans="3:19" ht="52.5" customHeight="1" x14ac:dyDescent="0.25">
      <c r="C22" s="53"/>
      <c r="D22" s="55"/>
      <c r="E22" s="57"/>
      <c r="F22" s="57"/>
      <c r="G22" s="56"/>
      <c r="H22" s="60"/>
      <c r="I22" s="14">
        <v>125</v>
      </c>
      <c r="J22" s="14">
        <v>125</v>
      </c>
      <c r="K22" s="14">
        <v>125</v>
      </c>
      <c r="L22" s="14">
        <v>125</v>
      </c>
      <c r="M22" s="50"/>
      <c r="N22" s="51"/>
      <c r="O22" s="65"/>
      <c r="P22" s="65"/>
      <c r="Q22" s="66"/>
    </row>
    <row r="23" spans="3:19" ht="38.25" customHeight="1" x14ac:dyDescent="0.25">
      <c r="C23" s="146" t="s">
        <v>32</v>
      </c>
      <c r="D23" s="68" t="s">
        <v>244</v>
      </c>
      <c r="E23" s="69" t="s">
        <v>24</v>
      </c>
      <c r="F23" s="69" t="s">
        <v>30</v>
      </c>
      <c r="G23" s="70">
        <v>2290</v>
      </c>
      <c r="H23" s="44" t="s">
        <v>34</v>
      </c>
      <c r="I23" s="13">
        <v>681</v>
      </c>
      <c r="J23" s="13" t="s">
        <v>18</v>
      </c>
      <c r="K23" s="13" t="s">
        <v>18</v>
      </c>
      <c r="L23" s="13" t="s">
        <v>18</v>
      </c>
      <c r="M23" s="46">
        <f>IFERROR(I23/I24,"ND")</f>
        <v>1.1905594405594406</v>
      </c>
      <c r="N23" s="47">
        <f t="shared" ref="N23" si="6">IFERROR(((I23)/G23),"ND")</f>
        <v>0.29737991266375546</v>
      </c>
      <c r="O23" s="48" t="s">
        <v>160</v>
      </c>
      <c r="P23" s="48"/>
      <c r="Q23" s="49"/>
    </row>
    <row r="24" spans="3:19" ht="41.25" customHeight="1" x14ac:dyDescent="0.25">
      <c r="C24" s="146"/>
      <c r="D24" s="68"/>
      <c r="E24" s="69"/>
      <c r="F24" s="69"/>
      <c r="G24" s="41"/>
      <c r="H24" s="45"/>
      <c r="I24" s="13">
        <v>572</v>
      </c>
      <c r="J24" s="13">
        <v>572</v>
      </c>
      <c r="K24" s="13">
        <v>572</v>
      </c>
      <c r="L24" s="13">
        <v>574</v>
      </c>
      <c r="M24" s="46"/>
      <c r="N24" s="47"/>
      <c r="O24" s="48"/>
      <c r="P24" s="48"/>
      <c r="Q24" s="49"/>
    </row>
    <row r="25" spans="3:19" ht="46.5" customHeight="1" x14ac:dyDescent="0.25">
      <c r="C25" s="146" t="s">
        <v>33</v>
      </c>
      <c r="D25" s="68" t="s">
        <v>245</v>
      </c>
      <c r="E25" s="69" t="s">
        <v>24</v>
      </c>
      <c r="F25" s="69" t="s">
        <v>30</v>
      </c>
      <c r="G25" s="70">
        <v>1386</v>
      </c>
      <c r="H25" s="44" t="s">
        <v>34</v>
      </c>
      <c r="I25" s="13">
        <v>408</v>
      </c>
      <c r="J25" s="13" t="s">
        <v>18</v>
      </c>
      <c r="K25" s="13" t="s">
        <v>18</v>
      </c>
      <c r="L25" s="13" t="s">
        <v>18</v>
      </c>
      <c r="M25" s="46">
        <f>IFERROR(I25/I26,"ND")</f>
        <v>1.1239669421487604</v>
      </c>
      <c r="N25" s="47">
        <f t="shared" ref="N25" si="7">IFERROR(((I25)/G25),"ND")</f>
        <v>0.2943722943722944</v>
      </c>
      <c r="O25" s="48" t="s">
        <v>234</v>
      </c>
      <c r="P25" s="48"/>
      <c r="Q25" s="49"/>
    </row>
    <row r="26" spans="3:19" ht="61.5" customHeight="1" x14ac:dyDescent="0.25">
      <c r="C26" s="146"/>
      <c r="D26" s="68"/>
      <c r="E26" s="69"/>
      <c r="F26" s="69"/>
      <c r="G26" s="41"/>
      <c r="H26" s="45"/>
      <c r="I26" s="13">
        <v>363</v>
      </c>
      <c r="J26" s="13">
        <v>363</v>
      </c>
      <c r="K26" s="13">
        <v>330</v>
      </c>
      <c r="L26" s="13">
        <v>330</v>
      </c>
      <c r="M26" s="46"/>
      <c r="N26" s="47"/>
      <c r="O26" s="48"/>
      <c r="P26" s="48"/>
      <c r="Q26" s="49"/>
    </row>
    <row r="27" spans="3:19" ht="50.25" customHeight="1" x14ac:dyDescent="0.25">
      <c r="C27" s="145" t="s">
        <v>35</v>
      </c>
      <c r="D27" s="55" t="s">
        <v>36</v>
      </c>
      <c r="E27" s="57" t="s">
        <v>37</v>
      </c>
      <c r="F27" s="57" t="s">
        <v>30</v>
      </c>
      <c r="G27" s="147">
        <f t="shared" ref="G27" si="8">I28+J28+K28+L28</f>
        <v>6</v>
      </c>
      <c r="H27" s="80" t="s">
        <v>38</v>
      </c>
      <c r="I27" s="14">
        <v>1</v>
      </c>
      <c r="J27" s="14" t="s">
        <v>18</v>
      </c>
      <c r="K27" s="14" t="s">
        <v>18</v>
      </c>
      <c r="L27" s="14" t="s">
        <v>18</v>
      </c>
      <c r="M27" s="50">
        <f t="shared" ref="M27" si="9">IFERROR(I27/I28,"ND")</f>
        <v>1</v>
      </c>
      <c r="N27" s="51">
        <f t="shared" ref="N27" si="10">IFERROR(((I27)/G27),"ND")</f>
        <v>0.16666666666666666</v>
      </c>
      <c r="O27" s="65" t="s">
        <v>39</v>
      </c>
      <c r="P27" s="65"/>
      <c r="Q27" s="66"/>
    </row>
    <row r="28" spans="3:19" ht="90.75" customHeight="1" x14ac:dyDescent="0.25">
      <c r="C28" s="53"/>
      <c r="D28" s="55"/>
      <c r="E28" s="57"/>
      <c r="F28" s="57"/>
      <c r="G28" s="56"/>
      <c r="H28" s="60"/>
      <c r="I28" s="14">
        <v>1</v>
      </c>
      <c r="J28" s="14">
        <v>1</v>
      </c>
      <c r="K28" s="14">
        <v>3</v>
      </c>
      <c r="L28" s="14">
        <v>1</v>
      </c>
      <c r="M28" s="50"/>
      <c r="N28" s="51"/>
      <c r="O28" s="65"/>
      <c r="P28" s="65"/>
      <c r="Q28" s="66"/>
    </row>
    <row r="29" spans="3:19" ht="71.25" customHeight="1" x14ac:dyDescent="0.25">
      <c r="C29" s="146" t="s">
        <v>40</v>
      </c>
      <c r="D29" s="68" t="s">
        <v>41</v>
      </c>
      <c r="E29" s="69" t="s">
        <v>37</v>
      </c>
      <c r="F29" s="69" t="s">
        <v>30</v>
      </c>
      <c r="G29" s="70">
        <f t="shared" ref="G29:G33" si="11">I30+J30+K30+L30</f>
        <v>3</v>
      </c>
      <c r="H29" s="44" t="s">
        <v>38</v>
      </c>
      <c r="I29" s="13">
        <v>1</v>
      </c>
      <c r="J29" s="13" t="s">
        <v>18</v>
      </c>
      <c r="K29" s="13" t="s">
        <v>18</v>
      </c>
      <c r="L29" s="13" t="s">
        <v>18</v>
      </c>
      <c r="M29" s="46">
        <f>IFERROR(I29/I30,"ND")</f>
        <v>1</v>
      </c>
      <c r="N29" s="47">
        <f t="shared" ref="N29:N33" si="12">IFERROR(((I29)/G29),"ND")</f>
        <v>0.33333333333333331</v>
      </c>
      <c r="O29" s="48" t="s">
        <v>42</v>
      </c>
      <c r="P29" s="48"/>
      <c r="Q29" s="49"/>
    </row>
    <row r="30" spans="3:19" ht="71.25" customHeight="1" x14ac:dyDescent="0.25">
      <c r="C30" s="146"/>
      <c r="D30" s="68"/>
      <c r="E30" s="69"/>
      <c r="F30" s="69"/>
      <c r="G30" s="41"/>
      <c r="H30" s="45"/>
      <c r="I30" s="13">
        <v>1</v>
      </c>
      <c r="J30" s="13">
        <v>0</v>
      </c>
      <c r="K30" s="13">
        <v>1</v>
      </c>
      <c r="L30" s="13">
        <v>1</v>
      </c>
      <c r="M30" s="46"/>
      <c r="N30" s="47"/>
      <c r="O30" s="48"/>
      <c r="P30" s="48"/>
      <c r="Q30" s="49"/>
    </row>
    <row r="31" spans="3:19" ht="40.5" customHeight="1" x14ac:dyDescent="0.25">
      <c r="C31" s="146" t="s">
        <v>43</v>
      </c>
      <c r="D31" s="68" t="s">
        <v>44</v>
      </c>
      <c r="E31" s="69" t="s">
        <v>37</v>
      </c>
      <c r="F31" s="69" t="s">
        <v>30</v>
      </c>
      <c r="G31" s="70">
        <f t="shared" si="11"/>
        <v>4</v>
      </c>
      <c r="H31" s="44" t="s">
        <v>38</v>
      </c>
      <c r="I31" s="13" t="s">
        <v>18</v>
      </c>
      <c r="J31" s="13" t="s">
        <v>18</v>
      </c>
      <c r="K31" s="13" t="s">
        <v>18</v>
      </c>
      <c r="L31" s="13" t="s">
        <v>18</v>
      </c>
      <c r="M31" s="46" t="str">
        <f>IFERROR(I31/I32,"ND")</f>
        <v>ND</v>
      </c>
      <c r="N31" s="47" t="str">
        <f t="shared" si="12"/>
        <v>ND</v>
      </c>
      <c r="O31" s="48" t="s">
        <v>45</v>
      </c>
      <c r="P31" s="48"/>
      <c r="Q31" s="49"/>
    </row>
    <row r="32" spans="3:19" ht="68.25" customHeight="1" x14ac:dyDescent="0.25">
      <c r="C32" s="146"/>
      <c r="D32" s="68"/>
      <c r="E32" s="69"/>
      <c r="F32" s="69"/>
      <c r="G32" s="41"/>
      <c r="H32" s="45"/>
      <c r="I32" s="13">
        <v>0</v>
      </c>
      <c r="J32" s="13">
        <v>1</v>
      </c>
      <c r="K32" s="13">
        <v>1</v>
      </c>
      <c r="L32" s="13">
        <v>2</v>
      </c>
      <c r="M32" s="46"/>
      <c r="N32" s="47"/>
      <c r="O32" s="48"/>
      <c r="P32" s="48"/>
      <c r="Q32" s="49"/>
    </row>
    <row r="33" spans="3:17" ht="65.25" customHeight="1" x14ac:dyDescent="0.25">
      <c r="C33" s="146" t="s">
        <v>46</v>
      </c>
      <c r="D33" s="68" t="s">
        <v>47</v>
      </c>
      <c r="E33" s="69" t="s">
        <v>37</v>
      </c>
      <c r="F33" s="69" t="s">
        <v>30</v>
      </c>
      <c r="G33" s="70">
        <f t="shared" si="11"/>
        <v>45</v>
      </c>
      <c r="H33" s="44" t="s">
        <v>38</v>
      </c>
      <c r="I33" s="13">
        <v>11</v>
      </c>
      <c r="J33" s="13" t="s">
        <v>18</v>
      </c>
      <c r="K33" s="13" t="s">
        <v>18</v>
      </c>
      <c r="L33" s="13" t="s">
        <v>18</v>
      </c>
      <c r="M33" s="46">
        <f>IFERROR(I33/I34,"ND")</f>
        <v>1</v>
      </c>
      <c r="N33" s="47">
        <f t="shared" si="12"/>
        <v>0.24444444444444444</v>
      </c>
      <c r="O33" s="48" t="s">
        <v>48</v>
      </c>
      <c r="P33" s="48"/>
      <c r="Q33" s="49"/>
    </row>
    <row r="34" spans="3:17" ht="63" customHeight="1" x14ac:dyDescent="0.25">
      <c r="C34" s="146"/>
      <c r="D34" s="68"/>
      <c r="E34" s="69"/>
      <c r="F34" s="69"/>
      <c r="G34" s="41"/>
      <c r="H34" s="45"/>
      <c r="I34" s="13">
        <v>11</v>
      </c>
      <c r="J34" s="13">
        <v>11</v>
      </c>
      <c r="K34" s="13">
        <v>12</v>
      </c>
      <c r="L34" s="13">
        <v>11</v>
      </c>
      <c r="M34" s="46"/>
      <c r="N34" s="47"/>
      <c r="O34" s="48"/>
      <c r="P34" s="48"/>
      <c r="Q34" s="49"/>
    </row>
    <row r="35" spans="3:17" ht="50.25" customHeight="1" x14ac:dyDescent="0.25">
      <c r="C35" s="146" t="s">
        <v>49</v>
      </c>
      <c r="D35" s="68" t="s">
        <v>50</v>
      </c>
      <c r="E35" s="69" t="s">
        <v>37</v>
      </c>
      <c r="F35" s="69" t="s">
        <v>51</v>
      </c>
      <c r="G35" s="70">
        <f t="shared" ref="G35" si="13">I36+J36+K36+L36</f>
        <v>1</v>
      </c>
      <c r="H35" s="44" t="s">
        <v>38</v>
      </c>
      <c r="I35" s="13" t="s">
        <v>18</v>
      </c>
      <c r="J35" s="13" t="s">
        <v>18</v>
      </c>
      <c r="K35" s="13" t="s">
        <v>18</v>
      </c>
      <c r="L35" s="13" t="s">
        <v>18</v>
      </c>
      <c r="M35" s="46" t="str">
        <f t="shared" ref="M35" si="14">IFERROR(I35/I36,"ND")</f>
        <v>ND</v>
      </c>
      <c r="N35" s="47" t="str">
        <f t="shared" ref="N35" si="15">IFERROR(((I35)/G35),"ND")</f>
        <v>ND</v>
      </c>
      <c r="O35" s="48" t="s">
        <v>52</v>
      </c>
      <c r="P35" s="48"/>
      <c r="Q35" s="49"/>
    </row>
    <row r="36" spans="3:17" ht="90.75" customHeight="1" x14ac:dyDescent="0.25">
      <c r="C36" s="146"/>
      <c r="D36" s="68"/>
      <c r="E36" s="69"/>
      <c r="F36" s="69"/>
      <c r="G36" s="41"/>
      <c r="H36" s="45"/>
      <c r="I36" s="13">
        <v>0</v>
      </c>
      <c r="J36" s="13">
        <v>0</v>
      </c>
      <c r="K36" s="13">
        <v>1</v>
      </c>
      <c r="L36" s="13">
        <v>0</v>
      </c>
      <c r="M36" s="46"/>
      <c r="N36" s="47"/>
      <c r="O36" s="48"/>
      <c r="P36" s="48"/>
      <c r="Q36" s="49"/>
    </row>
    <row r="37" spans="3:17" ht="48" customHeight="1" x14ac:dyDescent="0.25">
      <c r="C37" s="53" t="s">
        <v>235</v>
      </c>
      <c r="D37" s="153" t="s">
        <v>246</v>
      </c>
      <c r="E37" s="57" t="s">
        <v>54</v>
      </c>
      <c r="F37" s="57" t="s">
        <v>30</v>
      </c>
      <c r="G37" s="154">
        <v>4</v>
      </c>
      <c r="H37" s="80" t="s">
        <v>34</v>
      </c>
      <c r="I37" s="14">
        <v>1</v>
      </c>
      <c r="J37" s="14" t="s">
        <v>18</v>
      </c>
      <c r="K37" s="14" t="s">
        <v>18</v>
      </c>
      <c r="L37" s="14" t="s">
        <v>18</v>
      </c>
      <c r="M37" s="50">
        <f t="shared" ref="M37" si="16">IFERROR(I37/I38,"ND")</f>
        <v>1</v>
      </c>
      <c r="N37" s="51">
        <f t="shared" ref="N37" si="17">IFERROR(((I37)/G37),"ND")</f>
        <v>0.25</v>
      </c>
      <c r="O37" s="55" t="s">
        <v>187</v>
      </c>
      <c r="P37" s="55"/>
      <c r="Q37" s="148"/>
    </row>
    <row r="38" spans="3:17" ht="54.75" customHeight="1" x14ac:dyDescent="0.25">
      <c r="C38" s="53"/>
      <c r="D38" s="54" t="s">
        <v>55</v>
      </c>
      <c r="E38" s="57" t="s">
        <v>54</v>
      </c>
      <c r="F38" s="57" t="s">
        <v>30</v>
      </c>
      <c r="G38" s="56"/>
      <c r="H38" s="60"/>
      <c r="I38" s="14">
        <v>1</v>
      </c>
      <c r="J38" s="14">
        <v>1</v>
      </c>
      <c r="K38" s="14">
        <v>1</v>
      </c>
      <c r="L38" s="14">
        <v>1</v>
      </c>
      <c r="M38" s="50"/>
      <c r="N38" s="51"/>
      <c r="O38" s="55"/>
      <c r="P38" s="55"/>
      <c r="Q38" s="148"/>
    </row>
    <row r="39" spans="3:17" ht="59.25" customHeight="1" x14ac:dyDescent="0.25">
      <c r="C39" s="75" t="s">
        <v>236</v>
      </c>
      <c r="D39" s="38" t="s">
        <v>247</v>
      </c>
      <c r="E39" s="40" t="s">
        <v>54</v>
      </c>
      <c r="F39" s="40" t="s">
        <v>30</v>
      </c>
      <c r="G39" s="40">
        <v>16</v>
      </c>
      <c r="H39" s="44" t="s">
        <v>34</v>
      </c>
      <c r="I39" s="13">
        <v>4</v>
      </c>
      <c r="J39" s="13" t="s">
        <v>18</v>
      </c>
      <c r="K39" s="13" t="s">
        <v>18</v>
      </c>
      <c r="L39" s="13" t="s">
        <v>18</v>
      </c>
      <c r="M39" s="46">
        <f>IFERROR(I39/I40,"ND")</f>
        <v>1</v>
      </c>
      <c r="N39" s="47">
        <f t="shared" ref="N39:N41" si="18">IFERROR(((I39)/G39),"ND")</f>
        <v>0.25</v>
      </c>
      <c r="O39" s="151" t="s">
        <v>188</v>
      </c>
      <c r="P39" s="151"/>
      <c r="Q39" s="152"/>
    </row>
    <row r="40" spans="3:17" ht="43.5" customHeight="1" x14ac:dyDescent="0.25">
      <c r="C40" s="77" t="s">
        <v>57</v>
      </c>
      <c r="D40" s="39" t="s">
        <v>58</v>
      </c>
      <c r="E40" s="41" t="s">
        <v>54</v>
      </c>
      <c r="F40" s="41" t="s">
        <v>30</v>
      </c>
      <c r="G40" s="149"/>
      <c r="H40" s="150"/>
      <c r="I40" s="13">
        <v>4</v>
      </c>
      <c r="J40" s="13">
        <v>4</v>
      </c>
      <c r="K40" s="13">
        <v>4</v>
      </c>
      <c r="L40" s="13">
        <v>4</v>
      </c>
      <c r="M40" s="46"/>
      <c r="N40" s="47"/>
      <c r="O40" s="151"/>
      <c r="P40" s="151"/>
      <c r="Q40" s="152"/>
    </row>
    <row r="41" spans="3:17" ht="54" customHeight="1" x14ac:dyDescent="0.25">
      <c r="C41" s="75" t="s">
        <v>237</v>
      </c>
      <c r="D41" s="161" t="s">
        <v>248</v>
      </c>
      <c r="E41" s="40" t="s">
        <v>54</v>
      </c>
      <c r="F41" s="40" t="s">
        <v>30</v>
      </c>
      <c r="G41" s="163">
        <v>5</v>
      </c>
      <c r="H41" s="44" t="s">
        <v>34</v>
      </c>
      <c r="I41" s="16"/>
      <c r="J41" s="13" t="s">
        <v>18</v>
      </c>
      <c r="K41" s="13" t="s">
        <v>18</v>
      </c>
      <c r="L41" s="13" t="s">
        <v>18</v>
      </c>
      <c r="M41" s="46" t="str">
        <f t="shared" ref="M41" si="19">IFERROR(I41/I42,"ND")</f>
        <v>ND</v>
      </c>
      <c r="N41" s="47">
        <f t="shared" si="18"/>
        <v>0</v>
      </c>
      <c r="O41" s="155" t="s">
        <v>189</v>
      </c>
      <c r="P41" s="156"/>
      <c r="Q41" s="157"/>
    </row>
    <row r="42" spans="3:17" ht="45.75" customHeight="1" x14ac:dyDescent="0.25">
      <c r="C42" s="77" t="s">
        <v>60</v>
      </c>
      <c r="D42" s="162" t="s">
        <v>53</v>
      </c>
      <c r="E42" s="41" t="s">
        <v>54</v>
      </c>
      <c r="F42" s="41" t="s">
        <v>30</v>
      </c>
      <c r="G42" s="164"/>
      <c r="H42" s="150"/>
      <c r="I42" s="16"/>
      <c r="J42" s="13">
        <v>2</v>
      </c>
      <c r="K42" s="13">
        <v>2</v>
      </c>
      <c r="L42" s="13">
        <v>1</v>
      </c>
      <c r="M42" s="46"/>
      <c r="N42" s="47"/>
      <c r="O42" s="158"/>
      <c r="P42" s="159"/>
      <c r="Q42" s="160"/>
    </row>
    <row r="43" spans="3:17" ht="48.75" customHeight="1" x14ac:dyDescent="0.25">
      <c r="C43" s="75" t="s">
        <v>238</v>
      </c>
      <c r="D43" s="161" t="s">
        <v>249</v>
      </c>
      <c r="E43" s="40" t="s">
        <v>54</v>
      </c>
      <c r="F43" s="40" t="s">
        <v>30</v>
      </c>
      <c r="G43" s="40">
        <v>24</v>
      </c>
      <c r="H43" s="44" t="s">
        <v>34</v>
      </c>
      <c r="I43" s="13">
        <v>6</v>
      </c>
      <c r="J43" s="13" t="s">
        <v>18</v>
      </c>
      <c r="K43" s="13" t="s">
        <v>18</v>
      </c>
      <c r="L43" s="13" t="s">
        <v>18</v>
      </c>
      <c r="M43" s="46">
        <f>IFERROR(I43/I44,"ND")</f>
        <v>1</v>
      </c>
      <c r="N43" s="47">
        <f t="shared" ref="N43" si="20">IFERROR(((I43)/G43),"ND")</f>
        <v>0.25</v>
      </c>
      <c r="O43" s="155" t="s">
        <v>190</v>
      </c>
      <c r="P43" s="156"/>
      <c r="Q43" s="157"/>
    </row>
    <row r="44" spans="3:17" ht="68.25" customHeight="1" x14ac:dyDescent="0.25">
      <c r="C44" s="77" t="s">
        <v>57</v>
      </c>
      <c r="D44" s="162" t="s">
        <v>56</v>
      </c>
      <c r="E44" s="41" t="s">
        <v>54</v>
      </c>
      <c r="F44" s="41" t="s">
        <v>30</v>
      </c>
      <c r="G44" s="149"/>
      <c r="H44" s="150"/>
      <c r="I44" s="13">
        <v>6</v>
      </c>
      <c r="J44" s="13">
        <v>6</v>
      </c>
      <c r="K44" s="13">
        <v>6</v>
      </c>
      <c r="L44" s="13">
        <v>6</v>
      </c>
      <c r="M44" s="46"/>
      <c r="N44" s="47"/>
      <c r="O44" s="158"/>
      <c r="P44" s="159"/>
      <c r="Q44" s="160"/>
    </row>
    <row r="45" spans="3:17" ht="54" customHeight="1" x14ac:dyDescent="0.25">
      <c r="C45" s="67" t="s">
        <v>239</v>
      </c>
      <c r="D45" s="68" t="s">
        <v>250</v>
      </c>
      <c r="E45" s="69" t="s">
        <v>54</v>
      </c>
      <c r="F45" s="69" t="s">
        <v>30</v>
      </c>
      <c r="G45" s="70">
        <v>16</v>
      </c>
      <c r="H45" s="44" t="s">
        <v>34</v>
      </c>
      <c r="I45" s="13">
        <v>4</v>
      </c>
      <c r="J45" s="13" t="s">
        <v>18</v>
      </c>
      <c r="K45" s="13" t="s">
        <v>18</v>
      </c>
      <c r="L45" s="13" t="s">
        <v>18</v>
      </c>
      <c r="M45" s="46">
        <f>IFERROR(I45/I46,"ND")</f>
        <v>1</v>
      </c>
      <c r="N45" s="47">
        <f t="shared" ref="N45" si="21">IFERROR(((I45)/G45),"ND")</f>
        <v>0.25</v>
      </c>
      <c r="O45" s="151" t="s">
        <v>191</v>
      </c>
      <c r="P45" s="151"/>
      <c r="Q45" s="152"/>
    </row>
    <row r="46" spans="3:17" ht="61.5" customHeight="1" x14ac:dyDescent="0.25">
      <c r="C46" s="67" t="s">
        <v>60</v>
      </c>
      <c r="D46" s="68" t="s">
        <v>59</v>
      </c>
      <c r="E46" s="69" t="s">
        <v>54</v>
      </c>
      <c r="F46" s="69" t="s">
        <v>30</v>
      </c>
      <c r="G46" s="41"/>
      <c r="H46" s="45"/>
      <c r="I46" s="13">
        <v>4</v>
      </c>
      <c r="J46" s="13">
        <v>4</v>
      </c>
      <c r="K46" s="13">
        <v>4</v>
      </c>
      <c r="L46" s="13">
        <v>4</v>
      </c>
      <c r="M46" s="46"/>
      <c r="N46" s="47"/>
      <c r="O46" s="151"/>
      <c r="P46" s="151"/>
      <c r="Q46" s="152"/>
    </row>
    <row r="47" spans="3:17" ht="36.75" customHeight="1" x14ac:dyDescent="0.25">
      <c r="C47" s="165" t="s">
        <v>61</v>
      </c>
      <c r="D47" s="153" t="s">
        <v>251</v>
      </c>
      <c r="E47" s="154" t="s">
        <v>37</v>
      </c>
      <c r="F47" s="154" t="s">
        <v>30</v>
      </c>
      <c r="G47" s="154">
        <v>4440</v>
      </c>
      <c r="H47" s="80" t="s">
        <v>34</v>
      </c>
      <c r="I47" s="25">
        <v>1110</v>
      </c>
      <c r="J47" s="25" t="s">
        <v>18</v>
      </c>
      <c r="K47" s="25" t="s">
        <v>18</v>
      </c>
      <c r="L47" s="26" t="s">
        <v>18</v>
      </c>
      <c r="M47" s="182">
        <f>IFERROR(I47/I48,"ND")</f>
        <v>1</v>
      </c>
      <c r="N47" s="190">
        <f t="shared" ref="N47" si="22">IFERROR(((I47)/G47),"ND")</f>
        <v>0.25</v>
      </c>
      <c r="O47" s="184" t="s">
        <v>228</v>
      </c>
      <c r="P47" s="185"/>
      <c r="Q47" s="186"/>
    </row>
    <row r="48" spans="3:17" ht="36.75" customHeight="1" x14ac:dyDescent="0.25">
      <c r="C48" s="52"/>
      <c r="D48" s="54"/>
      <c r="E48" s="56"/>
      <c r="F48" s="56"/>
      <c r="G48" s="56"/>
      <c r="H48" s="60"/>
      <c r="I48" s="27">
        <v>1110</v>
      </c>
      <c r="J48" s="27">
        <v>1110</v>
      </c>
      <c r="K48" s="27">
        <v>1110</v>
      </c>
      <c r="L48" s="27">
        <v>1110</v>
      </c>
      <c r="M48" s="61"/>
      <c r="N48" s="62"/>
      <c r="O48" s="187"/>
      <c r="P48" s="188"/>
      <c r="Q48" s="189"/>
    </row>
    <row r="49" spans="3:17" ht="15.75" customHeight="1" x14ac:dyDescent="0.25">
      <c r="C49" s="166" t="s">
        <v>62</v>
      </c>
      <c r="D49" s="169" t="s">
        <v>63</v>
      </c>
      <c r="E49" s="88" t="s">
        <v>37</v>
      </c>
      <c r="F49" s="88" t="s">
        <v>30</v>
      </c>
      <c r="G49" s="172">
        <v>1480</v>
      </c>
      <c r="H49" s="175" t="s">
        <v>34</v>
      </c>
      <c r="I49" s="178">
        <v>278</v>
      </c>
      <c r="J49" s="178" t="s">
        <v>18</v>
      </c>
      <c r="K49" s="178" t="s">
        <v>18</v>
      </c>
      <c r="L49" s="180" t="s">
        <v>18</v>
      </c>
      <c r="M49" s="182">
        <f>IFERROR(I49/I51,"ND")</f>
        <v>0.75135135135135134</v>
      </c>
      <c r="N49" s="194">
        <f>IFERROR(((I49)/G49),"ND")</f>
        <v>0.18783783783783783</v>
      </c>
      <c r="O49" s="197" t="s">
        <v>231</v>
      </c>
      <c r="P49" s="198"/>
      <c r="Q49" s="199"/>
    </row>
    <row r="50" spans="3:17" x14ac:dyDescent="0.25">
      <c r="C50" s="167"/>
      <c r="D50" s="170"/>
      <c r="E50" s="89"/>
      <c r="F50" s="89"/>
      <c r="G50" s="173"/>
      <c r="H50" s="176"/>
      <c r="I50" s="179"/>
      <c r="J50" s="179"/>
      <c r="K50" s="179"/>
      <c r="L50" s="181"/>
      <c r="M50" s="183"/>
      <c r="N50" s="195"/>
      <c r="O50" s="200"/>
      <c r="P50" s="201"/>
      <c r="Q50" s="202"/>
    </row>
    <row r="51" spans="3:17" ht="43.5" customHeight="1" x14ac:dyDescent="0.25">
      <c r="C51" s="168"/>
      <c r="D51" s="171"/>
      <c r="E51" s="90"/>
      <c r="F51" s="90"/>
      <c r="G51" s="174"/>
      <c r="H51" s="177"/>
      <c r="I51" s="30">
        <v>370</v>
      </c>
      <c r="J51" s="30">
        <v>370</v>
      </c>
      <c r="K51" s="30">
        <v>370</v>
      </c>
      <c r="L51" s="30">
        <v>370</v>
      </c>
      <c r="M51" s="61"/>
      <c r="N51" s="196" t="str">
        <f>IFERROR(((I51)/G51),"ND")</f>
        <v>ND</v>
      </c>
      <c r="O51" s="200"/>
      <c r="P51" s="201"/>
      <c r="Q51" s="202"/>
    </row>
    <row r="52" spans="3:17" ht="15.75" customHeight="1" x14ac:dyDescent="0.25">
      <c r="C52" s="166" t="s">
        <v>64</v>
      </c>
      <c r="D52" s="191" t="s">
        <v>65</v>
      </c>
      <c r="E52" s="88" t="s">
        <v>37</v>
      </c>
      <c r="F52" s="88" t="s">
        <v>30</v>
      </c>
      <c r="G52" s="88">
        <v>276</v>
      </c>
      <c r="H52" s="175" t="s">
        <v>34</v>
      </c>
      <c r="I52" s="178">
        <v>72</v>
      </c>
      <c r="J52" s="178" t="s">
        <v>18</v>
      </c>
      <c r="K52" s="178" t="s">
        <v>18</v>
      </c>
      <c r="L52" s="180" t="s">
        <v>18</v>
      </c>
      <c r="M52" s="182">
        <f>IFERROR(I52/I54,"ND")</f>
        <v>1.0434782608695652</v>
      </c>
      <c r="N52" s="194">
        <f>IFERROR(((I52)/G52),"ND")</f>
        <v>0.2608695652173913</v>
      </c>
      <c r="O52" s="197" t="s">
        <v>232</v>
      </c>
      <c r="P52" s="198"/>
      <c r="Q52" s="199"/>
    </row>
    <row r="53" spans="3:17" x14ac:dyDescent="0.25">
      <c r="C53" s="167"/>
      <c r="D53" s="192"/>
      <c r="E53" s="89"/>
      <c r="F53" s="89"/>
      <c r="G53" s="89"/>
      <c r="H53" s="176"/>
      <c r="I53" s="179"/>
      <c r="J53" s="179"/>
      <c r="K53" s="179"/>
      <c r="L53" s="181"/>
      <c r="M53" s="183"/>
      <c r="N53" s="195"/>
      <c r="O53" s="200"/>
      <c r="P53" s="201"/>
      <c r="Q53" s="202"/>
    </row>
    <row r="54" spans="3:17" ht="47.25" customHeight="1" x14ac:dyDescent="0.25">
      <c r="C54" s="168"/>
      <c r="D54" s="193"/>
      <c r="E54" s="90"/>
      <c r="F54" s="90"/>
      <c r="G54" s="90"/>
      <c r="H54" s="177"/>
      <c r="I54" s="30">
        <v>69</v>
      </c>
      <c r="J54" s="30">
        <v>69</v>
      </c>
      <c r="K54" s="30">
        <v>69</v>
      </c>
      <c r="L54" s="30">
        <v>69</v>
      </c>
      <c r="M54" s="61"/>
      <c r="N54" s="196" t="str">
        <f>IFERROR(((I54)/G54),"ND")</f>
        <v>ND</v>
      </c>
      <c r="O54" s="200"/>
      <c r="P54" s="201"/>
      <c r="Q54" s="202"/>
    </row>
    <row r="55" spans="3:17" ht="15.75" customHeight="1" x14ac:dyDescent="0.25">
      <c r="C55" s="166" t="s">
        <v>66</v>
      </c>
      <c r="D55" s="169" t="s">
        <v>67</v>
      </c>
      <c r="E55" s="88" t="s">
        <v>37</v>
      </c>
      <c r="F55" s="88" t="s">
        <v>30</v>
      </c>
      <c r="G55" s="172">
        <v>33200</v>
      </c>
      <c r="H55" s="175" t="s">
        <v>34</v>
      </c>
      <c r="I55" s="178">
        <v>8300</v>
      </c>
      <c r="J55" s="178" t="s">
        <v>18</v>
      </c>
      <c r="K55" s="178" t="s">
        <v>18</v>
      </c>
      <c r="L55" s="180" t="s">
        <v>18</v>
      </c>
      <c r="M55" s="182">
        <f>IFERROR(I55/I57,"ND")</f>
        <v>1</v>
      </c>
      <c r="N55" s="194">
        <f>IFERROR(((I55)/G55),"ND")</f>
        <v>0.25</v>
      </c>
      <c r="O55" s="197" t="s">
        <v>229</v>
      </c>
      <c r="P55" s="198"/>
      <c r="Q55" s="199"/>
    </row>
    <row r="56" spans="3:17" x14ac:dyDescent="0.25">
      <c r="C56" s="167"/>
      <c r="D56" s="170"/>
      <c r="E56" s="89"/>
      <c r="F56" s="89"/>
      <c r="G56" s="173"/>
      <c r="H56" s="176"/>
      <c r="I56" s="179"/>
      <c r="J56" s="179"/>
      <c r="K56" s="179"/>
      <c r="L56" s="181"/>
      <c r="M56" s="183"/>
      <c r="N56" s="195"/>
      <c r="O56" s="200"/>
      <c r="P56" s="201"/>
      <c r="Q56" s="202"/>
    </row>
    <row r="57" spans="3:17" ht="37.5" customHeight="1" x14ac:dyDescent="0.25">
      <c r="C57" s="168"/>
      <c r="D57" s="171"/>
      <c r="E57" s="90"/>
      <c r="F57" s="90"/>
      <c r="G57" s="174"/>
      <c r="H57" s="177"/>
      <c r="I57" s="30">
        <v>8300</v>
      </c>
      <c r="J57" s="30">
        <v>8300</v>
      </c>
      <c r="K57" s="30">
        <v>8300</v>
      </c>
      <c r="L57" s="30">
        <v>8300</v>
      </c>
      <c r="M57" s="61"/>
      <c r="N57" s="196" t="str">
        <f>IFERROR(((I57)/G57),"ND")</f>
        <v>ND</v>
      </c>
      <c r="O57" s="200"/>
      <c r="P57" s="201"/>
      <c r="Q57" s="202"/>
    </row>
    <row r="58" spans="3:17" ht="15.75" customHeight="1" x14ac:dyDescent="0.25">
      <c r="C58" s="166" t="s">
        <v>68</v>
      </c>
      <c r="D58" s="169" t="s">
        <v>69</v>
      </c>
      <c r="E58" s="88" t="s">
        <v>37</v>
      </c>
      <c r="F58" s="88" t="s">
        <v>30</v>
      </c>
      <c r="G58" s="172">
        <v>1440</v>
      </c>
      <c r="H58" s="175" t="s">
        <v>34</v>
      </c>
      <c r="I58" s="178">
        <v>360</v>
      </c>
      <c r="J58" s="178" t="s">
        <v>18</v>
      </c>
      <c r="K58" s="178" t="s">
        <v>18</v>
      </c>
      <c r="L58" s="180" t="s">
        <v>18</v>
      </c>
      <c r="M58" s="182">
        <f>IFERROR(I58/I60,"ND")</f>
        <v>1</v>
      </c>
      <c r="N58" s="194">
        <f>IFERROR(((I58)/G58),"ND")</f>
        <v>0.25</v>
      </c>
      <c r="O58" s="197" t="s">
        <v>230</v>
      </c>
      <c r="P58" s="198"/>
      <c r="Q58" s="199"/>
    </row>
    <row r="59" spans="3:17" x14ac:dyDescent="0.25">
      <c r="C59" s="167"/>
      <c r="D59" s="170"/>
      <c r="E59" s="89"/>
      <c r="F59" s="89"/>
      <c r="G59" s="173"/>
      <c r="H59" s="176"/>
      <c r="I59" s="179"/>
      <c r="J59" s="179"/>
      <c r="K59" s="179"/>
      <c r="L59" s="181"/>
      <c r="M59" s="183"/>
      <c r="N59" s="195"/>
      <c r="O59" s="200"/>
      <c r="P59" s="201"/>
      <c r="Q59" s="202"/>
    </row>
    <row r="60" spans="3:17" ht="39" customHeight="1" x14ac:dyDescent="0.25">
      <c r="C60" s="168"/>
      <c r="D60" s="171"/>
      <c r="E60" s="90"/>
      <c r="F60" s="90"/>
      <c r="G60" s="174"/>
      <c r="H60" s="177"/>
      <c r="I60" s="30">
        <v>360</v>
      </c>
      <c r="J60" s="30">
        <v>360</v>
      </c>
      <c r="K60" s="30">
        <v>360</v>
      </c>
      <c r="L60" s="30">
        <v>360</v>
      </c>
      <c r="M60" s="61"/>
      <c r="N60" s="196" t="str">
        <f>IFERROR(((I60)/G60),"ND")</f>
        <v>ND</v>
      </c>
      <c r="O60" s="200"/>
      <c r="P60" s="201"/>
      <c r="Q60" s="202"/>
    </row>
    <row r="61" spans="3:17" ht="45" customHeight="1" x14ac:dyDescent="0.25">
      <c r="C61" s="81" t="s">
        <v>167</v>
      </c>
      <c r="D61" s="55" t="s">
        <v>164</v>
      </c>
      <c r="E61" s="57" t="s">
        <v>24</v>
      </c>
      <c r="F61" s="57" t="s">
        <v>30</v>
      </c>
      <c r="G61" s="91">
        <f t="shared" ref="G61" si="23">I62+J62+K62+L62</f>
        <v>279493481</v>
      </c>
      <c r="H61" s="80" t="s">
        <v>34</v>
      </c>
      <c r="I61" s="14">
        <v>0</v>
      </c>
      <c r="J61" s="14" t="s">
        <v>18</v>
      </c>
      <c r="K61" s="14" t="s">
        <v>18</v>
      </c>
      <c r="L61" s="14" t="s">
        <v>18</v>
      </c>
      <c r="M61" s="50">
        <f>IFERROR(I61/I62,"ND")</f>
        <v>0</v>
      </c>
      <c r="N61" s="51">
        <f t="shared" ref="N61" si="24">IFERROR(((I61)/G61),"ND")</f>
        <v>0</v>
      </c>
      <c r="O61" s="86" t="s">
        <v>240</v>
      </c>
      <c r="P61" s="86"/>
      <c r="Q61" s="87"/>
    </row>
    <row r="62" spans="3:17" ht="43.5" customHeight="1" x14ac:dyDescent="0.25">
      <c r="C62" s="82"/>
      <c r="D62" s="55"/>
      <c r="E62" s="57"/>
      <c r="F62" s="57"/>
      <c r="G62" s="92"/>
      <c r="H62" s="60"/>
      <c r="I62" s="22">
        <v>83848044.299999997</v>
      </c>
      <c r="J62" s="22">
        <v>83848044.299999997</v>
      </c>
      <c r="K62" s="22">
        <v>83848044.299999997</v>
      </c>
      <c r="L62" s="22">
        <v>27949348.100000001</v>
      </c>
      <c r="M62" s="50"/>
      <c r="N62" s="51"/>
      <c r="O62" s="86"/>
      <c r="P62" s="86"/>
      <c r="Q62" s="87"/>
    </row>
    <row r="63" spans="3:17" ht="54" customHeight="1" x14ac:dyDescent="0.25">
      <c r="C63" s="82"/>
      <c r="D63" s="55" t="s">
        <v>165</v>
      </c>
      <c r="E63" s="57" t="s">
        <v>24</v>
      </c>
      <c r="F63" s="57" t="s">
        <v>30</v>
      </c>
      <c r="G63" s="91">
        <f t="shared" ref="G63" si="25">I64+J64+K64+L64</f>
        <v>818421240</v>
      </c>
      <c r="H63" s="80" t="s">
        <v>34</v>
      </c>
      <c r="I63" s="22">
        <v>139879320</v>
      </c>
      <c r="J63" s="14" t="s">
        <v>18</v>
      </c>
      <c r="K63" s="14" t="s">
        <v>18</v>
      </c>
      <c r="L63" s="14" t="s">
        <v>18</v>
      </c>
      <c r="M63" s="50">
        <f t="shared" ref="M63" si="26">IFERROR(I63/I64,"ND")</f>
        <v>0.68365439782574555</v>
      </c>
      <c r="N63" s="51">
        <f t="shared" ref="N63" si="27">IFERROR(((I63)/G63),"ND")</f>
        <v>0.17091359945643639</v>
      </c>
      <c r="O63" s="86" t="s">
        <v>241</v>
      </c>
      <c r="P63" s="86"/>
      <c r="Q63" s="87"/>
    </row>
    <row r="64" spans="3:17" ht="48" customHeight="1" x14ac:dyDescent="0.25">
      <c r="C64" s="82"/>
      <c r="D64" s="55"/>
      <c r="E64" s="57"/>
      <c r="F64" s="57"/>
      <c r="G64" s="92"/>
      <c r="H64" s="60"/>
      <c r="I64" s="22">
        <v>204605310</v>
      </c>
      <c r="J64" s="22">
        <v>204605310</v>
      </c>
      <c r="K64" s="22">
        <v>204605310</v>
      </c>
      <c r="L64" s="22">
        <v>204605310</v>
      </c>
      <c r="M64" s="50"/>
      <c r="N64" s="51"/>
      <c r="O64" s="86"/>
      <c r="P64" s="86"/>
      <c r="Q64" s="87"/>
    </row>
    <row r="65" spans="3:17" ht="48.75" customHeight="1" x14ac:dyDescent="0.25">
      <c r="C65" s="82"/>
      <c r="D65" s="55" t="s">
        <v>166</v>
      </c>
      <c r="E65" s="57" t="s">
        <v>24</v>
      </c>
      <c r="F65" s="57" t="s">
        <v>51</v>
      </c>
      <c r="G65" s="78">
        <v>0.81659999999999999</v>
      </c>
      <c r="H65" s="80" t="s">
        <v>17</v>
      </c>
      <c r="I65" s="23">
        <v>0.75</v>
      </c>
      <c r="J65" s="14" t="s">
        <v>18</v>
      </c>
      <c r="K65" s="14" t="s">
        <v>18</v>
      </c>
      <c r="L65" s="14" t="s">
        <v>18</v>
      </c>
      <c r="M65" s="50">
        <f t="shared" ref="M65" si="28">IFERROR(I65/I66,"ND")</f>
        <v>0.91844232182218954</v>
      </c>
      <c r="N65" s="51">
        <f t="shared" ref="N65" si="29">IFERROR(((I65)/G65),"ND")</f>
        <v>0.91844232182218954</v>
      </c>
      <c r="O65" s="86" t="s">
        <v>185</v>
      </c>
      <c r="P65" s="86"/>
      <c r="Q65" s="87"/>
    </row>
    <row r="66" spans="3:17" ht="55.5" customHeight="1" x14ac:dyDescent="0.25">
      <c r="C66" s="83"/>
      <c r="D66" s="55"/>
      <c r="E66" s="57"/>
      <c r="F66" s="57"/>
      <c r="G66" s="79"/>
      <c r="H66" s="60"/>
      <c r="I66" s="23">
        <v>0.81659999999999999</v>
      </c>
      <c r="J66" s="23">
        <v>0.81659999999999999</v>
      </c>
      <c r="K66" s="23">
        <v>0.81659999999999999</v>
      </c>
      <c r="L66" s="23">
        <v>0.81659999999999999</v>
      </c>
      <c r="M66" s="50"/>
      <c r="N66" s="51"/>
      <c r="O66" s="86"/>
      <c r="P66" s="86"/>
      <c r="Q66" s="87"/>
    </row>
    <row r="67" spans="3:17" ht="42.75" customHeight="1" x14ac:dyDescent="0.25">
      <c r="C67" s="67" t="s">
        <v>173</v>
      </c>
      <c r="D67" s="68" t="s">
        <v>178</v>
      </c>
      <c r="E67" s="69" t="s">
        <v>24</v>
      </c>
      <c r="F67" s="69" t="s">
        <v>30</v>
      </c>
      <c r="G67" s="84">
        <v>0.9</v>
      </c>
      <c r="H67" s="44" t="s">
        <v>17</v>
      </c>
      <c r="I67" s="24">
        <v>0.83130000000000004</v>
      </c>
      <c r="J67" s="13" t="s">
        <v>18</v>
      </c>
      <c r="K67" s="13" t="s">
        <v>18</v>
      </c>
      <c r="L67" s="13" t="s">
        <v>18</v>
      </c>
      <c r="M67" s="46">
        <f>IFERROR(I67/I68,"ND")</f>
        <v>0.92366666666666664</v>
      </c>
      <c r="N67" s="47">
        <f t="shared" ref="N67" si="30">IFERROR(((I67)/G67),"ND")</f>
        <v>0.92366666666666664</v>
      </c>
      <c r="O67" s="73" t="s">
        <v>184</v>
      </c>
      <c r="P67" s="73"/>
      <c r="Q67" s="74"/>
    </row>
    <row r="68" spans="3:17" ht="51" customHeight="1" x14ac:dyDescent="0.25">
      <c r="C68" s="67"/>
      <c r="D68" s="68"/>
      <c r="E68" s="69"/>
      <c r="F68" s="69"/>
      <c r="G68" s="85"/>
      <c r="H68" s="45"/>
      <c r="I68" s="24">
        <v>0.9</v>
      </c>
      <c r="J68" s="24">
        <v>0.9</v>
      </c>
      <c r="K68" s="24">
        <v>0.9</v>
      </c>
      <c r="L68" s="24">
        <v>0.9</v>
      </c>
      <c r="M68" s="46"/>
      <c r="N68" s="47"/>
      <c r="O68" s="73"/>
      <c r="P68" s="73"/>
      <c r="Q68" s="74"/>
    </row>
    <row r="69" spans="3:17" ht="42.75" customHeight="1" x14ac:dyDescent="0.25">
      <c r="C69" s="67" t="s">
        <v>174</v>
      </c>
      <c r="D69" s="68" t="s">
        <v>179</v>
      </c>
      <c r="E69" s="69" t="s">
        <v>24</v>
      </c>
      <c r="F69" s="69" t="s">
        <v>30</v>
      </c>
      <c r="G69" s="70">
        <f t="shared" ref="G69" si="31">I70+J70+K70+L70</f>
        <v>8</v>
      </c>
      <c r="H69" s="44" t="s">
        <v>34</v>
      </c>
      <c r="I69" s="13">
        <v>2</v>
      </c>
      <c r="J69" s="13" t="s">
        <v>18</v>
      </c>
      <c r="K69" s="13" t="s">
        <v>18</v>
      </c>
      <c r="L69" s="13" t="s">
        <v>18</v>
      </c>
      <c r="M69" s="46">
        <f>IFERROR(I69/I70,"ND")</f>
        <v>1</v>
      </c>
      <c r="N69" s="47">
        <f t="shared" ref="N69" si="32">IFERROR(((I69)/G69),"ND")</f>
        <v>0.25</v>
      </c>
      <c r="O69" s="73" t="s">
        <v>168</v>
      </c>
      <c r="P69" s="73"/>
      <c r="Q69" s="74"/>
    </row>
    <row r="70" spans="3:17" ht="60" customHeight="1" x14ac:dyDescent="0.25">
      <c r="C70" s="67"/>
      <c r="D70" s="68"/>
      <c r="E70" s="69"/>
      <c r="F70" s="69"/>
      <c r="G70" s="41"/>
      <c r="H70" s="45"/>
      <c r="I70" s="13">
        <v>2</v>
      </c>
      <c r="J70" s="13">
        <v>3</v>
      </c>
      <c r="K70" s="13">
        <v>2</v>
      </c>
      <c r="L70" s="13">
        <v>1</v>
      </c>
      <c r="M70" s="46"/>
      <c r="N70" s="47"/>
      <c r="O70" s="73"/>
      <c r="P70" s="73"/>
      <c r="Q70" s="74"/>
    </row>
    <row r="71" spans="3:17" ht="52.5" customHeight="1" x14ac:dyDescent="0.25">
      <c r="C71" s="75" t="s">
        <v>175</v>
      </c>
      <c r="D71" s="68" t="s">
        <v>180</v>
      </c>
      <c r="E71" s="69" t="s">
        <v>24</v>
      </c>
      <c r="F71" s="69" t="s">
        <v>30</v>
      </c>
      <c r="G71" s="70">
        <f t="shared" ref="G71" si="33">I72+J72+K72+L72</f>
        <v>7</v>
      </c>
      <c r="H71" s="44" t="s">
        <v>34</v>
      </c>
      <c r="I71" s="13">
        <v>20</v>
      </c>
      <c r="J71" s="13" t="s">
        <v>18</v>
      </c>
      <c r="K71" s="13" t="s">
        <v>18</v>
      </c>
      <c r="L71" s="13" t="s">
        <v>18</v>
      </c>
      <c r="M71" s="46">
        <f>IFERROR(I71/I72,"ND")</f>
        <v>20</v>
      </c>
      <c r="N71" s="47">
        <f t="shared" ref="N71" si="34">IFERROR(((I71)/G71),"ND")</f>
        <v>2.8571428571428572</v>
      </c>
      <c r="O71" s="73" t="s">
        <v>169</v>
      </c>
      <c r="P71" s="73"/>
      <c r="Q71" s="74"/>
    </row>
    <row r="72" spans="3:17" ht="52.5" customHeight="1" x14ac:dyDescent="0.25">
      <c r="C72" s="76"/>
      <c r="D72" s="68"/>
      <c r="E72" s="69"/>
      <c r="F72" s="69"/>
      <c r="G72" s="41"/>
      <c r="H72" s="45"/>
      <c r="I72" s="13">
        <v>1</v>
      </c>
      <c r="J72" s="13">
        <v>3</v>
      </c>
      <c r="K72" s="13">
        <v>2</v>
      </c>
      <c r="L72" s="13">
        <v>1</v>
      </c>
      <c r="M72" s="46"/>
      <c r="N72" s="47"/>
      <c r="O72" s="73"/>
      <c r="P72" s="73"/>
      <c r="Q72" s="74"/>
    </row>
    <row r="73" spans="3:17" ht="66.75" customHeight="1" x14ac:dyDescent="0.25">
      <c r="C73" s="76"/>
      <c r="D73" s="68" t="s">
        <v>181</v>
      </c>
      <c r="E73" s="69" t="s">
        <v>24</v>
      </c>
      <c r="F73" s="69" t="s">
        <v>30</v>
      </c>
      <c r="G73" s="70">
        <f t="shared" ref="G73" si="35">I74+J74+K74+L74</f>
        <v>10</v>
      </c>
      <c r="H73" s="44" t="s">
        <v>34</v>
      </c>
      <c r="I73" s="13">
        <v>4</v>
      </c>
      <c r="J73" s="13" t="s">
        <v>18</v>
      </c>
      <c r="K73" s="13" t="s">
        <v>18</v>
      </c>
      <c r="L73" s="13" t="s">
        <v>18</v>
      </c>
      <c r="M73" s="46">
        <f>IFERROR(I73/I74,"ND")</f>
        <v>2</v>
      </c>
      <c r="N73" s="47">
        <f t="shared" ref="N73" si="36">IFERROR(((I73)/G73),"ND")</f>
        <v>0.4</v>
      </c>
      <c r="O73" s="73" t="s">
        <v>170</v>
      </c>
      <c r="P73" s="73"/>
      <c r="Q73" s="74"/>
    </row>
    <row r="74" spans="3:17" ht="66.75" customHeight="1" x14ac:dyDescent="0.25">
      <c r="C74" s="77"/>
      <c r="D74" s="68"/>
      <c r="E74" s="69"/>
      <c r="F74" s="69"/>
      <c r="G74" s="41"/>
      <c r="H74" s="45"/>
      <c r="I74" s="13">
        <v>2</v>
      </c>
      <c r="J74" s="13">
        <v>3</v>
      </c>
      <c r="K74" s="13">
        <v>3</v>
      </c>
      <c r="L74" s="13">
        <v>2</v>
      </c>
      <c r="M74" s="46"/>
      <c r="N74" s="47"/>
      <c r="O74" s="73"/>
      <c r="P74" s="73"/>
      <c r="Q74" s="74"/>
    </row>
    <row r="75" spans="3:17" ht="52.5" customHeight="1" x14ac:dyDescent="0.25">
      <c r="C75" s="67" t="s">
        <v>176</v>
      </c>
      <c r="D75" s="68" t="s">
        <v>182</v>
      </c>
      <c r="E75" s="69" t="s">
        <v>24</v>
      </c>
      <c r="F75" s="69" t="s">
        <v>30</v>
      </c>
      <c r="G75" s="70">
        <f t="shared" ref="G75" si="37">I76+J76+K76+L76</f>
        <v>32</v>
      </c>
      <c r="H75" s="44" t="s">
        <v>34</v>
      </c>
      <c r="I75" s="13">
        <v>21</v>
      </c>
      <c r="J75" s="13" t="s">
        <v>18</v>
      </c>
      <c r="K75" s="13" t="s">
        <v>18</v>
      </c>
      <c r="L75" s="13" t="s">
        <v>18</v>
      </c>
      <c r="M75" s="46">
        <f>IFERROR(I75/I76,"ND")</f>
        <v>2.625</v>
      </c>
      <c r="N75" s="47">
        <f t="shared" ref="N75" si="38">IFERROR(((I75)/G75),"ND")</f>
        <v>0.65625</v>
      </c>
      <c r="O75" s="73" t="s">
        <v>171</v>
      </c>
      <c r="P75" s="73"/>
      <c r="Q75" s="74"/>
    </row>
    <row r="76" spans="3:17" ht="52.5" customHeight="1" x14ac:dyDescent="0.25">
      <c r="C76" s="67"/>
      <c r="D76" s="68"/>
      <c r="E76" s="69"/>
      <c r="F76" s="69"/>
      <c r="G76" s="41"/>
      <c r="H76" s="45"/>
      <c r="I76" s="13">
        <v>8</v>
      </c>
      <c r="J76" s="13">
        <v>8</v>
      </c>
      <c r="K76" s="13">
        <v>8</v>
      </c>
      <c r="L76" s="13">
        <v>8</v>
      </c>
      <c r="M76" s="46"/>
      <c r="N76" s="47"/>
      <c r="O76" s="73"/>
      <c r="P76" s="73"/>
      <c r="Q76" s="74"/>
    </row>
    <row r="77" spans="3:17" ht="42.75" customHeight="1" x14ac:dyDescent="0.25">
      <c r="C77" s="67" t="s">
        <v>177</v>
      </c>
      <c r="D77" s="68" t="s">
        <v>183</v>
      </c>
      <c r="E77" s="69" t="s">
        <v>24</v>
      </c>
      <c r="F77" s="69" t="s">
        <v>30</v>
      </c>
      <c r="G77" s="70">
        <f t="shared" ref="G77" si="39">I78+J78+K78+L78</f>
        <v>21</v>
      </c>
      <c r="H77" s="44" t="s">
        <v>34</v>
      </c>
      <c r="I77" s="13">
        <v>34</v>
      </c>
      <c r="J77" s="13" t="s">
        <v>18</v>
      </c>
      <c r="K77" s="13" t="s">
        <v>18</v>
      </c>
      <c r="L77" s="13" t="s">
        <v>18</v>
      </c>
      <c r="M77" s="46">
        <f t="shared" ref="M77" si="40">IFERROR(I77/I78,"ND")</f>
        <v>8.5</v>
      </c>
      <c r="N77" s="47">
        <f t="shared" ref="N77" si="41">IFERROR(((I77)/G77),"ND")</f>
        <v>1.6190476190476191</v>
      </c>
      <c r="O77" s="73" t="s">
        <v>172</v>
      </c>
      <c r="P77" s="73"/>
      <c r="Q77" s="74"/>
    </row>
    <row r="78" spans="3:17" ht="42.75" customHeight="1" x14ac:dyDescent="0.25">
      <c r="C78" s="67"/>
      <c r="D78" s="68"/>
      <c r="E78" s="69"/>
      <c r="F78" s="69"/>
      <c r="G78" s="41"/>
      <c r="H78" s="45"/>
      <c r="I78" s="18">
        <v>4</v>
      </c>
      <c r="J78" s="18">
        <v>6</v>
      </c>
      <c r="K78" s="18">
        <v>6</v>
      </c>
      <c r="L78" s="18">
        <v>5</v>
      </c>
      <c r="M78" s="71"/>
      <c r="N78" s="72"/>
      <c r="O78" s="73"/>
      <c r="P78" s="73"/>
      <c r="Q78" s="74"/>
    </row>
    <row r="79" spans="3:17" ht="54" customHeight="1" x14ac:dyDescent="0.25">
      <c r="C79" s="52" t="s">
        <v>70</v>
      </c>
      <c r="D79" s="54" t="s">
        <v>71</v>
      </c>
      <c r="E79" s="56" t="s">
        <v>72</v>
      </c>
      <c r="F79" s="56" t="s">
        <v>30</v>
      </c>
      <c r="G79" s="58">
        <v>57</v>
      </c>
      <c r="H79" s="59" t="s">
        <v>34</v>
      </c>
      <c r="I79" s="19">
        <v>14</v>
      </c>
      <c r="J79" s="19" t="s">
        <v>18</v>
      </c>
      <c r="K79" s="19" t="s">
        <v>18</v>
      </c>
      <c r="L79" s="19" t="s">
        <v>18</v>
      </c>
      <c r="M79" s="61">
        <f>IFERROR(I79/I80,"ND")</f>
        <v>1</v>
      </c>
      <c r="N79" s="62">
        <f t="shared" ref="N79" si="42">IFERROR(((I79)/G79),"ND")</f>
        <v>0.24561403508771928</v>
      </c>
      <c r="O79" s="63" t="s">
        <v>73</v>
      </c>
      <c r="P79" s="63"/>
      <c r="Q79" s="64"/>
    </row>
    <row r="80" spans="3:17" ht="49.5" customHeight="1" x14ac:dyDescent="0.25">
      <c r="C80" s="53"/>
      <c r="D80" s="55"/>
      <c r="E80" s="57"/>
      <c r="F80" s="57"/>
      <c r="G80" s="56"/>
      <c r="H80" s="60"/>
      <c r="I80" s="14">
        <v>14</v>
      </c>
      <c r="J80" s="14">
        <v>14</v>
      </c>
      <c r="K80" s="14">
        <v>14</v>
      </c>
      <c r="L80" s="14">
        <v>14</v>
      </c>
      <c r="M80" s="50"/>
      <c r="N80" s="51"/>
      <c r="O80" s="65"/>
      <c r="P80" s="65"/>
      <c r="Q80" s="66"/>
    </row>
    <row r="81" spans="3:17" ht="60.75" customHeight="1" x14ac:dyDescent="0.25">
      <c r="C81" s="36" t="s">
        <v>74</v>
      </c>
      <c r="D81" s="38" t="s">
        <v>75</v>
      </c>
      <c r="E81" s="40" t="s">
        <v>37</v>
      </c>
      <c r="F81" s="40" t="s">
        <v>30</v>
      </c>
      <c r="G81" s="42">
        <v>77</v>
      </c>
      <c r="H81" s="44" t="s">
        <v>34</v>
      </c>
      <c r="I81" s="17">
        <v>21</v>
      </c>
      <c r="J81" s="13" t="s">
        <v>18</v>
      </c>
      <c r="K81" s="13" t="s">
        <v>18</v>
      </c>
      <c r="L81" s="13" t="s">
        <v>18</v>
      </c>
      <c r="M81" s="50">
        <f>IFERROR(I81/I82,"ND")</f>
        <v>1.3125</v>
      </c>
      <c r="N81" s="51">
        <f t="shared" ref="N81" si="43">IFERROR(((I81)/G81),"ND")</f>
        <v>0.27272727272727271</v>
      </c>
      <c r="O81" s="48" t="s">
        <v>76</v>
      </c>
      <c r="P81" s="48"/>
      <c r="Q81" s="49"/>
    </row>
    <row r="82" spans="3:17" ht="60.75" customHeight="1" x14ac:dyDescent="0.25">
      <c r="C82" s="37"/>
      <c r="D82" s="39"/>
      <c r="E82" s="41"/>
      <c r="F82" s="41"/>
      <c r="G82" s="43"/>
      <c r="H82" s="45"/>
      <c r="I82" s="17">
        <v>16</v>
      </c>
      <c r="J82" s="17">
        <v>17</v>
      </c>
      <c r="K82" s="17">
        <v>20</v>
      </c>
      <c r="L82" s="17">
        <v>24</v>
      </c>
      <c r="M82" s="50"/>
      <c r="N82" s="51"/>
      <c r="O82" s="48"/>
      <c r="P82" s="48"/>
      <c r="Q82" s="49"/>
    </row>
    <row r="83" spans="3:17" ht="54" customHeight="1" x14ac:dyDescent="0.25">
      <c r="C83" s="36" t="s">
        <v>77</v>
      </c>
      <c r="D83" s="38" t="s">
        <v>78</v>
      </c>
      <c r="E83" s="40" t="s">
        <v>37</v>
      </c>
      <c r="F83" s="40" t="s">
        <v>30</v>
      </c>
      <c r="G83" s="42">
        <v>44</v>
      </c>
      <c r="H83" s="44" t="s">
        <v>34</v>
      </c>
      <c r="I83" s="17">
        <v>11</v>
      </c>
      <c r="J83" s="13" t="s">
        <v>18</v>
      </c>
      <c r="K83" s="13" t="s">
        <v>18</v>
      </c>
      <c r="L83" s="13" t="s">
        <v>18</v>
      </c>
      <c r="M83" s="46">
        <f>IFERROR(I83/I84,"ND")</f>
        <v>1</v>
      </c>
      <c r="N83" s="47">
        <f t="shared" ref="N83" si="44">IFERROR(((I83)/G83),"ND")</f>
        <v>0.25</v>
      </c>
      <c r="O83" s="48" t="s">
        <v>79</v>
      </c>
      <c r="P83" s="48"/>
      <c r="Q83" s="49"/>
    </row>
    <row r="84" spans="3:17" ht="54" customHeight="1" x14ac:dyDescent="0.25">
      <c r="C84" s="37"/>
      <c r="D84" s="39"/>
      <c r="E84" s="41"/>
      <c r="F84" s="41"/>
      <c r="G84" s="43"/>
      <c r="H84" s="45"/>
      <c r="I84" s="17">
        <v>11</v>
      </c>
      <c r="J84" s="17">
        <v>11</v>
      </c>
      <c r="K84" s="17">
        <v>11</v>
      </c>
      <c r="L84" s="17">
        <v>11</v>
      </c>
      <c r="M84" s="46"/>
      <c r="N84" s="47"/>
      <c r="O84" s="48"/>
      <c r="P84" s="48"/>
      <c r="Q84" s="49"/>
    </row>
    <row r="85" spans="3:17" ht="80.25" customHeight="1" x14ac:dyDescent="0.25">
      <c r="C85" s="145" t="s">
        <v>86</v>
      </c>
      <c r="D85" s="55" t="s">
        <v>80</v>
      </c>
      <c r="E85" s="57" t="s">
        <v>72</v>
      </c>
      <c r="F85" s="57" t="s">
        <v>30</v>
      </c>
      <c r="G85" s="147">
        <v>25</v>
      </c>
      <c r="H85" s="80" t="s">
        <v>34</v>
      </c>
      <c r="I85" s="27">
        <v>65</v>
      </c>
      <c r="J85" s="27" t="s">
        <v>18</v>
      </c>
      <c r="K85" s="27" t="s">
        <v>18</v>
      </c>
      <c r="L85" s="27" t="s">
        <v>18</v>
      </c>
      <c r="M85" s="50">
        <f t="shared" ref="M85" si="45">IFERROR(I85/I86,"ND")</f>
        <v>5.416666666666667</v>
      </c>
      <c r="N85" s="51">
        <f t="shared" ref="N85" si="46">IFERROR(((I85)/G85),"ND")</f>
        <v>2.6</v>
      </c>
      <c r="O85" s="65" t="s">
        <v>81</v>
      </c>
      <c r="P85" s="65"/>
      <c r="Q85" s="66"/>
    </row>
    <row r="86" spans="3:17" ht="90.75" customHeight="1" x14ac:dyDescent="0.25">
      <c r="C86" s="53"/>
      <c r="D86" s="55"/>
      <c r="E86" s="57"/>
      <c r="F86" s="57"/>
      <c r="G86" s="56"/>
      <c r="H86" s="60"/>
      <c r="I86" s="27">
        <v>12</v>
      </c>
      <c r="J86" s="27">
        <v>4</v>
      </c>
      <c r="K86" s="27">
        <v>4</v>
      </c>
      <c r="L86" s="27">
        <v>5</v>
      </c>
      <c r="M86" s="50"/>
      <c r="N86" s="51"/>
      <c r="O86" s="65"/>
      <c r="P86" s="65"/>
      <c r="Q86" s="66"/>
    </row>
    <row r="87" spans="3:17" ht="76.5" customHeight="1" x14ac:dyDescent="0.25">
      <c r="C87" s="146" t="s">
        <v>87</v>
      </c>
      <c r="D87" s="68" t="s">
        <v>82</v>
      </c>
      <c r="E87" s="69" t="s">
        <v>72</v>
      </c>
      <c r="F87" s="69" t="s">
        <v>30</v>
      </c>
      <c r="G87" s="70">
        <v>13</v>
      </c>
      <c r="H87" s="44" t="s">
        <v>34</v>
      </c>
      <c r="I87" s="30">
        <v>3</v>
      </c>
      <c r="J87" s="30" t="s">
        <v>18</v>
      </c>
      <c r="K87" s="30" t="s">
        <v>18</v>
      </c>
      <c r="L87" s="30" t="s">
        <v>18</v>
      </c>
      <c r="M87" s="46">
        <f>IFERROR(I87/I88,"ND")</f>
        <v>1.5</v>
      </c>
      <c r="N87" s="47">
        <f t="shared" ref="N87" si="47">IFERROR(((I87)/G87),"ND")</f>
        <v>0.23076923076923078</v>
      </c>
      <c r="O87" s="48" t="s">
        <v>83</v>
      </c>
      <c r="P87" s="48"/>
      <c r="Q87" s="49"/>
    </row>
    <row r="88" spans="3:17" ht="103.5" customHeight="1" x14ac:dyDescent="0.25">
      <c r="C88" s="146"/>
      <c r="D88" s="68"/>
      <c r="E88" s="69"/>
      <c r="F88" s="69"/>
      <c r="G88" s="41"/>
      <c r="H88" s="45"/>
      <c r="I88" s="30">
        <v>2</v>
      </c>
      <c r="J88" s="30">
        <v>3</v>
      </c>
      <c r="K88" s="30">
        <v>3</v>
      </c>
      <c r="L88" s="30">
        <v>5</v>
      </c>
      <c r="M88" s="46"/>
      <c r="N88" s="47"/>
      <c r="O88" s="48"/>
      <c r="P88" s="48"/>
      <c r="Q88" s="49"/>
    </row>
    <row r="89" spans="3:17" ht="95.25" customHeight="1" x14ac:dyDescent="0.25">
      <c r="C89" s="36" t="s">
        <v>88</v>
      </c>
      <c r="D89" s="38" t="s">
        <v>84</v>
      </c>
      <c r="E89" s="40" t="s">
        <v>72</v>
      </c>
      <c r="F89" s="40" t="s">
        <v>30</v>
      </c>
      <c r="G89" s="70">
        <v>3000</v>
      </c>
      <c r="H89" s="44" t="s">
        <v>34</v>
      </c>
      <c r="I89" s="30">
        <v>389</v>
      </c>
      <c r="J89" s="30" t="s">
        <v>18</v>
      </c>
      <c r="K89" s="30" t="s">
        <v>18</v>
      </c>
      <c r="L89" s="30" t="s">
        <v>18</v>
      </c>
      <c r="M89" s="46">
        <f>IFERROR(I89/I90,"ND")</f>
        <v>0.32416666666666666</v>
      </c>
      <c r="N89" s="47">
        <f t="shared" ref="N89" si="48">IFERROR(((I89)/G89),"ND")</f>
        <v>0.12966666666666668</v>
      </c>
      <c r="O89" s="48" t="s">
        <v>85</v>
      </c>
      <c r="P89" s="48"/>
      <c r="Q89" s="49"/>
    </row>
    <row r="90" spans="3:17" ht="95.25" customHeight="1" x14ac:dyDescent="0.25">
      <c r="C90" s="37"/>
      <c r="D90" s="39"/>
      <c r="E90" s="41"/>
      <c r="F90" s="41"/>
      <c r="G90" s="203"/>
      <c r="H90" s="45"/>
      <c r="I90" s="30">
        <v>1200</v>
      </c>
      <c r="J90" s="30">
        <v>900</v>
      </c>
      <c r="K90" s="30">
        <v>450</v>
      </c>
      <c r="L90" s="30">
        <v>450</v>
      </c>
      <c r="M90" s="46"/>
      <c r="N90" s="47"/>
      <c r="O90" s="48"/>
      <c r="P90" s="48"/>
      <c r="Q90" s="49"/>
    </row>
    <row r="91" spans="3:17" ht="49.5" customHeight="1" x14ac:dyDescent="0.25">
      <c r="C91" s="145" t="s">
        <v>107</v>
      </c>
      <c r="D91" s="55" t="s">
        <v>252</v>
      </c>
      <c r="E91" s="57" t="s">
        <v>24</v>
      </c>
      <c r="F91" s="57" t="s">
        <v>30</v>
      </c>
      <c r="G91" s="154">
        <v>900</v>
      </c>
      <c r="H91" s="80" t="s">
        <v>34</v>
      </c>
      <c r="I91" s="14">
        <v>157</v>
      </c>
      <c r="J91" s="14" t="s">
        <v>18</v>
      </c>
      <c r="K91" s="14" t="s">
        <v>18</v>
      </c>
      <c r="L91" s="14" t="s">
        <v>18</v>
      </c>
      <c r="M91" s="130">
        <f>IFERROR(I91/I92,"ND")</f>
        <v>1.0466666666666666</v>
      </c>
      <c r="N91" s="47">
        <f>IFERROR(((I91)/G91),"ND")</f>
        <v>0.17444444444444446</v>
      </c>
      <c r="O91" s="204" t="s">
        <v>219</v>
      </c>
      <c r="P91" s="55"/>
      <c r="Q91" s="148"/>
    </row>
    <row r="92" spans="3:17" ht="66" customHeight="1" x14ac:dyDescent="0.25">
      <c r="C92" s="53"/>
      <c r="D92" s="55"/>
      <c r="E92" s="57"/>
      <c r="F92" s="57"/>
      <c r="G92" s="56"/>
      <c r="H92" s="60"/>
      <c r="I92" s="14">
        <v>150</v>
      </c>
      <c r="J92" s="14">
        <v>200</v>
      </c>
      <c r="K92" s="14">
        <v>250</v>
      </c>
      <c r="L92" s="14">
        <v>300</v>
      </c>
      <c r="M92" s="131"/>
      <c r="N92" s="47"/>
      <c r="O92" s="204"/>
      <c r="P92" s="55"/>
      <c r="Q92" s="148"/>
    </row>
    <row r="93" spans="3:17" ht="75" customHeight="1" x14ac:dyDescent="0.25">
      <c r="C93" s="146" t="s">
        <v>106</v>
      </c>
      <c r="D93" s="68" t="s">
        <v>253</v>
      </c>
      <c r="E93" s="69" t="s">
        <v>89</v>
      </c>
      <c r="F93" s="69" t="s">
        <v>30</v>
      </c>
      <c r="G93" s="40">
        <v>1800</v>
      </c>
      <c r="H93" s="44" t="s">
        <v>34</v>
      </c>
      <c r="I93" s="13">
        <v>609</v>
      </c>
      <c r="J93" s="13" t="s">
        <v>18</v>
      </c>
      <c r="K93" s="13" t="s">
        <v>18</v>
      </c>
      <c r="L93" s="13" t="s">
        <v>18</v>
      </c>
      <c r="M93" s="46">
        <f t="shared" ref="M93" si="49">IFERROR(I93/I94,"ND")</f>
        <v>2.0299999999999998</v>
      </c>
      <c r="N93" s="47">
        <f t="shared" ref="N93" si="50">IFERROR(((I93)/G93),"ND")</f>
        <v>0.33833333333333332</v>
      </c>
      <c r="O93" s="205" t="s">
        <v>220</v>
      </c>
      <c r="P93" s="151"/>
      <c r="Q93" s="152"/>
    </row>
    <row r="94" spans="3:17" ht="63" customHeight="1" x14ac:dyDescent="0.25">
      <c r="C94" s="146"/>
      <c r="D94" s="68"/>
      <c r="E94" s="69"/>
      <c r="F94" s="69"/>
      <c r="G94" s="41"/>
      <c r="H94" s="45"/>
      <c r="I94" s="13">
        <v>300</v>
      </c>
      <c r="J94" s="13">
        <v>400</v>
      </c>
      <c r="K94" s="13">
        <v>500</v>
      </c>
      <c r="L94" s="13">
        <v>600</v>
      </c>
      <c r="M94" s="46"/>
      <c r="N94" s="47"/>
      <c r="O94" s="205"/>
      <c r="P94" s="151"/>
      <c r="Q94" s="152"/>
    </row>
    <row r="95" spans="3:17" ht="73.5" customHeight="1" x14ac:dyDescent="0.25">
      <c r="C95" s="146" t="s">
        <v>105</v>
      </c>
      <c r="D95" s="68" t="s">
        <v>254</v>
      </c>
      <c r="E95" s="69" t="s">
        <v>90</v>
      </c>
      <c r="F95" s="69" t="s">
        <v>30</v>
      </c>
      <c r="G95" s="40">
        <v>10</v>
      </c>
      <c r="H95" s="44" t="s">
        <v>34</v>
      </c>
      <c r="I95" s="13">
        <v>13</v>
      </c>
      <c r="J95" s="13" t="s">
        <v>18</v>
      </c>
      <c r="K95" s="13" t="s">
        <v>18</v>
      </c>
      <c r="L95" s="13" t="s">
        <v>18</v>
      </c>
      <c r="M95" s="46">
        <f t="shared" ref="M95" si="51">IFERROR(I95/I96,"ND")</f>
        <v>13</v>
      </c>
      <c r="N95" s="47">
        <f t="shared" ref="N95" si="52">IFERROR(((I95)/G95),"ND")</f>
        <v>1.3</v>
      </c>
      <c r="O95" s="205" t="s">
        <v>221</v>
      </c>
      <c r="P95" s="151"/>
      <c r="Q95" s="152"/>
    </row>
    <row r="96" spans="3:17" ht="81" customHeight="1" x14ac:dyDescent="0.25">
      <c r="C96" s="146"/>
      <c r="D96" s="68"/>
      <c r="E96" s="69"/>
      <c r="F96" s="69"/>
      <c r="G96" s="41"/>
      <c r="H96" s="45"/>
      <c r="I96" s="13">
        <v>1</v>
      </c>
      <c r="J96" s="13">
        <v>3</v>
      </c>
      <c r="K96" s="13">
        <v>3</v>
      </c>
      <c r="L96" s="13">
        <v>3</v>
      </c>
      <c r="M96" s="46"/>
      <c r="N96" s="47"/>
      <c r="O96" s="205"/>
      <c r="P96" s="151"/>
      <c r="Q96" s="152"/>
    </row>
    <row r="97" spans="3:17" ht="69" customHeight="1" x14ac:dyDescent="0.25">
      <c r="C97" s="206" t="s">
        <v>91</v>
      </c>
      <c r="D97" s="55" t="s">
        <v>92</v>
      </c>
      <c r="E97" s="57" t="s">
        <v>90</v>
      </c>
      <c r="F97" s="57" t="s">
        <v>30</v>
      </c>
      <c r="G97" s="147">
        <v>20</v>
      </c>
      <c r="H97" s="80" t="s">
        <v>34</v>
      </c>
      <c r="I97" s="14">
        <v>5</v>
      </c>
      <c r="J97" s="14" t="s">
        <v>18</v>
      </c>
      <c r="K97" s="14" t="s">
        <v>18</v>
      </c>
      <c r="L97" s="14" t="s">
        <v>18</v>
      </c>
      <c r="M97" s="50">
        <f t="shared" ref="M97" si="53">IFERROR(I97/I98,"ND")</f>
        <v>1</v>
      </c>
      <c r="N97" s="51">
        <f t="shared" ref="N97" si="54">IFERROR(((I97)/G97),"ND")</f>
        <v>0.25</v>
      </c>
      <c r="O97" s="208" t="s">
        <v>192</v>
      </c>
      <c r="P97" s="138"/>
      <c r="Q97" s="139"/>
    </row>
    <row r="98" spans="3:17" ht="65.25" customHeight="1" x14ac:dyDescent="0.25">
      <c r="C98" s="207"/>
      <c r="D98" s="55"/>
      <c r="E98" s="57"/>
      <c r="F98" s="57"/>
      <c r="G98" s="56"/>
      <c r="H98" s="60"/>
      <c r="I98" s="14">
        <v>5</v>
      </c>
      <c r="J98" s="14">
        <v>5</v>
      </c>
      <c r="K98" s="14">
        <v>5</v>
      </c>
      <c r="L98" s="14">
        <v>5</v>
      </c>
      <c r="M98" s="50"/>
      <c r="N98" s="51"/>
      <c r="O98" s="208"/>
      <c r="P98" s="138"/>
      <c r="Q98" s="139"/>
    </row>
    <row r="99" spans="3:17" ht="63" customHeight="1" x14ac:dyDescent="0.25">
      <c r="C99" s="146" t="s">
        <v>93</v>
      </c>
      <c r="D99" s="68" t="s">
        <v>94</v>
      </c>
      <c r="E99" s="69" t="s">
        <v>90</v>
      </c>
      <c r="F99" s="69" t="s">
        <v>30</v>
      </c>
      <c r="G99" s="70">
        <v>40</v>
      </c>
      <c r="H99" s="44" t="s">
        <v>34</v>
      </c>
      <c r="I99" s="13">
        <v>18</v>
      </c>
      <c r="J99" s="13" t="s">
        <v>18</v>
      </c>
      <c r="K99" s="13" t="s">
        <v>18</v>
      </c>
      <c r="L99" s="13" t="s">
        <v>18</v>
      </c>
      <c r="M99" s="46">
        <f>IFERROR(I99/I100,"ND")</f>
        <v>1.8</v>
      </c>
      <c r="N99" s="47">
        <f t="shared" ref="N99" si="55">IFERROR(((I99)/G99),"ND")</f>
        <v>0.45</v>
      </c>
      <c r="O99" s="205" t="s">
        <v>193</v>
      </c>
      <c r="P99" s="151"/>
      <c r="Q99" s="152"/>
    </row>
    <row r="100" spans="3:17" ht="58.5" customHeight="1" x14ac:dyDescent="0.25">
      <c r="C100" s="146"/>
      <c r="D100" s="38"/>
      <c r="E100" s="69"/>
      <c r="F100" s="69"/>
      <c r="G100" s="41"/>
      <c r="H100" s="45"/>
      <c r="I100" s="13">
        <v>10</v>
      </c>
      <c r="J100" s="13">
        <v>10</v>
      </c>
      <c r="K100" s="13">
        <v>10</v>
      </c>
      <c r="L100" s="13">
        <v>10</v>
      </c>
      <c r="M100" s="46"/>
      <c r="N100" s="47"/>
      <c r="O100" s="205"/>
      <c r="P100" s="151"/>
      <c r="Q100" s="152"/>
    </row>
    <row r="101" spans="3:17" ht="48.75" customHeight="1" x14ac:dyDescent="0.25">
      <c r="C101" s="146" t="s">
        <v>95</v>
      </c>
      <c r="D101" s="209" t="s">
        <v>96</v>
      </c>
      <c r="E101" s="40" t="s">
        <v>90</v>
      </c>
      <c r="F101" s="40" t="s">
        <v>30</v>
      </c>
      <c r="G101" s="70">
        <v>30</v>
      </c>
      <c r="H101" s="44" t="s">
        <v>34</v>
      </c>
      <c r="I101" s="13">
        <v>10</v>
      </c>
      <c r="J101" s="13" t="s">
        <v>18</v>
      </c>
      <c r="K101" s="13" t="s">
        <v>18</v>
      </c>
      <c r="L101" s="13" t="s">
        <v>18</v>
      </c>
      <c r="M101" s="46">
        <f>IFERROR(I101/I102,"ND")</f>
        <v>1</v>
      </c>
      <c r="N101" s="47">
        <f t="shared" ref="N101" si="56">IFERROR(((I101)/G101),"ND")</f>
        <v>0.33333333333333331</v>
      </c>
      <c r="O101" s="211" t="s">
        <v>194</v>
      </c>
      <c r="P101" s="212"/>
      <c r="Q101" s="213"/>
    </row>
    <row r="102" spans="3:17" ht="56.25" customHeight="1" x14ac:dyDescent="0.25">
      <c r="C102" s="146"/>
      <c r="D102" s="210"/>
      <c r="E102" s="41"/>
      <c r="F102" s="41"/>
      <c r="G102" s="41"/>
      <c r="H102" s="45"/>
      <c r="I102" s="13">
        <v>10</v>
      </c>
      <c r="J102" s="13">
        <v>5</v>
      </c>
      <c r="K102" s="13">
        <v>10</v>
      </c>
      <c r="L102" s="13">
        <v>5</v>
      </c>
      <c r="M102" s="46"/>
      <c r="N102" s="47"/>
      <c r="O102" s="211"/>
      <c r="P102" s="212"/>
      <c r="Q102" s="213"/>
    </row>
    <row r="103" spans="3:17" ht="50.25" customHeight="1" x14ac:dyDescent="0.25">
      <c r="C103" s="146" t="s">
        <v>97</v>
      </c>
      <c r="D103" s="209" t="s">
        <v>98</v>
      </c>
      <c r="E103" s="40" t="s">
        <v>90</v>
      </c>
      <c r="F103" s="40" t="s">
        <v>30</v>
      </c>
      <c r="G103" s="70">
        <v>8</v>
      </c>
      <c r="H103" s="44" t="s">
        <v>34</v>
      </c>
      <c r="I103" s="13">
        <v>2</v>
      </c>
      <c r="J103" s="13" t="s">
        <v>18</v>
      </c>
      <c r="K103" s="13" t="s">
        <v>18</v>
      </c>
      <c r="L103" s="13" t="s">
        <v>18</v>
      </c>
      <c r="M103" s="46">
        <f>IFERROR(I103/I104,"ND")</f>
        <v>1</v>
      </c>
      <c r="N103" s="47">
        <f t="shared" ref="N103" si="57">IFERROR(((I103)/G103),"ND")</f>
        <v>0.25</v>
      </c>
      <c r="O103" s="211" t="s">
        <v>195</v>
      </c>
      <c r="P103" s="212"/>
      <c r="Q103" s="213"/>
    </row>
    <row r="104" spans="3:17" ht="60" customHeight="1" x14ac:dyDescent="0.25">
      <c r="C104" s="146"/>
      <c r="D104" s="210"/>
      <c r="E104" s="41"/>
      <c r="F104" s="41"/>
      <c r="G104" s="41"/>
      <c r="H104" s="45"/>
      <c r="I104" s="13">
        <v>2</v>
      </c>
      <c r="J104" s="13">
        <v>2</v>
      </c>
      <c r="K104" s="13">
        <v>2</v>
      </c>
      <c r="L104" s="13">
        <v>2</v>
      </c>
      <c r="M104" s="46"/>
      <c r="N104" s="47"/>
      <c r="O104" s="211"/>
      <c r="P104" s="212"/>
      <c r="Q104" s="213"/>
    </row>
    <row r="105" spans="3:17" ht="38.25" customHeight="1" x14ac:dyDescent="0.25">
      <c r="C105" s="146" t="s">
        <v>99</v>
      </c>
      <c r="D105" s="209" t="s">
        <v>100</v>
      </c>
      <c r="E105" s="40" t="s">
        <v>90</v>
      </c>
      <c r="F105" s="40" t="s">
        <v>30</v>
      </c>
      <c r="G105" s="70">
        <v>4</v>
      </c>
      <c r="H105" s="44" t="s">
        <v>34</v>
      </c>
      <c r="I105" s="13">
        <v>2</v>
      </c>
      <c r="J105" s="13" t="s">
        <v>18</v>
      </c>
      <c r="K105" s="13" t="s">
        <v>18</v>
      </c>
      <c r="L105" s="13" t="s">
        <v>18</v>
      </c>
      <c r="M105" s="46">
        <f>IFERROR(I105/I106,"ND")</f>
        <v>2</v>
      </c>
      <c r="N105" s="47">
        <f t="shared" ref="N105" si="58">IFERROR(((I105)/G105),"ND")</f>
        <v>0.5</v>
      </c>
      <c r="O105" s="211" t="s">
        <v>196</v>
      </c>
      <c r="P105" s="212"/>
      <c r="Q105" s="213"/>
    </row>
    <row r="106" spans="3:17" ht="45" customHeight="1" x14ac:dyDescent="0.25">
      <c r="C106" s="146"/>
      <c r="D106" s="210"/>
      <c r="E106" s="41"/>
      <c r="F106" s="41"/>
      <c r="G106" s="41"/>
      <c r="H106" s="45"/>
      <c r="I106" s="13">
        <v>1</v>
      </c>
      <c r="J106" s="13">
        <v>1</v>
      </c>
      <c r="K106" s="13">
        <v>1</v>
      </c>
      <c r="L106" s="13">
        <v>1</v>
      </c>
      <c r="M106" s="46"/>
      <c r="N106" s="47"/>
      <c r="O106" s="211"/>
      <c r="P106" s="212"/>
      <c r="Q106" s="213"/>
    </row>
    <row r="107" spans="3:17" ht="38.25" customHeight="1" x14ac:dyDescent="0.25">
      <c r="C107" s="146" t="s">
        <v>101</v>
      </c>
      <c r="D107" s="209" t="s">
        <v>102</v>
      </c>
      <c r="E107" s="40" t="s">
        <v>90</v>
      </c>
      <c r="F107" s="40" t="s">
        <v>30</v>
      </c>
      <c r="G107" s="70">
        <v>24</v>
      </c>
      <c r="H107" s="44" t="s">
        <v>34</v>
      </c>
      <c r="I107" s="13">
        <v>6</v>
      </c>
      <c r="J107" s="13" t="s">
        <v>18</v>
      </c>
      <c r="K107" s="13" t="s">
        <v>18</v>
      </c>
      <c r="L107" s="13" t="s">
        <v>18</v>
      </c>
      <c r="M107" s="46">
        <f>IFERROR(I107/I108,"ND")</f>
        <v>1</v>
      </c>
      <c r="N107" s="47">
        <f t="shared" ref="N107" si="59">IFERROR(((I107)/G107),"ND")</f>
        <v>0.25</v>
      </c>
      <c r="O107" s="211" t="s">
        <v>197</v>
      </c>
      <c r="P107" s="212"/>
      <c r="Q107" s="213"/>
    </row>
    <row r="108" spans="3:17" ht="44.25" customHeight="1" x14ac:dyDescent="0.25">
      <c r="C108" s="146"/>
      <c r="D108" s="210"/>
      <c r="E108" s="41"/>
      <c r="F108" s="41"/>
      <c r="G108" s="41"/>
      <c r="H108" s="45"/>
      <c r="I108" s="13">
        <v>6</v>
      </c>
      <c r="J108" s="13">
        <v>6</v>
      </c>
      <c r="K108" s="13">
        <v>6</v>
      </c>
      <c r="L108" s="13">
        <v>6</v>
      </c>
      <c r="M108" s="46"/>
      <c r="N108" s="47"/>
      <c r="O108" s="211"/>
      <c r="P108" s="212"/>
      <c r="Q108" s="213"/>
    </row>
    <row r="109" spans="3:17" ht="45.75" customHeight="1" x14ac:dyDescent="0.25">
      <c r="C109" s="146" t="s">
        <v>104</v>
      </c>
      <c r="D109" s="209" t="s">
        <v>103</v>
      </c>
      <c r="E109" s="40" t="s">
        <v>90</v>
      </c>
      <c r="F109" s="40" t="s">
        <v>30</v>
      </c>
      <c r="G109" s="70">
        <v>1</v>
      </c>
      <c r="H109" s="44" t="s">
        <v>34</v>
      </c>
      <c r="I109" s="13">
        <v>0</v>
      </c>
      <c r="J109" s="13" t="s">
        <v>18</v>
      </c>
      <c r="K109" s="13" t="s">
        <v>18</v>
      </c>
      <c r="L109" s="13" t="s">
        <v>18</v>
      </c>
      <c r="M109" s="46" t="str">
        <f>IFERROR(I109/I110,"ND")</f>
        <v>ND</v>
      </c>
      <c r="N109" s="47">
        <f t="shared" ref="N109" si="60">IFERROR(((I109)/G109),"ND")</f>
        <v>0</v>
      </c>
      <c r="O109" s="211" t="s">
        <v>198</v>
      </c>
      <c r="P109" s="212"/>
      <c r="Q109" s="213"/>
    </row>
    <row r="110" spans="3:17" ht="52.5" customHeight="1" x14ac:dyDescent="0.25">
      <c r="C110" s="146"/>
      <c r="D110" s="210"/>
      <c r="E110" s="41"/>
      <c r="F110" s="41"/>
      <c r="G110" s="41"/>
      <c r="H110" s="45"/>
      <c r="I110" s="13">
        <v>0</v>
      </c>
      <c r="J110" s="13">
        <v>0</v>
      </c>
      <c r="K110" s="13">
        <v>1</v>
      </c>
      <c r="L110" s="13">
        <v>0</v>
      </c>
      <c r="M110" s="46"/>
      <c r="N110" s="47"/>
      <c r="O110" s="211"/>
      <c r="P110" s="212"/>
      <c r="Q110" s="213"/>
    </row>
    <row r="111" spans="3:17" ht="64.5" customHeight="1" x14ac:dyDescent="0.25">
      <c r="C111" s="165" t="s">
        <v>108</v>
      </c>
      <c r="D111" s="55" t="s">
        <v>109</v>
      </c>
      <c r="E111" s="57" t="s">
        <v>24</v>
      </c>
      <c r="F111" s="57" t="s">
        <v>30</v>
      </c>
      <c r="G111" s="147">
        <v>447</v>
      </c>
      <c r="H111" s="80" t="s">
        <v>34</v>
      </c>
      <c r="I111" s="14">
        <v>108</v>
      </c>
      <c r="J111" s="14" t="s">
        <v>18</v>
      </c>
      <c r="K111" s="14" t="s">
        <v>18</v>
      </c>
      <c r="L111" s="14" t="s">
        <v>18</v>
      </c>
      <c r="M111" s="50">
        <f t="shared" ref="M111" si="61">IFERROR(I111/I112,"ND")</f>
        <v>0.9642857142857143</v>
      </c>
      <c r="N111" s="51">
        <f t="shared" ref="N111" si="62">IFERROR(((I111)/G111),"ND")</f>
        <v>0.24161073825503357</v>
      </c>
      <c r="O111" s="204" t="s">
        <v>199</v>
      </c>
      <c r="P111" s="55"/>
      <c r="Q111" s="148"/>
    </row>
    <row r="112" spans="3:17" ht="45.75" customHeight="1" x14ac:dyDescent="0.25">
      <c r="C112" s="214"/>
      <c r="D112" s="55"/>
      <c r="E112" s="57"/>
      <c r="F112" s="57"/>
      <c r="G112" s="56"/>
      <c r="H112" s="60"/>
      <c r="I112" s="14">
        <v>112</v>
      </c>
      <c r="J112" s="14">
        <v>111</v>
      </c>
      <c r="K112" s="14">
        <v>112</v>
      </c>
      <c r="L112" s="14">
        <v>112</v>
      </c>
      <c r="M112" s="50"/>
      <c r="N112" s="51"/>
      <c r="O112" s="204"/>
      <c r="P112" s="55"/>
      <c r="Q112" s="148"/>
    </row>
    <row r="113" spans="3:17" ht="48" customHeight="1" x14ac:dyDescent="0.25">
      <c r="C113" s="214"/>
      <c r="D113" s="55" t="s">
        <v>110</v>
      </c>
      <c r="E113" s="57" t="s">
        <v>24</v>
      </c>
      <c r="F113" s="57" t="s">
        <v>30</v>
      </c>
      <c r="G113" s="147">
        <v>43</v>
      </c>
      <c r="H113" s="80" t="s">
        <v>34</v>
      </c>
      <c r="I113" s="14">
        <v>44</v>
      </c>
      <c r="J113" s="14" t="s">
        <v>18</v>
      </c>
      <c r="K113" s="14" t="s">
        <v>18</v>
      </c>
      <c r="L113" s="14" t="s">
        <v>18</v>
      </c>
      <c r="M113" s="50">
        <f t="shared" ref="M113" si="63">IFERROR(I113/I114,"ND")</f>
        <v>1.0232558139534884</v>
      </c>
      <c r="N113" s="51">
        <f t="shared" ref="N113" si="64">IFERROR(((I113)/G113),"ND")</f>
        <v>1.0232558139534884</v>
      </c>
      <c r="O113" s="204" t="s">
        <v>200</v>
      </c>
      <c r="P113" s="55"/>
      <c r="Q113" s="148"/>
    </row>
    <row r="114" spans="3:17" ht="42.75" customHeight="1" x14ac:dyDescent="0.25">
      <c r="C114" s="52"/>
      <c r="D114" s="55"/>
      <c r="E114" s="57"/>
      <c r="F114" s="57"/>
      <c r="G114" s="56"/>
      <c r="H114" s="60"/>
      <c r="I114" s="14">
        <v>43</v>
      </c>
      <c r="J114" s="14">
        <v>43</v>
      </c>
      <c r="K114" s="14">
        <v>43</v>
      </c>
      <c r="L114" s="14">
        <v>43</v>
      </c>
      <c r="M114" s="50"/>
      <c r="N114" s="51"/>
      <c r="O114" s="204"/>
      <c r="P114" s="55"/>
      <c r="Q114" s="148"/>
    </row>
    <row r="115" spans="3:17" ht="49.5" customHeight="1" x14ac:dyDescent="0.25">
      <c r="C115" s="146" t="s">
        <v>111</v>
      </c>
      <c r="D115" s="68" t="s">
        <v>112</v>
      </c>
      <c r="E115" s="69" t="s">
        <v>24</v>
      </c>
      <c r="F115" s="69" t="s">
        <v>30</v>
      </c>
      <c r="G115" s="70">
        <v>43</v>
      </c>
      <c r="H115" s="44" t="s">
        <v>38</v>
      </c>
      <c r="I115" s="13">
        <v>44</v>
      </c>
      <c r="J115" s="13" t="s">
        <v>18</v>
      </c>
      <c r="K115" s="13" t="s">
        <v>18</v>
      </c>
      <c r="L115" s="13" t="s">
        <v>18</v>
      </c>
      <c r="M115" s="46">
        <f>IFERROR(I115/I116,"ND")</f>
        <v>1.0232558139534884</v>
      </c>
      <c r="N115" s="47">
        <f t="shared" ref="N115" si="65">IFERROR(((I115)/G115),"ND")</f>
        <v>1.0232558139534884</v>
      </c>
      <c r="O115" s="211" t="s">
        <v>201</v>
      </c>
      <c r="P115" s="212"/>
      <c r="Q115" s="213"/>
    </row>
    <row r="116" spans="3:17" ht="56.25" customHeight="1" x14ac:dyDescent="0.25">
      <c r="C116" s="146"/>
      <c r="D116" s="68"/>
      <c r="E116" s="69"/>
      <c r="F116" s="69"/>
      <c r="G116" s="41"/>
      <c r="H116" s="45"/>
      <c r="I116" s="13">
        <v>43</v>
      </c>
      <c r="J116" s="13">
        <v>43</v>
      </c>
      <c r="K116" s="13">
        <v>43</v>
      </c>
      <c r="L116" s="13">
        <v>43</v>
      </c>
      <c r="M116" s="46"/>
      <c r="N116" s="47"/>
      <c r="O116" s="211"/>
      <c r="P116" s="212"/>
      <c r="Q116" s="213"/>
    </row>
    <row r="117" spans="3:17" ht="63.75" customHeight="1" x14ac:dyDescent="0.25">
      <c r="C117" s="146" t="s">
        <v>113</v>
      </c>
      <c r="D117" s="68" t="s">
        <v>114</v>
      </c>
      <c r="E117" s="69" t="s">
        <v>24</v>
      </c>
      <c r="F117" s="69" t="s">
        <v>30</v>
      </c>
      <c r="G117" s="70">
        <f t="shared" ref="G117" si="66">I118+J118+K118+L118</f>
        <v>14</v>
      </c>
      <c r="H117" s="44" t="s">
        <v>38</v>
      </c>
      <c r="I117" s="13">
        <v>8</v>
      </c>
      <c r="J117" s="13" t="s">
        <v>18</v>
      </c>
      <c r="K117" s="13" t="s">
        <v>18</v>
      </c>
      <c r="L117" s="13" t="s">
        <v>18</v>
      </c>
      <c r="M117" s="50">
        <f>IFERROR(I117/I118,"ND")</f>
        <v>2</v>
      </c>
      <c r="N117" s="51">
        <f t="shared" ref="N117" si="67">IFERROR(((I117)/G117),"ND")</f>
        <v>0.5714285714285714</v>
      </c>
      <c r="O117" s="211" t="s">
        <v>202</v>
      </c>
      <c r="P117" s="212"/>
      <c r="Q117" s="213"/>
    </row>
    <row r="118" spans="3:17" ht="66.75" customHeight="1" x14ac:dyDescent="0.25">
      <c r="C118" s="146"/>
      <c r="D118" s="68"/>
      <c r="E118" s="69"/>
      <c r="F118" s="69"/>
      <c r="G118" s="41"/>
      <c r="H118" s="45"/>
      <c r="I118" s="13">
        <v>4</v>
      </c>
      <c r="J118" s="13">
        <v>4</v>
      </c>
      <c r="K118" s="13">
        <v>3</v>
      </c>
      <c r="L118" s="13">
        <v>3</v>
      </c>
      <c r="M118" s="50"/>
      <c r="N118" s="51"/>
      <c r="O118" s="211"/>
      <c r="P118" s="212"/>
      <c r="Q118" s="213"/>
    </row>
    <row r="119" spans="3:17" ht="60.75" customHeight="1" x14ac:dyDescent="0.25">
      <c r="C119" s="146" t="s">
        <v>115</v>
      </c>
      <c r="D119" s="68" t="s">
        <v>116</v>
      </c>
      <c r="E119" s="69" t="s">
        <v>24</v>
      </c>
      <c r="F119" s="69" t="s">
        <v>30</v>
      </c>
      <c r="G119" s="70">
        <f t="shared" ref="G119" si="68">I120+J120+K120+L120</f>
        <v>18</v>
      </c>
      <c r="H119" s="44" t="s">
        <v>38</v>
      </c>
      <c r="I119" s="13">
        <v>8</v>
      </c>
      <c r="J119" s="13" t="s">
        <v>18</v>
      </c>
      <c r="K119" s="13" t="s">
        <v>18</v>
      </c>
      <c r="L119" s="13" t="s">
        <v>18</v>
      </c>
      <c r="M119" s="50">
        <f>IFERROR(I119/I120,"ND")</f>
        <v>1.6</v>
      </c>
      <c r="N119" s="51">
        <f t="shared" ref="N119" si="69">IFERROR(((I119)/G119),"ND")</f>
        <v>0.44444444444444442</v>
      </c>
      <c r="O119" s="211" t="s">
        <v>203</v>
      </c>
      <c r="P119" s="212"/>
      <c r="Q119" s="213"/>
    </row>
    <row r="120" spans="3:17" ht="50.25" customHeight="1" x14ac:dyDescent="0.25">
      <c r="C120" s="146"/>
      <c r="D120" s="68"/>
      <c r="E120" s="69"/>
      <c r="F120" s="69"/>
      <c r="G120" s="41"/>
      <c r="H120" s="45"/>
      <c r="I120" s="13">
        <v>5</v>
      </c>
      <c r="J120" s="13">
        <v>5</v>
      </c>
      <c r="K120" s="13">
        <v>4</v>
      </c>
      <c r="L120" s="13">
        <v>4</v>
      </c>
      <c r="M120" s="50"/>
      <c r="N120" s="51"/>
      <c r="O120" s="211"/>
      <c r="P120" s="212"/>
      <c r="Q120" s="213"/>
    </row>
    <row r="121" spans="3:17" ht="51" customHeight="1" x14ac:dyDescent="0.25">
      <c r="C121" s="146" t="s">
        <v>117</v>
      </c>
      <c r="D121" s="68" t="s">
        <v>118</v>
      </c>
      <c r="E121" s="69" t="s">
        <v>119</v>
      </c>
      <c r="F121" s="69" t="s">
        <v>30</v>
      </c>
      <c r="G121" s="70">
        <f t="shared" ref="G121" si="70">I122+J122+K122+L122</f>
        <v>21</v>
      </c>
      <c r="H121" s="44" t="s">
        <v>38</v>
      </c>
      <c r="I121" s="13">
        <v>7</v>
      </c>
      <c r="J121" s="13" t="s">
        <v>18</v>
      </c>
      <c r="K121" s="13" t="s">
        <v>18</v>
      </c>
      <c r="L121" s="13" t="s">
        <v>18</v>
      </c>
      <c r="M121" s="50">
        <f>IFERROR(I121/I122,"ND")</f>
        <v>1.4</v>
      </c>
      <c r="N121" s="51">
        <f t="shared" ref="N121" si="71">IFERROR(((I121)/G121),"ND")</f>
        <v>0.33333333333333331</v>
      </c>
      <c r="O121" s="211" t="s">
        <v>218</v>
      </c>
      <c r="P121" s="212"/>
      <c r="Q121" s="213"/>
    </row>
    <row r="122" spans="3:17" ht="51" customHeight="1" x14ac:dyDescent="0.25">
      <c r="C122" s="146"/>
      <c r="D122" s="68"/>
      <c r="E122" s="69"/>
      <c r="F122" s="69"/>
      <c r="G122" s="41"/>
      <c r="H122" s="45"/>
      <c r="I122" s="13">
        <v>5</v>
      </c>
      <c r="J122" s="13">
        <v>6</v>
      </c>
      <c r="K122" s="13">
        <v>5</v>
      </c>
      <c r="L122" s="13">
        <v>5</v>
      </c>
      <c r="M122" s="50"/>
      <c r="N122" s="51"/>
      <c r="O122" s="211"/>
      <c r="P122" s="212"/>
      <c r="Q122" s="213"/>
    </row>
    <row r="123" spans="3:17" ht="57" customHeight="1" x14ac:dyDescent="0.25">
      <c r="C123" s="146" t="s">
        <v>120</v>
      </c>
      <c r="D123" s="68" t="s">
        <v>121</v>
      </c>
      <c r="E123" s="69" t="s">
        <v>119</v>
      </c>
      <c r="F123" s="69" t="s">
        <v>30</v>
      </c>
      <c r="G123" s="70">
        <f t="shared" ref="G123" si="72">I124+J124+K124+L124</f>
        <v>33</v>
      </c>
      <c r="H123" s="44" t="s">
        <v>38</v>
      </c>
      <c r="I123" s="13">
        <v>5</v>
      </c>
      <c r="J123" s="13" t="s">
        <v>18</v>
      </c>
      <c r="K123" s="13" t="s">
        <v>18</v>
      </c>
      <c r="L123" s="13" t="s">
        <v>18</v>
      </c>
      <c r="M123" s="50">
        <f>IFERROR(I123/I124,"ND")</f>
        <v>0.625</v>
      </c>
      <c r="N123" s="51">
        <f t="shared" ref="N123" si="73">IFERROR(((I123)/G123),"ND")</f>
        <v>0.15151515151515152</v>
      </c>
      <c r="O123" s="211" t="s">
        <v>204</v>
      </c>
      <c r="P123" s="212"/>
      <c r="Q123" s="213"/>
    </row>
    <row r="124" spans="3:17" ht="45" customHeight="1" x14ac:dyDescent="0.25">
      <c r="C124" s="146"/>
      <c r="D124" s="68"/>
      <c r="E124" s="69"/>
      <c r="F124" s="69"/>
      <c r="G124" s="41"/>
      <c r="H124" s="45"/>
      <c r="I124" s="13">
        <v>8</v>
      </c>
      <c r="J124" s="13">
        <v>9</v>
      </c>
      <c r="K124" s="13">
        <v>8</v>
      </c>
      <c r="L124" s="13">
        <v>8</v>
      </c>
      <c r="M124" s="50"/>
      <c r="N124" s="51"/>
      <c r="O124" s="211"/>
      <c r="P124" s="212"/>
      <c r="Q124" s="213"/>
    </row>
    <row r="125" spans="3:17" ht="42.75" customHeight="1" x14ac:dyDescent="0.25">
      <c r="C125" s="146" t="s">
        <v>122</v>
      </c>
      <c r="D125" s="68" t="s">
        <v>123</v>
      </c>
      <c r="E125" s="69" t="s">
        <v>119</v>
      </c>
      <c r="F125" s="69" t="s">
        <v>30</v>
      </c>
      <c r="G125" s="70">
        <f t="shared" ref="G125:G127" si="74">I126+J126+K126+L126</f>
        <v>3</v>
      </c>
      <c r="H125" s="44" t="s">
        <v>38</v>
      </c>
      <c r="I125" s="13">
        <v>0</v>
      </c>
      <c r="J125" s="13" t="s">
        <v>18</v>
      </c>
      <c r="K125" s="13" t="s">
        <v>18</v>
      </c>
      <c r="L125" s="13" t="s">
        <v>18</v>
      </c>
      <c r="M125" s="50" t="str">
        <f>IFERROR(I125/I126,"ND")</f>
        <v>ND</v>
      </c>
      <c r="N125" s="51">
        <f t="shared" ref="N125" si="75">IFERROR(((I125)/G125),"ND")</f>
        <v>0</v>
      </c>
      <c r="O125" s="211" t="s">
        <v>227</v>
      </c>
      <c r="P125" s="212"/>
      <c r="Q125" s="213"/>
    </row>
    <row r="126" spans="3:17" ht="45" customHeight="1" x14ac:dyDescent="0.25">
      <c r="C126" s="146"/>
      <c r="D126" s="68"/>
      <c r="E126" s="69"/>
      <c r="F126" s="69"/>
      <c r="G126" s="41"/>
      <c r="H126" s="45"/>
      <c r="I126" s="13">
        <v>0</v>
      </c>
      <c r="J126" s="13">
        <v>1</v>
      </c>
      <c r="K126" s="13">
        <v>1</v>
      </c>
      <c r="L126" s="13">
        <v>1</v>
      </c>
      <c r="M126" s="50"/>
      <c r="N126" s="51"/>
      <c r="O126" s="211"/>
      <c r="P126" s="212"/>
      <c r="Q126" s="213"/>
    </row>
    <row r="127" spans="3:17" ht="52.5" customHeight="1" x14ac:dyDescent="0.25">
      <c r="C127" s="146" t="s">
        <v>124</v>
      </c>
      <c r="D127" s="68" t="s">
        <v>125</v>
      </c>
      <c r="E127" s="69" t="s">
        <v>24</v>
      </c>
      <c r="F127" s="69" t="s">
        <v>30</v>
      </c>
      <c r="G127" s="70">
        <f t="shared" si="74"/>
        <v>335</v>
      </c>
      <c r="H127" s="44" t="s">
        <v>38</v>
      </c>
      <c r="I127" s="13">
        <v>4</v>
      </c>
      <c r="J127" s="13" t="s">
        <v>18</v>
      </c>
      <c r="K127" s="13" t="s">
        <v>18</v>
      </c>
      <c r="L127" s="13" t="s">
        <v>18</v>
      </c>
      <c r="M127" s="50">
        <f>IFERROR(I127/I128,"ND")</f>
        <v>4.7619047619047616E-2</v>
      </c>
      <c r="N127" s="51">
        <f t="shared" ref="N127" si="76">IFERROR(((I127)/G127),"ND")</f>
        <v>1.1940298507462687E-2</v>
      </c>
      <c r="O127" s="211" t="s">
        <v>205</v>
      </c>
      <c r="P127" s="212"/>
      <c r="Q127" s="213"/>
    </row>
    <row r="128" spans="3:17" ht="53.25" customHeight="1" x14ac:dyDescent="0.25">
      <c r="C128" s="146"/>
      <c r="D128" s="68"/>
      <c r="E128" s="69"/>
      <c r="F128" s="69"/>
      <c r="G128" s="41"/>
      <c r="H128" s="45"/>
      <c r="I128" s="13">
        <v>84</v>
      </c>
      <c r="J128" s="13">
        <v>85</v>
      </c>
      <c r="K128" s="13">
        <v>82</v>
      </c>
      <c r="L128" s="13">
        <v>84</v>
      </c>
      <c r="M128" s="50"/>
      <c r="N128" s="51"/>
      <c r="O128" s="211"/>
      <c r="P128" s="212"/>
      <c r="Q128" s="213"/>
    </row>
    <row r="129" spans="3:17" ht="60" customHeight="1" x14ac:dyDescent="0.25">
      <c r="C129" s="146" t="s">
        <v>126</v>
      </c>
      <c r="D129" s="68" t="s">
        <v>127</v>
      </c>
      <c r="E129" s="69" t="s">
        <v>24</v>
      </c>
      <c r="F129" s="69" t="s">
        <v>30</v>
      </c>
      <c r="G129" s="70">
        <f t="shared" ref="G129" si="77">I130+J130+K130+L130</f>
        <v>17</v>
      </c>
      <c r="H129" s="44" t="s">
        <v>38</v>
      </c>
      <c r="I129" s="13">
        <v>1</v>
      </c>
      <c r="J129" s="13" t="s">
        <v>18</v>
      </c>
      <c r="K129" s="13" t="s">
        <v>18</v>
      </c>
      <c r="L129" s="13" t="s">
        <v>18</v>
      </c>
      <c r="M129" s="50">
        <f>IFERROR(I129/I130,"ND")</f>
        <v>0.25</v>
      </c>
      <c r="N129" s="51">
        <f t="shared" ref="N129" si="78">IFERROR(((I129)/G129),"ND")</f>
        <v>5.8823529411764705E-2</v>
      </c>
      <c r="O129" s="211" t="s">
        <v>206</v>
      </c>
      <c r="P129" s="212"/>
      <c r="Q129" s="213"/>
    </row>
    <row r="130" spans="3:17" ht="65.25" customHeight="1" x14ac:dyDescent="0.25">
      <c r="C130" s="146"/>
      <c r="D130" s="68"/>
      <c r="E130" s="69"/>
      <c r="F130" s="69"/>
      <c r="G130" s="41"/>
      <c r="H130" s="45"/>
      <c r="I130" s="13">
        <v>4</v>
      </c>
      <c r="J130" s="13">
        <v>5</v>
      </c>
      <c r="K130" s="13">
        <v>4</v>
      </c>
      <c r="L130" s="13">
        <v>4</v>
      </c>
      <c r="M130" s="50"/>
      <c r="N130" s="51"/>
      <c r="O130" s="211"/>
      <c r="P130" s="212"/>
      <c r="Q130" s="213"/>
    </row>
    <row r="131" spans="3:17" ht="45" customHeight="1" x14ac:dyDescent="0.25">
      <c r="C131" s="145" t="s">
        <v>128</v>
      </c>
      <c r="D131" s="55" t="s">
        <v>129</v>
      </c>
      <c r="E131" s="57" t="s">
        <v>24</v>
      </c>
      <c r="F131" s="57" t="s">
        <v>30</v>
      </c>
      <c r="G131" s="154">
        <v>4670</v>
      </c>
      <c r="H131" s="80" t="s">
        <v>34</v>
      </c>
      <c r="I131" s="27">
        <v>2412</v>
      </c>
      <c r="J131" s="27" t="s">
        <v>18</v>
      </c>
      <c r="K131" s="27" t="s">
        <v>18</v>
      </c>
      <c r="L131" s="27" t="s">
        <v>18</v>
      </c>
      <c r="M131" s="50">
        <f t="shared" ref="M131" si="79">IFERROR(I131/I132,"ND")</f>
        <v>2.0650684931506849</v>
      </c>
      <c r="N131" s="51">
        <f t="shared" ref="N131" si="80">IFERROR(((I131)/G131),"ND")</f>
        <v>0.51648822269807282</v>
      </c>
      <c r="O131" s="204" t="s">
        <v>207</v>
      </c>
      <c r="P131" s="55"/>
      <c r="Q131" s="148"/>
    </row>
    <row r="132" spans="3:17" ht="45.75" customHeight="1" x14ac:dyDescent="0.25">
      <c r="C132" s="53"/>
      <c r="D132" s="55"/>
      <c r="E132" s="57"/>
      <c r="F132" s="57"/>
      <c r="G132" s="56"/>
      <c r="H132" s="60"/>
      <c r="I132" s="27">
        <v>1168</v>
      </c>
      <c r="J132" s="27">
        <v>1167</v>
      </c>
      <c r="K132" s="27">
        <v>1168</v>
      </c>
      <c r="L132" s="27">
        <v>1167</v>
      </c>
      <c r="M132" s="50"/>
      <c r="N132" s="51"/>
      <c r="O132" s="204"/>
      <c r="P132" s="55"/>
      <c r="Q132" s="148"/>
    </row>
    <row r="133" spans="3:17" ht="39" customHeight="1" x14ac:dyDescent="0.25">
      <c r="C133" s="146" t="s">
        <v>130</v>
      </c>
      <c r="D133" s="68" t="s">
        <v>131</v>
      </c>
      <c r="E133" s="69" t="s">
        <v>24</v>
      </c>
      <c r="F133" s="69" t="s">
        <v>30</v>
      </c>
      <c r="G133" s="40">
        <v>27</v>
      </c>
      <c r="H133" s="44" t="s">
        <v>34</v>
      </c>
      <c r="I133" s="30">
        <v>65</v>
      </c>
      <c r="J133" s="30" t="s">
        <v>18</v>
      </c>
      <c r="K133" s="30" t="s">
        <v>18</v>
      </c>
      <c r="L133" s="30" t="s">
        <v>18</v>
      </c>
      <c r="M133" s="50">
        <f>IFERROR(I133/I134,"ND")</f>
        <v>7.2222222222222223</v>
      </c>
      <c r="N133" s="51">
        <f t="shared" ref="N133" si="81">IFERROR(((I133)/G133),"ND")</f>
        <v>2.4074074074074074</v>
      </c>
      <c r="O133" s="211" t="s">
        <v>208</v>
      </c>
      <c r="P133" s="212"/>
      <c r="Q133" s="213"/>
    </row>
    <row r="134" spans="3:17" ht="39" customHeight="1" x14ac:dyDescent="0.25">
      <c r="C134" s="146"/>
      <c r="D134" s="68"/>
      <c r="E134" s="69"/>
      <c r="F134" s="69"/>
      <c r="G134" s="41"/>
      <c r="H134" s="45"/>
      <c r="I134" s="30">
        <v>9</v>
      </c>
      <c r="J134" s="30">
        <v>3</v>
      </c>
      <c r="K134" s="30">
        <v>3</v>
      </c>
      <c r="L134" s="30">
        <v>3</v>
      </c>
      <c r="M134" s="50"/>
      <c r="N134" s="51"/>
      <c r="O134" s="211"/>
      <c r="P134" s="212"/>
      <c r="Q134" s="213"/>
    </row>
    <row r="135" spans="3:17" ht="40.5" customHeight="1" x14ac:dyDescent="0.25">
      <c r="C135" s="146" t="s">
        <v>130</v>
      </c>
      <c r="D135" s="68" t="s">
        <v>132</v>
      </c>
      <c r="E135" s="69" t="s">
        <v>24</v>
      </c>
      <c r="F135" s="69" t="s">
        <v>30</v>
      </c>
      <c r="G135" s="40">
        <v>210</v>
      </c>
      <c r="H135" s="44" t="s">
        <v>34</v>
      </c>
      <c r="I135" s="30">
        <v>69</v>
      </c>
      <c r="J135" s="30" t="s">
        <v>18</v>
      </c>
      <c r="K135" s="30" t="s">
        <v>18</v>
      </c>
      <c r="L135" s="30" t="s">
        <v>18</v>
      </c>
      <c r="M135" s="50">
        <f t="shared" ref="M135" si="82">IFERROR(I135/I136,"ND")</f>
        <v>1.3018867924528301</v>
      </c>
      <c r="N135" s="51">
        <f t="shared" ref="N135" si="83">IFERROR(((I135)/G135),"ND")</f>
        <v>0.32857142857142857</v>
      </c>
      <c r="O135" s="211" t="s">
        <v>209</v>
      </c>
      <c r="P135" s="212"/>
      <c r="Q135" s="213"/>
    </row>
    <row r="136" spans="3:17" ht="28.5" customHeight="1" x14ac:dyDescent="0.25">
      <c r="C136" s="36"/>
      <c r="D136" s="68"/>
      <c r="E136" s="69"/>
      <c r="F136" s="69"/>
      <c r="G136" s="41"/>
      <c r="H136" s="45"/>
      <c r="I136" s="31">
        <v>53</v>
      </c>
      <c r="J136" s="31">
        <v>52</v>
      </c>
      <c r="K136" s="32">
        <v>53</v>
      </c>
      <c r="L136" s="33">
        <v>52</v>
      </c>
      <c r="M136" s="50"/>
      <c r="N136" s="51"/>
      <c r="O136" s="211"/>
      <c r="P136" s="212"/>
      <c r="Q136" s="213"/>
    </row>
    <row r="137" spans="3:17" ht="36" customHeight="1" x14ac:dyDescent="0.25">
      <c r="C137" s="36" t="s">
        <v>130</v>
      </c>
      <c r="D137" s="216" t="s">
        <v>133</v>
      </c>
      <c r="E137" s="69" t="s">
        <v>24</v>
      </c>
      <c r="F137" s="40" t="s">
        <v>30</v>
      </c>
      <c r="G137" s="40">
        <v>48</v>
      </c>
      <c r="H137" s="44" t="s">
        <v>34</v>
      </c>
      <c r="I137" s="30">
        <v>45</v>
      </c>
      <c r="J137" s="30" t="s">
        <v>18</v>
      </c>
      <c r="K137" s="28" t="s">
        <v>18</v>
      </c>
      <c r="L137" s="28" t="s">
        <v>18</v>
      </c>
      <c r="M137" s="50">
        <f>IFERROR(I137/I138,"ND")</f>
        <v>3.75</v>
      </c>
      <c r="N137" s="51">
        <f t="shared" ref="N137" si="84">IFERROR(((I137)/G137),"ND")</f>
        <v>0.9375</v>
      </c>
      <c r="O137" s="211" t="s">
        <v>210</v>
      </c>
      <c r="P137" s="212"/>
      <c r="Q137" s="213"/>
    </row>
    <row r="138" spans="3:17" ht="39" customHeight="1" x14ac:dyDescent="0.25">
      <c r="C138" s="215"/>
      <c r="D138" s="216"/>
      <c r="E138" s="40"/>
      <c r="F138" s="149"/>
      <c r="G138" s="41"/>
      <c r="H138" s="150"/>
      <c r="I138" s="32">
        <v>12</v>
      </c>
      <c r="J138" s="31">
        <v>12</v>
      </c>
      <c r="K138" s="31">
        <v>12</v>
      </c>
      <c r="L138" s="31">
        <v>12</v>
      </c>
      <c r="M138" s="50"/>
      <c r="N138" s="51"/>
      <c r="O138" s="211"/>
      <c r="P138" s="212"/>
      <c r="Q138" s="213"/>
    </row>
    <row r="139" spans="3:17" ht="40.5" customHeight="1" x14ac:dyDescent="0.25">
      <c r="C139" s="36" t="s">
        <v>134</v>
      </c>
      <c r="D139" s="38" t="s">
        <v>135</v>
      </c>
      <c r="E139" s="69" t="s">
        <v>24</v>
      </c>
      <c r="F139" s="40" t="s">
        <v>30</v>
      </c>
      <c r="G139" s="40">
        <v>180</v>
      </c>
      <c r="H139" s="44" t="s">
        <v>34</v>
      </c>
      <c r="I139" s="30">
        <v>45</v>
      </c>
      <c r="J139" s="30" t="s">
        <v>18</v>
      </c>
      <c r="K139" s="30" t="s">
        <v>18</v>
      </c>
      <c r="L139" s="34" t="s">
        <v>18</v>
      </c>
      <c r="M139" s="50">
        <f t="shared" ref="M139" si="85">IFERROR(I139/I140,"ND")</f>
        <v>1</v>
      </c>
      <c r="N139" s="51">
        <f t="shared" ref="N139" si="86">IFERROR(((I139)/G139),"ND")</f>
        <v>0.25</v>
      </c>
      <c r="O139" s="211" t="s">
        <v>211</v>
      </c>
      <c r="P139" s="212"/>
      <c r="Q139" s="213"/>
    </row>
    <row r="140" spans="3:17" ht="57" customHeight="1" x14ac:dyDescent="0.25">
      <c r="C140" s="215"/>
      <c r="D140" s="39"/>
      <c r="E140" s="69"/>
      <c r="F140" s="149"/>
      <c r="G140" s="41"/>
      <c r="H140" s="150"/>
      <c r="I140" s="32">
        <v>45</v>
      </c>
      <c r="J140" s="32">
        <v>45</v>
      </c>
      <c r="K140" s="32">
        <v>45</v>
      </c>
      <c r="L140" s="31">
        <v>45</v>
      </c>
      <c r="M140" s="50"/>
      <c r="N140" s="51"/>
      <c r="O140" s="211"/>
      <c r="P140" s="212"/>
      <c r="Q140" s="213"/>
    </row>
    <row r="141" spans="3:17" ht="30.75" customHeight="1" x14ac:dyDescent="0.25">
      <c r="C141" s="36" t="s">
        <v>136</v>
      </c>
      <c r="D141" s="216" t="s">
        <v>137</v>
      </c>
      <c r="E141" s="69" t="s">
        <v>24</v>
      </c>
      <c r="F141" s="40" t="s">
        <v>30</v>
      </c>
      <c r="G141" s="149">
        <v>16</v>
      </c>
      <c r="H141" s="44" t="s">
        <v>34</v>
      </c>
      <c r="I141" s="28">
        <v>3</v>
      </c>
      <c r="J141" s="28" t="s">
        <v>18</v>
      </c>
      <c r="K141" s="28" t="s">
        <v>18</v>
      </c>
      <c r="L141" s="34" t="s">
        <v>18</v>
      </c>
      <c r="M141" s="50">
        <f t="shared" ref="M141" si="87">IFERROR(I141/I142,"ND")</f>
        <v>1</v>
      </c>
      <c r="N141" s="51">
        <f t="shared" ref="N141" si="88">IFERROR(((I141)/G141),"ND")</f>
        <v>0.1875</v>
      </c>
      <c r="O141" s="211" t="s">
        <v>212</v>
      </c>
      <c r="P141" s="212"/>
      <c r="Q141" s="213"/>
    </row>
    <row r="142" spans="3:17" ht="40.5" customHeight="1" x14ac:dyDescent="0.25">
      <c r="C142" s="215"/>
      <c r="D142" s="216"/>
      <c r="E142" s="69"/>
      <c r="F142" s="41"/>
      <c r="G142" s="41"/>
      <c r="H142" s="150"/>
      <c r="I142" s="32">
        <v>3</v>
      </c>
      <c r="J142" s="32">
        <v>5</v>
      </c>
      <c r="K142" s="32">
        <v>3</v>
      </c>
      <c r="L142" s="33">
        <v>5</v>
      </c>
      <c r="M142" s="50"/>
      <c r="N142" s="51"/>
      <c r="O142" s="211"/>
      <c r="P142" s="212"/>
      <c r="Q142" s="213"/>
    </row>
    <row r="143" spans="3:17" ht="35.25" customHeight="1" x14ac:dyDescent="0.25">
      <c r="C143" s="36" t="s">
        <v>138</v>
      </c>
      <c r="D143" s="38" t="s">
        <v>139</v>
      </c>
      <c r="E143" s="69" t="s">
        <v>24</v>
      </c>
      <c r="F143" s="40" t="s">
        <v>30</v>
      </c>
      <c r="G143" s="149">
        <v>2161</v>
      </c>
      <c r="H143" s="44" t="s">
        <v>34</v>
      </c>
      <c r="I143" s="28">
        <v>1053</v>
      </c>
      <c r="J143" s="28" t="s">
        <v>18</v>
      </c>
      <c r="K143" s="28" t="s">
        <v>18</v>
      </c>
      <c r="L143" s="29" t="s">
        <v>18</v>
      </c>
      <c r="M143" s="50">
        <f t="shared" ref="M143" si="89">IFERROR(I143/I144,"ND")</f>
        <v>1.95</v>
      </c>
      <c r="N143" s="51">
        <f t="shared" ref="N143" si="90">IFERROR(((I143)/G143),"ND")</f>
        <v>0.48727440999537253</v>
      </c>
      <c r="O143" s="211" t="s">
        <v>213</v>
      </c>
      <c r="P143" s="212"/>
      <c r="Q143" s="213"/>
    </row>
    <row r="144" spans="3:17" ht="38.25" customHeight="1" x14ac:dyDescent="0.25">
      <c r="C144" s="215"/>
      <c r="D144" s="216"/>
      <c r="E144" s="69"/>
      <c r="F144" s="41"/>
      <c r="G144" s="149"/>
      <c r="H144" s="150"/>
      <c r="I144" s="32">
        <v>540</v>
      </c>
      <c r="J144" s="31">
        <v>540</v>
      </c>
      <c r="K144" s="31">
        <v>540</v>
      </c>
      <c r="L144" s="31">
        <v>541</v>
      </c>
      <c r="M144" s="50"/>
      <c r="N144" s="51"/>
      <c r="O144" s="211"/>
      <c r="P144" s="212"/>
      <c r="Q144" s="213"/>
    </row>
    <row r="145" spans="3:17" ht="33.75" customHeight="1" x14ac:dyDescent="0.25">
      <c r="C145" s="36" t="s">
        <v>140</v>
      </c>
      <c r="D145" s="38" t="s">
        <v>141</v>
      </c>
      <c r="E145" s="69" t="s">
        <v>24</v>
      </c>
      <c r="F145" s="40" t="s">
        <v>30</v>
      </c>
      <c r="G145" s="40">
        <v>430</v>
      </c>
      <c r="H145" s="44" t="s">
        <v>34</v>
      </c>
      <c r="I145" s="28">
        <v>262</v>
      </c>
      <c r="J145" s="30" t="s">
        <v>18</v>
      </c>
      <c r="K145" s="30" t="s">
        <v>18</v>
      </c>
      <c r="L145" s="34" t="s">
        <v>18</v>
      </c>
      <c r="M145" s="50">
        <f>IFERROR(I145/I146,"ND")</f>
        <v>2.4485981308411215</v>
      </c>
      <c r="N145" s="51">
        <f t="shared" ref="N145" si="91">IFERROR(((I145)/G145),"ND")</f>
        <v>0.6093023255813953</v>
      </c>
      <c r="O145" s="211" t="s">
        <v>214</v>
      </c>
      <c r="P145" s="212"/>
      <c r="Q145" s="213"/>
    </row>
    <row r="146" spans="3:17" ht="38.25" customHeight="1" x14ac:dyDescent="0.25">
      <c r="C146" s="215"/>
      <c r="D146" s="216"/>
      <c r="E146" s="69"/>
      <c r="F146" s="41"/>
      <c r="G146" s="41"/>
      <c r="H146" s="150"/>
      <c r="I146" s="31">
        <v>107</v>
      </c>
      <c r="J146" s="31">
        <v>109</v>
      </c>
      <c r="K146" s="32">
        <v>107</v>
      </c>
      <c r="L146" s="31">
        <v>107</v>
      </c>
      <c r="M146" s="50"/>
      <c r="N146" s="51"/>
      <c r="O146" s="211"/>
      <c r="P146" s="212"/>
      <c r="Q146" s="213"/>
    </row>
    <row r="147" spans="3:17" ht="37.5" customHeight="1" x14ac:dyDescent="0.25">
      <c r="C147" s="36" t="s">
        <v>142</v>
      </c>
      <c r="D147" s="38" t="s">
        <v>143</v>
      </c>
      <c r="E147" s="69" t="s">
        <v>24</v>
      </c>
      <c r="F147" s="40" t="s">
        <v>30</v>
      </c>
      <c r="G147" s="149">
        <v>1000</v>
      </c>
      <c r="H147" s="44" t="s">
        <v>34</v>
      </c>
      <c r="I147" s="30">
        <v>552</v>
      </c>
      <c r="J147" s="30" t="s">
        <v>18</v>
      </c>
      <c r="K147" s="28" t="s">
        <v>18</v>
      </c>
      <c r="L147" s="34" t="s">
        <v>18</v>
      </c>
      <c r="M147" s="50">
        <f t="shared" ref="M147" si="92">IFERROR(I147/I148,"ND")</f>
        <v>2.2080000000000002</v>
      </c>
      <c r="N147" s="51">
        <f t="shared" ref="N147" si="93">IFERROR(((I147)/G147),"ND")</f>
        <v>0.55200000000000005</v>
      </c>
      <c r="O147" s="211" t="s">
        <v>215</v>
      </c>
      <c r="P147" s="212"/>
      <c r="Q147" s="213"/>
    </row>
    <row r="148" spans="3:17" ht="33" customHeight="1" x14ac:dyDescent="0.25">
      <c r="C148" s="215"/>
      <c r="D148" s="216"/>
      <c r="E148" s="69"/>
      <c r="F148" s="41"/>
      <c r="G148" s="149"/>
      <c r="H148" s="150"/>
      <c r="I148" s="31">
        <v>250</v>
      </c>
      <c r="J148" s="31">
        <v>250</v>
      </c>
      <c r="K148" s="31">
        <v>250</v>
      </c>
      <c r="L148" s="31">
        <v>250</v>
      </c>
      <c r="M148" s="50"/>
      <c r="N148" s="51"/>
      <c r="O148" s="211"/>
      <c r="P148" s="212"/>
      <c r="Q148" s="213"/>
    </row>
    <row r="149" spans="3:17" ht="39" customHeight="1" x14ac:dyDescent="0.25">
      <c r="C149" s="36" t="s">
        <v>144</v>
      </c>
      <c r="D149" s="38" t="s">
        <v>145</v>
      </c>
      <c r="E149" s="69" t="s">
        <v>24</v>
      </c>
      <c r="F149" s="40" t="s">
        <v>30</v>
      </c>
      <c r="G149" s="40">
        <v>1056</v>
      </c>
      <c r="H149" s="44" t="s">
        <v>34</v>
      </c>
      <c r="I149" s="30">
        <v>304</v>
      </c>
      <c r="J149" s="30" t="s">
        <v>18</v>
      </c>
      <c r="K149" s="30" t="s">
        <v>18</v>
      </c>
      <c r="L149" s="34" t="s">
        <v>18</v>
      </c>
      <c r="M149" s="50">
        <f t="shared" ref="M149" si="94">IFERROR(I149/I150,"ND")</f>
        <v>1.1515151515151516</v>
      </c>
      <c r="N149" s="51">
        <f t="shared" ref="N149" si="95">IFERROR(((I149)/G149),"ND")</f>
        <v>0.2878787878787879</v>
      </c>
      <c r="O149" s="211" t="s">
        <v>216</v>
      </c>
      <c r="P149" s="212"/>
      <c r="Q149" s="213"/>
    </row>
    <row r="150" spans="3:17" ht="43.5" customHeight="1" x14ac:dyDescent="0.25">
      <c r="C150" s="215"/>
      <c r="D150" s="39"/>
      <c r="E150" s="69"/>
      <c r="F150" s="41"/>
      <c r="G150" s="149"/>
      <c r="H150" s="150"/>
      <c r="I150" s="32">
        <v>264</v>
      </c>
      <c r="J150" s="31">
        <v>264</v>
      </c>
      <c r="K150" s="32">
        <v>264</v>
      </c>
      <c r="L150" s="31">
        <v>264</v>
      </c>
      <c r="M150" s="50"/>
      <c r="N150" s="51"/>
      <c r="O150" s="211"/>
      <c r="P150" s="212"/>
      <c r="Q150" s="213"/>
    </row>
    <row r="151" spans="3:17" ht="30.75" customHeight="1" x14ac:dyDescent="0.25">
      <c r="C151" s="36" t="s">
        <v>146</v>
      </c>
      <c r="D151" s="38" t="s">
        <v>147</v>
      </c>
      <c r="E151" s="69" t="s">
        <v>24</v>
      </c>
      <c r="F151" s="40" t="s">
        <v>30</v>
      </c>
      <c r="G151" s="40">
        <v>6</v>
      </c>
      <c r="H151" s="40" t="s">
        <v>34</v>
      </c>
      <c r="I151" s="30">
        <v>6</v>
      </c>
      <c r="J151" s="30" t="s">
        <v>18</v>
      </c>
      <c r="K151" s="30" t="s">
        <v>18</v>
      </c>
      <c r="L151" s="34" t="s">
        <v>18</v>
      </c>
      <c r="M151" s="50">
        <f>IFERROR(I151/I152,"ND")</f>
        <v>6</v>
      </c>
      <c r="N151" s="51">
        <f>IFERROR(((I151)/G151),"ND")</f>
        <v>1</v>
      </c>
      <c r="O151" s="211" t="s">
        <v>217</v>
      </c>
      <c r="P151" s="212"/>
      <c r="Q151" s="213"/>
    </row>
    <row r="152" spans="3:17" ht="39" customHeight="1" x14ac:dyDescent="0.25">
      <c r="C152" s="215"/>
      <c r="D152" s="39"/>
      <c r="E152" s="69"/>
      <c r="F152" s="41"/>
      <c r="G152" s="41"/>
      <c r="H152" s="41"/>
      <c r="I152" s="32">
        <v>1</v>
      </c>
      <c r="J152" s="32">
        <v>1</v>
      </c>
      <c r="K152" s="32">
        <v>2</v>
      </c>
      <c r="L152" s="32">
        <v>2</v>
      </c>
      <c r="M152" s="50"/>
      <c r="N152" s="51"/>
      <c r="O152" s="211"/>
      <c r="P152" s="212"/>
      <c r="Q152" s="213"/>
    </row>
    <row r="153" spans="3:17" ht="87.75" customHeight="1" x14ac:dyDescent="0.25">
      <c r="C153" s="145" t="s">
        <v>148</v>
      </c>
      <c r="D153" s="55" t="s">
        <v>149</v>
      </c>
      <c r="E153" s="57" t="s">
        <v>54</v>
      </c>
      <c r="F153" s="57" t="s">
        <v>150</v>
      </c>
      <c r="G153" s="147">
        <f t="shared" ref="G153:G161" si="96">I154+J154+K154+L154</f>
        <v>700</v>
      </c>
      <c r="H153" s="80" t="s">
        <v>17</v>
      </c>
      <c r="I153" s="27">
        <v>185</v>
      </c>
      <c r="J153" s="27" t="s">
        <v>18</v>
      </c>
      <c r="K153" s="27" t="s">
        <v>18</v>
      </c>
      <c r="L153" s="27" t="s">
        <v>18</v>
      </c>
      <c r="M153" s="46">
        <f>IFERROR(I153/I154,"ND")</f>
        <v>1.85</v>
      </c>
      <c r="N153" s="51">
        <f t="shared" ref="N153:N159" si="97">IFERROR(((I153)/G153),"ND")</f>
        <v>0.26428571428571429</v>
      </c>
      <c r="O153" s="204" t="s">
        <v>222</v>
      </c>
      <c r="P153" s="55"/>
      <c r="Q153" s="148"/>
    </row>
    <row r="154" spans="3:17" ht="90.75" customHeight="1" x14ac:dyDescent="0.25">
      <c r="C154" s="53"/>
      <c r="D154" s="55"/>
      <c r="E154" s="57"/>
      <c r="F154" s="57"/>
      <c r="G154" s="56"/>
      <c r="H154" s="60"/>
      <c r="I154" s="27">
        <v>100</v>
      </c>
      <c r="J154" s="27">
        <v>250</v>
      </c>
      <c r="K154" s="27">
        <v>250</v>
      </c>
      <c r="L154" s="27">
        <v>100</v>
      </c>
      <c r="M154" s="46"/>
      <c r="N154" s="51"/>
      <c r="O154" s="204"/>
      <c r="P154" s="55"/>
      <c r="Q154" s="148"/>
    </row>
    <row r="155" spans="3:17" ht="62.25" customHeight="1" x14ac:dyDescent="0.25">
      <c r="C155" s="75" t="s">
        <v>151</v>
      </c>
      <c r="D155" s="161" t="s">
        <v>152</v>
      </c>
      <c r="E155" s="40" t="s">
        <v>153</v>
      </c>
      <c r="F155" s="40" t="s">
        <v>150</v>
      </c>
      <c r="G155" s="70">
        <f t="shared" si="96"/>
        <v>5</v>
      </c>
      <c r="H155" s="44" t="s">
        <v>17</v>
      </c>
      <c r="I155" s="30">
        <v>2</v>
      </c>
      <c r="J155" s="30" t="s">
        <v>18</v>
      </c>
      <c r="K155" s="30" t="s">
        <v>18</v>
      </c>
      <c r="L155" s="30" t="s">
        <v>18</v>
      </c>
      <c r="M155" s="46" t="str">
        <f>IFERROR(I155/I156,"ND")</f>
        <v>ND</v>
      </c>
      <c r="N155" s="51">
        <f t="shared" si="97"/>
        <v>0.4</v>
      </c>
      <c r="O155" s="205" t="s">
        <v>223</v>
      </c>
      <c r="P155" s="151"/>
      <c r="Q155" s="152"/>
    </row>
    <row r="156" spans="3:17" ht="62.25" customHeight="1" x14ac:dyDescent="0.25">
      <c r="C156" s="77"/>
      <c r="D156" s="162"/>
      <c r="E156" s="41"/>
      <c r="F156" s="41"/>
      <c r="G156" s="41"/>
      <c r="H156" s="45"/>
      <c r="I156" s="30">
        <v>0</v>
      </c>
      <c r="J156" s="30">
        <v>2</v>
      </c>
      <c r="K156" s="30">
        <v>2</v>
      </c>
      <c r="L156" s="30">
        <v>1</v>
      </c>
      <c r="M156" s="46"/>
      <c r="N156" s="51"/>
      <c r="O156" s="205"/>
      <c r="P156" s="151"/>
      <c r="Q156" s="152"/>
    </row>
    <row r="157" spans="3:17" ht="62.25" customHeight="1" x14ac:dyDescent="0.25">
      <c r="C157" s="75" t="s">
        <v>154</v>
      </c>
      <c r="D157" s="161" t="s">
        <v>155</v>
      </c>
      <c r="E157" s="40" t="s">
        <v>153</v>
      </c>
      <c r="F157" s="40" t="s">
        <v>150</v>
      </c>
      <c r="G157" s="70">
        <f t="shared" si="96"/>
        <v>2</v>
      </c>
      <c r="H157" s="44" t="s">
        <v>17</v>
      </c>
      <c r="I157" s="30">
        <v>2</v>
      </c>
      <c r="J157" s="30" t="s">
        <v>18</v>
      </c>
      <c r="K157" s="30" t="s">
        <v>18</v>
      </c>
      <c r="L157" s="30" t="s">
        <v>18</v>
      </c>
      <c r="M157" s="46" t="str">
        <f>IFERROR(I157/I158,"ND")</f>
        <v>ND</v>
      </c>
      <c r="N157" s="51">
        <f t="shared" si="97"/>
        <v>1</v>
      </c>
      <c r="O157" s="205" t="s">
        <v>224</v>
      </c>
      <c r="P157" s="151"/>
      <c r="Q157" s="152"/>
    </row>
    <row r="158" spans="3:17" ht="75.75" customHeight="1" x14ac:dyDescent="0.25">
      <c r="C158" s="77"/>
      <c r="D158" s="162"/>
      <c r="E158" s="41"/>
      <c r="F158" s="41"/>
      <c r="G158" s="41"/>
      <c r="H158" s="45"/>
      <c r="I158" s="30">
        <v>0</v>
      </c>
      <c r="J158" s="30">
        <v>1</v>
      </c>
      <c r="K158" s="30">
        <v>1</v>
      </c>
      <c r="L158" s="30">
        <v>0</v>
      </c>
      <c r="M158" s="46"/>
      <c r="N158" s="51"/>
      <c r="O158" s="205"/>
      <c r="P158" s="151"/>
      <c r="Q158" s="152"/>
    </row>
    <row r="159" spans="3:17" ht="62.25" customHeight="1" x14ac:dyDescent="0.25">
      <c r="C159" s="75" t="s">
        <v>156</v>
      </c>
      <c r="D159" s="161" t="s">
        <v>157</v>
      </c>
      <c r="E159" s="40" t="s">
        <v>153</v>
      </c>
      <c r="F159" s="40" t="s">
        <v>150</v>
      </c>
      <c r="G159" s="70">
        <f t="shared" si="96"/>
        <v>15</v>
      </c>
      <c r="H159" s="44" t="s">
        <v>17</v>
      </c>
      <c r="I159" s="30">
        <v>6</v>
      </c>
      <c r="J159" s="30" t="s">
        <v>18</v>
      </c>
      <c r="K159" s="30" t="s">
        <v>18</v>
      </c>
      <c r="L159" s="30" t="s">
        <v>18</v>
      </c>
      <c r="M159" s="46">
        <f>IFERROR(I159/I160,"ND")</f>
        <v>3</v>
      </c>
      <c r="N159" s="51">
        <f t="shared" si="97"/>
        <v>0.4</v>
      </c>
      <c r="O159" s="205" t="s">
        <v>225</v>
      </c>
      <c r="P159" s="151"/>
      <c r="Q159" s="152"/>
    </row>
    <row r="160" spans="3:17" ht="96" customHeight="1" x14ac:dyDescent="0.25">
      <c r="C160" s="77"/>
      <c r="D160" s="162"/>
      <c r="E160" s="41"/>
      <c r="F160" s="41"/>
      <c r="G160" s="41"/>
      <c r="H160" s="45"/>
      <c r="I160" s="30">
        <v>2</v>
      </c>
      <c r="J160" s="30">
        <v>5</v>
      </c>
      <c r="K160" s="30">
        <v>5</v>
      </c>
      <c r="L160" s="30">
        <v>3</v>
      </c>
      <c r="M160" s="46"/>
      <c r="N160" s="51"/>
      <c r="O160" s="205"/>
      <c r="P160" s="151"/>
      <c r="Q160" s="152"/>
    </row>
    <row r="161" spans="3:17" ht="87.75" customHeight="1" x14ac:dyDescent="0.25">
      <c r="C161" s="146" t="s">
        <v>158</v>
      </c>
      <c r="D161" s="151" t="s">
        <v>159</v>
      </c>
      <c r="E161" s="69" t="s">
        <v>153</v>
      </c>
      <c r="F161" s="69" t="s">
        <v>150</v>
      </c>
      <c r="G161" s="70">
        <f t="shared" si="96"/>
        <v>8</v>
      </c>
      <c r="H161" s="44" t="s">
        <v>17</v>
      </c>
      <c r="I161" s="30">
        <v>1</v>
      </c>
      <c r="J161" s="30" t="s">
        <v>18</v>
      </c>
      <c r="K161" s="30" t="s">
        <v>18</v>
      </c>
      <c r="L161" s="30" t="s">
        <v>18</v>
      </c>
      <c r="M161" s="46" t="str">
        <f>IFERROR(I161/I162,"ND")</f>
        <v>ND</v>
      </c>
      <c r="N161" s="47">
        <f t="shared" ref="N161" si="98">IFERROR(((I161)/G161),"ND")</f>
        <v>0.125</v>
      </c>
      <c r="O161" s="205" t="s">
        <v>226</v>
      </c>
      <c r="P161" s="151"/>
      <c r="Q161" s="152"/>
    </row>
    <row r="162" spans="3:17" ht="81.75" customHeight="1" thickBot="1" x14ac:dyDescent="0.3">
      <c r="C162" s="217"/>
      <c r="D162" s="218"/>
      <c r="E162" s="219"/>
      <c r="F162" s="219"/>
      <c r="G162" s="220"/>
      <c r="H162" s="221"/>
      <c r="I162" s="35">
        <v>0</v>
      </c>
      <c r="J162" s="35">
        <v>2</v>
      </c>
      <c r="K162" s="35">
        <v>3</v>
      </c>
      <c r="L162" s="35">
        <v>3</v>
      </c>
      <c r="M162" s="222"/>
      <c r="N162" s="223"/>
      <c r="O162" s="224"/>
      <c r="P162" s="218"/>
      <c r="Q162" s="225"/>
    </row>
    <row r="166" spans="3:17" ht="166.5" customHeight="1" x14ac:dyDescent="0.25"/>
  </sheetData>
  <mergeCells count="682">
    <mergeCell ref="C161:C162"/>
    <mergeCell ref="D161:D162"/>
    <mergeCell ref="E161:E162"/>
    <mergeCell ref="F161:F162"/>
    <mergeCell ref="G161:G162"/>
    <mergeCell ref="H161:H162"/>
    <mergeCell ref="M161:M162"/>
    <mergeCell ref="N161:N162"/>
    <mergeCell ref="O161:Q162"/>
    <mergeCell ref="C159:C160"/>
    <mergeCell ref="D159:D160"/>
    <mergeCell ref="E159:E160"/>
    <mergeCell ref="F159:F160"/>
    <mergeCell ref="G159:G160"/>
    <mergeCell ref="H159:H160"/>
    <mergeCell ref="M159:M160"/>
    <mergeCell ref="N159:N160"/>
    <mergeCell ref="O159:Q160"/>
    <mergeCell ref="C157:C158"/>
    <mergeCell ref="D157:D158"/>
    <mergeCell ref="E157:E158"/>
    <mergeCell ref="F157:F158"/>
    <mergeCell ref="G157:G158"/>
    <mergeCell ref="H157:H158"/>
    <mergeCell ref="M157:M158"/>
    <mergeCell ref="N157:N158"/>
    <mergeCell ref="O157:Q158"/>
    <mergeCell ref="C155:C156"/>
    <mergeCell ref="D155:D156"/>
    <mergeCell ref="E155:E156"/>
    <mergeCell ref="F155:F156"/>
    <mergeCell ref="G155:G156"/>
    <mergeCell ref="H155:H156"/>
    <mergeCell ref="M155:M156"/>
    <mergeCell ref="N155:N156"/>
    <mergeCell ref="O155:Q156"/>
    <mergeCell ref="C153:C154"/>
    <mergeCell ref="D153:D154"/>
    <mergeCell ref="E153:E154"/>
    <mergeCell ref="F153:F154"/>
    <mergeCell ref="G153:G154"/>
    <mergeCell ref="H153:H154"/>
    <mergeCell ref="M153:M154"/>
    <mergeCell ref="N153:N154"/>
    <mergeCell ref="O153:Q154"/>
    <mergeCell ref="C151:C152"/>
    <mergeCell ref="D151:D152"/>
    <mergeCell ref="E151:E152"/>
    <mergeCell ref="F151:F152"/>
    <mergeCell ref="G151:G152"/>
    <mergeCell ref="H151:H152"/>
    <mergeCell ref="M151:M152"/>
    <mergeCell ref="N151:N152"/>
    <mergeCell ref="O151:Q152"/>
    <mergeCell ref="C149:C150"/>
    <mergeCell ref="D149:D150"/>
    <mergeCell ref="E149:E150"/>
    <mergeCell ref="F149:F150"/>
    <mergeCell ref="G149:G150"/>
    <mergeCell ref="H149:H150"/>
    <mergeCell ref="M149:M150"/>
    <mergeCell ref="N149:N150"/>
    <mergeCell ref="O149:Q150"/>
    <mergeCell ref="C147:C148"/>
    <mergeCell ref="D147:D148"/>
    <mergeCell ref="E147:E148"/>
    <mergeCell ref="F147:F148"/>
    <mergeCell ref="G147:G148"/>
    <mergeCell ref="H147:H148"/>
    <mergeCell ref="M147:M148"/>
    <mergeCell ref="N147:N148"/>
    <mergeCell ref="O147:Q148"/>
    <mergeCell ref="C145:C146"/>
    <mergeCell ref="D145:D146"/>
    <mergeCell ref="E145:E146"/>
    <mergeCell ref="F145:F146"/>
    <mergeCell ref="G145:G146"/>
    <mergeCell ref="H145:H146"/>
    <mergeCell ref="M145:M146"/>
    <mergeCell ref="N145:N146"/>
    <mergeCell ref="O145:Q146"/>
    <mergeCell ref="C143:C144"/>
    <mergeCell ref="D143:D144"/>
    <mergeCell ref="E143:E144"/>
    <mergeCell ref="F143:F144"/>
    <mergeCell ref="G143:G144"/>
    <mergeCell ref="H143:H144"/>
    <mergeCell ref="M143:M144"/>
    <mergeCell ref="N143:N144"/>
    <mergeCell ref="O143:Q144"/>
    <mergeCell ref="C141:C142"/>
    <mergeCell ref="D141:D142"/>
    <mergeCell ref="E141:E142"/>
    <mergeCell ref="F141:F142"/>
    <mergeCell ref="G141:G142"/>
    <mergeCell ref="H141:H142"/>
    <mergeCell ref="M141:M142"/>
    <mergeCell ref="N141:N142"/>
    <mergeCell ref="O141:Q142"/>
    <mergeCell ref="C139:C140"/>
    <mergeCell ref="D139:D140"/>
    <mergeCell ref="E139:E140"/>
    <mergeCell ref="F139:F140"/>
    <mergeCell ref="G139:G140"/>
    <mergeCell ref="H139:H140"/>
    <mergeCell ref="M139:M140"/>
    <mergeCell ref="N139:N140"/>
    <mergeCell ref="O139:Q140"/>
    <mergeCell ref="C137:C138"/>
    <mergeCell ref="D137:D138"/>
    <mergeCell ref="E137:E138"/>
    <mergeCell ref="F137:F138"/>
    <mergeCell ref="G137:G138"/>
    <mergeCell ref="H137:H138"/>
    <mergeCell ref="M137:M138"/>
    <mergeCell ref="N137:N138"/>
    <mergeCell ref="O137:Q138"/>
    <mergeCell ref="C135:C136"/>
    <mergeCell ref="D135:D136"/>
    <mergeCell ref="E135:E136"/>
    <mergeCell ref="F135:F136"/>
    <mergeCell ref="G135:G136"/>
    <mergeCell ref="H135:H136"/>
    <mergeCell ref="M135:M136"/>
    <mergeCell ref="N135:N136"/>
    <mergeCell ref="O135:Q136"/>
    <mergeCell ref="C133:C134"/>
    <mergeCell ref="D133:D134"/>
    <mergeCell ref="E133:E134"/>
    <mergeCell ref="F133:F134"/>
    <mergeCell ref="G133:G134"/>
    <mergeCell ref="H133:H134"/>
    <mergeCell ref="M133:M134"/>
    <mergeCell ref="N133:N134"/>
    <mergeCell ref="O133:Q134"/>
    <mergeCell ref="C131:C132"/>
    <mergeCell ref="D131:D132"/>
    <mergeCell ref="E131:E132"/>
    <mergeCell ref="F131:F132"/>
    <mergeCell ref="G131:G132"/>
    <mergeCell ref="H131:H132"/>
    <mergeCell ref="M131:M132"/>
    <mergeCell ref="N131:N132"/>
    <mergeCell ref="O131:Q132"/>
    <mergeCell ref="C129:C130"/>
    <mergeCell ref="D129:D130"/>
    <mergeCell ref="E129:E130"/>
    <mergeCell ref="F129:F130"/>
    <mergeCell ref="G129:G130"/>
    <mergeCell ref="H129:H130"/>
    <mergeCell ref="M129:M130"/>
    <mergeCell ref="N129:N130"/>
    <mergeCell ref="O129:Q130"/>
    <mergeCell ref="C127:C128"/>
    <mergeCell ref="D127:D128"/>
    <mergeCell ref="E127:E128"/>
    <mergeCell ref="F127:F128"/>
    <mergeCell ref="G127:G128"/>
    <mergeCell ref="H127:H128"/>
    <mergeCell ref="M127:M128"/>
    <mergeCell ref="N127:N128"/>
    <mergeCell ref="O127:Q128"/>
    <mergeCell ref="C125:C126"/>
    <mergeCell ref="D125:D126"/>
    <mergeCell ref="E125:E126"/>
    <mergeCell ref="F125:F126"/>
    <mergeCell ref="G125:G126"/>
    <mergeCell ref="H125:H126"/>
    <mergeCell ref="M125:M126"/>
    <mergeCell ref="N125:N126"/>
    <mergeCell ref="O125:Q126"/>
    <mergeCell ref="C123:C124"/>
    <mergeCell ref="D123:D124"/>
    <mergeCell ref="E123:E124"/>
    <mergeCell ref="F123:F124"/>
    <mergeCell ref="G123:G124"/>
    <mergeCell ref="H123:H124"/>
    <mergeCell ref="M123:M124"/>
    <mergeCell ref="N123:N124"/>
    <mergeCell ref="O123:Q124"/>
    <mergeCell ref="C121:C122"/>
    <mergeCell ref="D121:D122"/>
    <mergeCell ref="E121:E122"/>
    <mergeCell ref="F121:F122"/>
    <mergeCell ref="G121:G122"/>
    <mergeCell ref="H121:H122"/>
    <mergeCell ref="M121:M122"/>
    <mergeCell ref="N121:N122"/>
    <mergeCell ref="O121:Q122"/>
    <mergeCell ref="C119:C120"/>
    <mergeCell ref="D119:D120"/>
    <mergeCell ref="E119:E120"/>
    <mergeCell ref="F119:F120"/>
    <mergeCell ref="G119:G120"/>
    <mergeCell ref="H119:H120"/>
    <mergeCell ref="M119:M120"/>
    <mergeCell ref="N119:N120"/>
    <mergeCell ref="O119:Q120"/>
    <mergeCell ref="C117:C118"/>
    <mergeCell ref="D117:D118"/>
    <mergeCell ref="E117:E118"/>
    <mergeCell ref="F117:F118"/>
    <mergeCell ref="G117:G118"/>
    <mergeCell ref="H117:H118"/>
    <mergeCell ref="M117:M118"/>
    <mergeCell ref="N117:N118"/>
    <mergeCell ref="O117:Q118"/>
    <mergeCell ref="C115:C116"/>
    <mergeCell ref="D115:D116"/>
    <mergeCell ref="E115:E116"/>
    <mergeCell ref="F115:F116"/>
    <mergeCell ref="G115:G116"/>
    <mergeCell ref="H115:H116"/>
    <mergeCell ref="M115:M116"/>
    <mergeCell ref="N115:N116"/>
    <mergeCell ref="O115:Q116"/>
    <mergeCell ref="C111:C114"/>
    <mergeCell ref="D111:D112"/>
    <mergeCell ref="E111:E112"/>
    <mergeCell ref="F111:F112"/>
    <mergeCell ref="G111:G112"/>
    <mergeCell ref="H111:H112"/>
    <mergeCell ref="M111:M112"/>
    <mergeCell ref="N111:N112"/>
    <mergeCell ref="O111:Q112"/>
    <mergeCell ref="D113:D114"/>
    <mergeCell ref="E113:E114"/>
    <mergeCell ref="F113:F114"/>
    <mergeCell ref="G113:G114"/>
    <mergeCell ref="H113:H114"/>
    <mergeCell ref="M113:M114"/>
    <mergeCell ref="N113:N114"/>
    <mergeCell ref="O113:Q114"/>
    <mergeCell ref="C109:C110"/>
    <mergeCell ref="D109:D110"/>
    <mergeCell ref="E109:E110"/>
    <mergeCell ref="F109:F110"/>
    <mergeCell ref="G109:G110"/>
    <mergeCell ref="H109:H110"/>
    <mergeCell ref="M109:M110"/>
    <mergeCell ref="N109:N110"/>
    <mergeCell ref="O109:Q110"/>
    <mergeCell ref="C107:C108"/>
    <mergeCell ref="D107:D108"/>
    <mergeCell ref="E107:E108"/>
    <mergeCell ref="F107:F108"/>
    <mergeCell ref="G107:G108"/>
    <mergeCell ref="H107:H108"/>
    <mergeCell ref="M107:M108"/>
    <mergeCell ref="N107:N108"/>
    <mergeCell ref="O107:Q108"/>
    <mergeCell ref="C105:C106"/>
    <mergeCell ref="D105:D106"/>
    <mergeCell ref="E105:E106"/>
    <mergeCell ref="F105:F106"/>
    <mergeCell ref="G105:G106"/>
    <mergeCell ref="H105:H106"/>
    <mergeCell ref="M105:M106"/>
    <mergeCell ref="N105:N106"/>
    <mergeCell ref="O105:Q106"/>
    <mergeCell ref="C103:C104"/>
    <mergeCell ref="D103:D104"/>
    <mergeCell ref="E103:E104"/>
    <mergeCell ref="F103:F104"/>
    <mergeCell ref="G103:G104"/>
    <mergeCell ref="H103:H104"/>
    <mergeCell ref="M103:M104"/>
    <mergeCell ref="N103:N104"/>
    <mergeCell ref="O103:Q104"/>
    <mergeCell ref="C101:C102"/>
    <mergeCell ref="D101:D102"/>
    <mergeCell ref="E101:E102"/>
    <mergeCell ref="F101:F102"/>
    <mergeCell ref="G101:G102"/>
    <mergeCell ref="H101:H102"/>
    <mergeCell ref="M101:M102"/>
    <mergeCell ref="N101:N102"/>
    <mergeCell ref="O101:Q102"/>
    <mergeCell ref="C99:C100"/>
    <mergeCell ref="D99:D100"/>
    <mergeCell ref="E99:E100"/>
    <mergeCell ref="F99:F100"/>
    <mergeCell ref="G99:G100"/>
    <mergeCell ref="H99:H100"/>
    <mergeCell ref="M99:M100"/>
    <mergeCell ref="N99:N100"/>
    <mergeCell ref="O99:Q100"/>
    <mergeCell ref="C97:C98"/>
    <mergeCell ref="D97:D98"/>
    <mergeCell ref="E97:E98"/>
    <mergeCell ref="F97:F98"/>
    <mergeCell ref="G97:G98"/>
    <mergeCell ref="H97:H98"/>
    <mergeCell ref="M97:M98"/>
    <mergeCell ref="N97:N98"/>
    <mergeCell ref="O97:Q98"/>
    <mergeCell ref="C95:C96"/>
    <mergeCell ref="D95:D96"/>
    <mergeCell ref="E95:E96"/>
    <mergeCell ref="F95:F96"/>
    <mergeCell ref="G95:G96"/>
    <mergeCell ref="H95:H96"/>
    <mergeCell ref="M95:M96"/>
    <mergeCell ref="N95:N96"/>
    <mergeCell ref="O95:Q96"/>
    <mergeCell ref="C93:C94"/>
    <mergeCell ref="D93:D94"/>
    <mergeCell ref="E93:E94"/>
    <mergeCell ref="F93:F94"/>
    <mergeCell ref="G93:G94"/>
    <mergeCell ref="H93:H94"/>
    <mergeCell ref="M93:M94"/>
    <mergeCell ref="N93:N94"/>
    <mergeCell ref="O93:Q94"/>
    <mergeCell ref="C91:C92"/>
    <mergeCell ref="D91:D92"/>
    <mergeCell ref="E91:E92"/>
    <mergeCell ref="F91:F92"/>
    <mergeCell ref="G91:G92"/>
    <mergeCell ref="H91:H92"/>
    <mergeCell ref="M91:M92"/>
    <mergeCell ref="N91:N92"/>
    <mergeCell ref="O91:Q92"/>
    <mergeCell ref="C89:C90"/>
    <mergeCell ref="D89:D90"/>
    <mergeCell ref="E89:E90"/>
    <mergeCell ref="F89:F90"/>
    <mergeCell ref="G89:G90"/>
    <mergeCell ref="H89:H90"/>
    <mergeCell ref="M89:M90"/>
    <mergeCell ref="N89:N90"/>
    <mergeCell ref="O89:Q90"/>
    <mergeCell ref="C87:C88"/>
    <mergeCell ref="D87:D88"/>
    <mergeCell ref="E87:E88"/>
    <mergeCell ref="F87:F88"/>
    <mergeCell ref="G87:G88"/>
    <mergeCell ref="H87:H88"/>
    <mergeCell ref="M87:M88"/>
    <mergeCell ref="N87:N88"/>
    <mergeCell ref="O87:Q88"/>
    <mergeCell ref="C85:C86"/>
    <mergeCell ref="D85:D86"/>
    <mergeCell ref="E85:E86"/>
    <mergeCell ref="F85:F86"/>
    <mergeCell ref="G85:G86"/>
    <mergeCell ref="H85:H86"/>
    <mergeCell ref="M85:M86"/>
    <mergeCell ref="N85:N86"/>
    <mergeCell ref="O85:Q86"/>
    <mergeCell ref="M58:M60"/>
    <mergeCell ref="N58:N60"/>
    <mergeCell ref="C55:C57"/>
    <mergeCell ref="D55:D57"/>
    <mergeCell ref="F55:F57"/>
    <mergeCell ref="O49:Q51"/>
    <mergeCell ref="O52:Q54"/>
    <mergeCell ref="O55:Q57"/>
    <mergeCell ref="O58:Q60"/>
    <mergeCell ref="C58:C60"/>
    <mergeCell ref="D58:D60"/>
    <mergeCell ref="F58:F60"/>
    <mergeCell ref="G58:G60"/>
    <mergeCell ref="H58:H60"/>
    <mergeCell ref="I58:I59"/>
    <mergeCell ref="J58:J59"/>
    <mergeCell ref="K58:K59"/>
    <mergeCell ref="L58:L59"/>
    <mergeCell ref="K55:K56"/>
    <mergeCell ref="L55:L56"/>
    <mergeCell ref="M55:M57"/>
    <mergeCell ref="N55:N57"/>
    <mergeCell ref="N49:N51"/>
    <mergeCell ref="N52:N54"/>
    <mergeCell ref="C52:C54"/>
    <mergeCell ref="D52:D54"/>
    <mergeCell ref="F52:F54"/>
    <mergeCell ref="G52:G54"/>
    <mergeCell ref="H52:H54"/>
    <mergeCell ref="G55:G57"/>
    <mergeCell ref="H55:H57"/>
    <mergeCell ref="I55:I56"/>
    <mergeCell ref="J55:J56"/>
    <mergeCell ref="E52:E54"/>
    <mergeCell ref="E55:E57"/>
    <mergeCell ref="M49:M51"/>
    <mergeCell ref="O47:Q48"/>
    <mergeCell ref="I52:I53"/>
    <mergeCell ref="J52:J53"/>
    <mergeCell ref="K52:K53"/>
    <mergeCell ref="L52:L53"/>
    <mergeCell ref="M52:M54"/>
    <mergeCell ref="M47:M48"/>
    <mergeCell ref="N47:N48"/>
    <mergeCell ref="C49:C51"/>
    <mergeCell ref="D49:D51"/>
    <mergeCell ref="F49:F51"/>
    <mergeCell ref="G49:G51"/>
    <mergeCell ref="H49:H51"/>
    <mergeCell ref="I49:I50"/>
    <mergeCell ref="J49:J50"/>
    <mergeCell ref="K49:K50"/>
    <mergeCell ref="L49:L50"/>
    <mergeCell ref="E49:E51"/>
    <mergeCell ref="H45:H46"/>
    <mergeCell ref="M45:M46"/>
    <mergeCell ref="N45:N46"/>
    <mergeCell ref="O45:Q46"/>
    <mergeCell ref="C47:C48"/>
    <mergeCell ref="F47:F48"/>
    <mergeCell ref="G47:G48"/>
    <mergeCell ref="H47:H48"/>
    <mergeCell ref="C45:C46"/>
    <mergeCell ref="D45:D46"/>
    <mergeCell ref="E45:E46"/>
    <mergeCell ref="F45:F46"/>
    <mergeCell ref="G45:G46"/>
    <mergeCell ref="E47:E48"/>
    <mergeCell ref="D47:D48"/>
    <mergeCell ref="H41:H42"/>
    <mergeCell ref="M41:M42"/>
    <mergeCell ref="N41:N42"/>
    <mergeCell ref="O41:Q42"/>
    <mergeCell ref="C43:C44"/>
    <mergeCell ref="D43:D44"/>
    <mergeCell ref="E43:E44"/>
    <mergeCell ref="F43:F44"/>
    <mergeCell ref="G43:G44"/>
    <mergeCell ref="H43:H44"/>
    <mergeCell ref="M43:M44"/>
    <mergeCell ref="N43:N44"/>
    <mergeCell ref="O43:Q44"/>
    <mergeCell ref="C41:C42"/>
    <mergeCell ref="D41:D42"/>
    <mergeCell ref="E41:E42"/>
    <mergeCell ref="F41:F42"/>
    <mergeCell ref="G41:G42"/>
    <mergeCell ref="H37:H38"/>
    <mergeCell ref="M37:M38"/>
    <mergeCell ref="N37:N38"/>
    <mergeCell ref="O37:Q38"/>
    <mergeCell ref="C39:C40"/>
    <mergeCell ref="D39:D40"/>
    <mergeCell ref="E39:E40"/>
    <mergeCell ref="F39:F40"/>
    <mergeCell ref="G39:G40"/>
    <mergeCell ref="H39:H40"/>
    <mergeCell ref="M39:M40"/>
    <mergeCell ref="N39:N40"/>
    <mergeCell ref="O39:Q40"/>
    <mergeCell ref="C37:C38"/>
    <mergeCell ref="D37:D38"/>
    <mergeCell ref="E37:E38"/>
    <mergeCell ref="F37:F38"/>
    <mergeCell ref="G37:G38"/>
    <mergeCell ref="H33:H34"/>
    <mergeCell ref="M33:M34"/>
    <mergeCell ref="N33:N34"/>
    <mergeCell ref="O33:Q34"/>
    <mergeCell ref="C35:C36"/>
    <mergeCell ref="D35:D36"/>
    <mergeCell ref="E35:E36"/>
    <mergeCell ref="F35:F36"/>
    <mergeCell ref="G35:G36"/>
    <mergeCell ref="H35:H36"/>
    <mergeCell ref="M35:M36"/>
    <mergeCell ref="N35:N36"/>
    <mergeCell ref="O35:Q36"/>
    <mergeCell ref="C33:C34"/>
    <mergeCell ref="D33:D34"/>
    <mergeCell ref="E33:E34"/>
    <mergeCell ref="F33:F34"/>
    <mergeCell ref="G33:G34"/>
    <mergeCell ref="H31:H32"/>
    <mergeCell ref="M31:M32"/>
    <mergeCell ref="N31:N32"/>
    <mergeCell ref="O31:Q32"/>
    <mergeCell ref="C31:C32"/>
    <mergeCell ref="D31:D32"/>
    <mergeCell ref="E31:E32"/>
    <mergeCell ref="F31:F32"/>
    <mergeCell ref="G31:G32"/>
    <mergeCell ref="H27:H28"/>
    <mergeCell ref="M27:M28"/>
    <mergeCell ref="N27:N28"/>
    <mergeCell ref="O27:Q28"/>
    <mergeCell ref="C29:C30"/>
    <mergeCell ref="D29:D30"/>
    <mergeCell ref="E29:E30"/>
    <mergeCell ref="F29:F30"/>
    <mergeCell ref="G29:G30"/>
    <mergeCell ref="H29:H30"/>
    <mergeCell ref="M29:M30"/>
    <mergeCell ref="N29:N30"/>
    <mergeCell ref="O29:Q30"/>
    <mergeCell ref="C27:C28"/>
    <mergeCell ref="D27:D28"/>
    <mergeCell ref="E27:E28"/>
    <mergeCell ref="F27:F28"/>
    <mergeCell ref="G27:G28"/>
    <mergeCell ref="C25:C26"/>
    <mergeCell ref="D25:D26"/>
    <mergeCell ref="E25:E26"/>
    <mergeCell ref="F25:F26"/>
    <mergeCell ref="G25:G26"/>
    <mergeCell ref="H21:H22"/>
    <mergeCell ref="N25:N26"/>
    <mergeCell ref="H23:H24"/>
    <mergeCell ref="M23:M24"/>
    <mergeCell ref="H15:H16"/>
    <mergeCell ref="O25:Q26"/>
    <mergeCell ref="H25:H26"/>
    <mergeCell ref="M25:M26"/>
    <mergeCell ref="D23:D24"/>
    <mergeCell ref="E23:E24"/>
    <mergeCell ref="F23:F24"/>
    <mergeCell ref="G23:G24"/>
    <mergeCell ref="D21:D22"/>
    <mergeCell ref="E21:E22"/>
    <mergeCell ref="F21:F22"/>
    <mergeCell ref="G21:G22"/>
    <mergeCell ref="C19:C20"/>
    <mergeCell ref="N23:N24"/>
    <mergeCell ref="O23:Q24"/>
    <mergeCell ref="N21:N22"/>
    <mergeCell ref="M19:M20"/>
    <mergeCell ref="N19:N20"/>
    <mergeCell ref="O19:Q20"/>
    <mergeCell ref="D19:D20"/>
    <mergeCell ref="E19:E20"/>
    <mergeCell ref="F19:F20"/>
    <mergeCell ref="G19:G20"/>
    <mergeCell ref="H19:H20"/>
    <mergeCell ref="C21:C22"/>
    <mergeCell ref="C23:C24"/>
    <mergeCell ref="M21:M22"/>
    <mergeCell ref="O21:Q22"/>
    <mergeCell ref="G13:G14"/>
    <mergeCell ref="N13:N14"/>
    <mergeCell ref="O13:Q14"/>
    <mergeCell ref="C13:C18"/>
    <mergeCell ref="H17:H18"/>
    <mergeCell ref="M17:M18"/>
    <mergeCell ref="N17:N18"/>
    <mergeCell ref="E13:E14"/>
    <mergeCell ref="F13:F14"/>
    <mergeCell ref="D13:D14"/>
    <mergeCell ref="O17:Q18"/>
    <mergeCell ref="H13:H14"/>
    <mergeCell ref="M13:M14"/>
    <mergeCell ref="F17:F18"/>
    <mergeCell ref="G17:G18"/>
    <mergeCell ref="D17:D18"/>
    <mergeCell ref="O15:Q16"/>
    <mergeCell ref="F15:F16"/>
    <mergeCell ref="M15:M16"/>
    <mergeCell ref="N15:N16"/>
    <mergeCell ref="D15:D16"/>
    <mergeCell ref="E15:E16"/>
    <mergeCell ref="E17:E18"/>
    <mergeCell ref="G15:G16"/>
    <mergeCell ref="D4:Q4"/>
    <mergeCell ref="D5:Q5"/>
    <mergeCell ref="D6:Q6"/>
    <mergeCell ref="F9:Q9"/>
    <mergeCell ref="O10:Q12"/>
    <mergeCell ref="D10:D12"/>
    <mergeCell ref="E10:E12"/>
    <mergeCell ref="F10:F12"/>
    <mergeCell ref="G10:N10"/>
    <mergeCell ref="G11:G12"/>
    <mergeCell ref="H11:H12"/>
    <mergeCell ref="I11:L11"/>
    <mergeCell ref="M11:N11"/>
    <mergeCell ref="C9:E9"/>
    <mergeCell ref="C10:C12"/>
    <mergeCell ref="E58:E60"/>
    <mergeCell ref="D61:D62"/>
    <mergeCell ref="E61:E62"/>
    <mergeCell ref="F61:F62"/>
    <mergeCell ref="G61:G62"/>
    <mergeCell ref="H61:H62"/>
    <mergeCell ref="D63:D64"/>
    <mergeCell ref="E63:E64"/>
    <mergeCell ref="F63:F64"/>
    <mergeCell ref="G63:G64"/>
    <mergeCell ref="H63:H64"/>
    <mergeCell ref="M61:M62"/>
    <mergeCell ref="N61:N62"/>
    <mergeCell ref="O61:Q62"/>
    <mergeCell ref="M63:M64"/>
    <mergeCell ref="N63:N64"/>
    <mergeCell ref="O63:Q64"/>
    <mergeCell ref="M65:M66"/>
    <mergeCell ref="N65:N66"/>
    <mergeCell ref="O65:Q66"/>
    <mergeCell ref="E65:E66"/>
    <mergeCell ref="F65:F66"/>
    <mergeCell ref="G65:G66"/>
    <mergeCell ref="H65:H66"/>
    <mergeCell ref="D65:D66"/>
    <mergeCell ref="C61:C66"/>
    <mergeCell ref="C67:C68"/>
    <mergeCell ref="D67:D68"/>
    <mergeCell ref="E67:E68"/>
    <mergeCell ref="F67:F68"/>
    <mergeCell ref="G67:G68"/>
    <mergeCell ref="H67:H68"/>
    <mergeCell ref="M67:M68"/>
    <mergeCell ref="N67:N68"/>
    <mergeCell ref="O67:Q68"/>
    <mergeCell ref="C69:C70"/>
    <mergeCell ref="D69:D70"/>
    <mergeCell ref="E69:E70"/>
    <mergeCell ref="F69:F70"/>
    <mergeCell ref="G69:G70"/>
    <mergeCell ref="H69:H70"/>
    <mergeCell ref="M69:M70"/>
    <mergeCell ref="N69:N70"/>
    <mergeCell ref="O69:Q70"/>
    <mergeCell ref="D73:D74"/>
    <mergeCell ref="E73:E74"/>
    <mergeCell ref="F73:F74"/>
    <mergeCell ref="G73:G74"/>
    <mergeCell ref="H73:H74"/>
    <mergeCell ref="M73:M74"/>
    <mergeCell ref="N73:N74"/>
    <mergeCell ref="O73:Q74"/>
    <mergeCell ref="C71:C74"/>
    <mergeCell ref="D71:D72"/>
    <mergeCell ref="E71:E72"/>
    <mergeCell ref="F71:F72"/>
    <mergeCell ref="G71:G72"/>
    <mergeCell ref="H71:H72"/>
    <mergeCell ref="M71:M72"/>
    <mergeCell ref="N71:N72"/>
    <mergeCell ref="O71:Q72"/>
    <mergeCell ref="C75:C76"/>
    <mergeCell ref="D75:D76"/>
    <mergeCell ref="E75:E76"/>
    <mergeCell ref="F75:F76"/>
    <mergeCell ref="G75:G76"/>
    <mergeCell ref="H75:H76"/>
    <mergeCell ref="M75:M76"/>
    <mergeCell ref="N75:N76"/>
    <mergeCell ref="O75:Q76"/>
    <mergeCell ref="C77:C78"/>
    <mergeCell ref="D77:D78"/>
    <mergeCell ref="E77:E78"/>
    <mergeCell ref="F77:F78"/>
    <mergeCell ref="G77:G78"/>
    <mergeCell ref="H77:H78"/>
    <mergeCell ref="M77:M78"/>
    <mergeCell ref="N77:N78"/>
    <mergeCell ref="O77:Q78"/>
    <mergeCell ref="C79:C80"/>
    <mergeCell ref="D79:D80"/>
    <mergeCell ref="E79:E80"/>
    <mergeCell ref="F79:F80"/>
    <mergeCell ref="G79:G80"/>
    <mergeCell ref="H79:H80"/>
    <mergeCell ref="M79:M80"/>
    <mergeCell ref="N79:N80"/>
    <mergeCell ref="O79:Q80"/>
    <mergeCell ref="C81:C82"/>
    <mergeCell ref="D81:D82"/>
    <mergeCell ref="E81:E82"/>
    <mergeCell ref="F81:F82"/>
    <mergeCell ref="G81:G82"/>
    <mergeCell ref="H81:H82"/>
    <mergeCell ref="M81:M82"/>
    <mergeCell ref="N81:N82"/>
    <mergeCell ref="O81:Q82"/>
    <mergeCell ref="C83:C84"/>
    <mergeCell ref="D83:D84"/>
    <mergeCell ref="E83:E84"/>
    <mergeCell ref="F83:F84"/>
    <mergeCell ref="G83:G84"/>
    <mergeCell ref="H83:H84"/>
    <mergeCell ref="M83:M84"/>
    <mergeCell ref="N83:N84"/>
    <mergeCell ref="O83:Q84"/>
  </mergeCells>
  <phoneticPr fontId="8" type="noConversion"/>
  <conditionalFormatting sqref="M81:M82">
    <cfRule type="cellIs" dxfId="18" priority="48" operator="greaterThan">
      <formula>0.7</formula>
    </cfRule>
  </conditionalFormatting>
  <conditionalFormatting sqref="M13:N47">
    <cfRule type="containsText" dxfId="17" priority="17" operator="containsText" text="ND">
      <formula>NOT(ISERROR(SEARCH("ND",M13)))</formula>
    </cfRule>
    <cfRule type="cellIs" dxfId="16" priority="18" operator="greaterThan">
      <formula>0.7</formula>
    </cfRule>
    <cfRule type="cellIs" dxfId="15" priority="19" operator="between">
      <formula>0.5</formula>
      <formula>0.7</formula>
    </cfRule>
    <cfRule type="cellIs" dxfId="14" priority="20" operator="lessThan">
      <formula>0.5</formula>
    </cfRule>
  </conditionalFormatting>
  <conditionalFormatting sqref="M49:N49 M52:N52 M55:N55 M58:N58">
    <cfRule type="containsText" dxfId="13" priority="72" operator="containsText" text="ND">
      <formula>NOT(ISERROR(SEARCH("ND",M49)))</formula>
    </cfRule>
    <cfRule type="cellIs" dxfId="12" priority="73" operator="greaterThan">
      <formula>0.7</formula>
    </cfRule>
    <cfRule type="cellIs" dxfId="11" priority="74" operator="between">
      <formula>0.5</formula>
      <formula>0.7</formula>
    </cfRule>
    <cfRule type="cellIs" dxfId="10" priority="75" operator="lessThan">
      <formula>0.5</formula>
    </cfRule>
  </conditionalFormatting>
  <conditionalFormatting sqref="M61:N80">
    <cfRule type="cellIs" dxfId="9" priority="10" operator="greaterThan">
      <formula>0.7</formula>
    </cfRule>
  </conditionalFormatting>
  <conditionalFormatting sqref="M61:N162">
    <cfRule type="containsText" dxfId="8" priority="5" operator="containsText" text="ND">
      <formula>NOT(ISERROR(SEARCH("ND",M61)))</formula>
    </cfRule>
    <cfRule type="cellIs" dxfId="7" priority="7" operator="between">
      <formula>0.5</formula>
      <formula>0.7</formula>
    </cfRule>
    <cfRule type="cellIs" dxfId="6" priority="8" operator="lessThan">
      <formula>0.5</formula>
    </cfRule>
  </conditionalFormatting>
  <conditionalFormatting sqref="M85:N110">
    <cfRule type="cellIs" dxfId="5" priority="6" operator="greaterThan">
      <formula>0.7</formula>
    </cfRule>
  </conditionalFormatting>
  <conditionalFormatting sqref="M111:N116">
    <cfRule type="cellIs" dxfId="4" priority="43" operator="between">
      <formula>0.7</formula>
      <formula>1.2</formula>
    </cfRule>
    <cfRule type="cellIs" dxfId="3" priority="46" operator="greaterThan">
      <formula>1.2</formula>
    </cfRule>
  </conditionalFormatting>
  <conditionalFormatting sqref="M117:N162">
    <cfRule type="cellIs" dxfId="2" priority="22" operator="greaterThan">
      <formula>0.7</formula>
    </cfRule>
  </conditionalFormatting>
  <conditionalFormatting sqref="N81:N82 M83:N84">
    <cfRule type="cellIs" dxfId="1" priority="68" operator="between">
      <formula>0.7</formula>
      <formula>1.2</formula>
    </cfRule>
    <cfRule type="cellIs" dxfId="0" priority="71" operator="greaterThan">
      <formula>1.2</formula>
    </cfRule>
  </conditionalFormatting>
  <pageMargins left="0.25" right="0.25" top="0.75" bottom="0.75" header="0.3" footer="0.3"/>
  <pageSetup paperSize="17" scale="50" fitToHeight="0" orientation="landscape" r:id="rId1"/>
  <rowBreaks count="1" manualBreakCount="1">
    <brk id="20"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CEDULA 1Tr23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Enrique Eduardo Encalada Sánchez</dc:creator>
  <cp:keywords/>
  <dc:description/>
  <cp:lastModifiedBy>User</cp:lastModifiedBy>
  <cp:revision/>
  <cp:lastPrinted>2023-04-24T22:07:58Z</cp:lastPrinted>
  <dcterms:created xsi:type="dcterms:W3CDTF">2020-03-29T23:09:10Z</dcterms:created>
  <dcterms:modified xsi:type="dcterms:W3CDTF">2023-04-24T22:08:55Z</dcterms:modified>
  <cp:category/>
  <cp:contentStatus/>
</cp:coreProperties>
</file>