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6731"/>
  <workbookPr defaultThemeVersion="166925"/>
  <mc:AlternateContent xmlns:mc="http://schemas.openxmlformats.org/markup-compatibility/2006">
    <mc:Choice Requires="x15">
      <x15ac:absPath xmlns:x15ac="http://schemas.microsoft.com/office/spreadsheetml/2010/11/ac" url="C:\Users\Dir. Planeacion\Desktop\AVANCES Trimestrales\2023\3er Trimestre 2023\1.06 IMDAI\"/>
    </mc:Choice>
  </mc:AlternateContent>
  <xr:revisionPtr revIDLastSave="0" documentId="13_ncr:1_{788366A4-CBF4-4F37-8567-A897CD40C4F1}" xr6:coauthVersionLast="47" xr6:coauthVersionMax="47" xr10:uidLastSave="{00000000-0000-0000-0000-000000000000}"/>
  <bookViews>
    <workbookView xWindow="-108" yWindow="-108" windowWidth="23256" windowHeight="12456" xr2:uid="{00000000-000D-0000-FFFF-FFFF00000000}"/>
  </bookViews>
  <sheets>
    <sheet name="CEDULA 2Tr23" sheetId="5" r:id="rId1"/>
  </sheet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N41" i="5" l="1"/>
  <c r="M41" i="5"/>
  <c r="N39" i="5"/>
  <c r="N37" i="5"/>
  <c r="N35" i="5"/>
  <c r="N33" i="5"/>
  <c r="N31" i="5"/>
  <c r="N29" i="5"/>
  <c r="N27" i="5"/>
  <c r="N25" i="5"/>
  <c r="N23" i="5"/>
  <c r="N21" i="5"/>
  <c r="N19" i="5"/>
  <c r="M43" i="5"/>
  <c r="M39" i="5"/>
  <c r="M37" i="5"/>
  <c r="M35" i="5"/>
  <c r="M33" i="5"/>
  <c r="M31" i="5"/>
  <c r="M29" i="5"/>
  <c r="M27" i="5"/>
  <c r="M25" i="5"/>
  <c r="M23" i="5"/>
  <c r="M21" i="5"/>
  <c r="M19" i="5"/>
  <c r="M13" i="5"/>
  <c r="M15" i="5"/>
  <c r="M17" i="5"/>
  <c r="N17" i="5"/>
  <c r="N15" i="5"/>
  <c r="N13" i="5"/>
  <c r="N43" i="5" l="1"/>
</calcChain>
</file>

<file path=xl/sharedStrings.xml><?xml version="1.0" encoding="utf-8"?>
<sst xmlns="http://schemas.openxmlformats.org/spreadsheetml/2006/main" count="144" uniqueCount="73">
  <si>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</si>
  <si>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</si>
  <si>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</si>
  <si>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</si>
  <si>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</si>
  <si>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</si>
  <si>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</si>
  <si>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</si>
  <si>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</si>
  <si>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</si>
  <si>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</si>
  <si>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</si>
  <si>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</si>
  <si>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</si>
  <si>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</si>
  <si>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</si>
  <si>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</si>
  <si>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t>NO</t>
  </si>
  <si>
    <t>-</t>
  </si>
  <si>
    <r>
      <rPr>
        <b/>
        <sz val="12"/>
        <color theme="1"/>
        <rFont val="Calibri"/>
        <family val="2"/>
        <scheme val="minor"/>
      </rPr>
      <t xml:space="preserve">IBG: </t>
    </r>
    <r>
      <rPr>
        <sz val="12"/>
        <color theme="1"/>
        <rFont val="Calibri"/>
        <family val="2"/>
        <scheme val="minor"/>
      </rPr>
      <t xml:space="preserve">Índice de Buen Gobierno. </t>
    </r>
  </si>
  <si>
    <r>
      <rPr>
        <b/>
        <sz val="12"/>
        <color theme="1"/>
        <rFont val="Calibri"/>
        <family val="2"/>
        <scheme val="minor"/>
      </rPr>
      <t>CDCOP18GM:</t>
    </r>
    <r>
      <rPr>
        <sz val="12"/>
        <color theme="1"/>
        <rFont val="Calibri"/>
        <family val="2"/>
        <scheme val="minor"/>
      </rPr>
      <t xml:space="preserve"> Calificación de confianza otorgada por la población de 18 años y más al gobierno municipal </t>
    </r>
  </si>
  <si>
    <r>
      <rPr>
        <b/>
        <sz val="12"/>
        <color theme="1"/>
        <rFont val="Calibri"/>
        <family val="2"/>
        <scheme val="minor"/>
      </rPr>
      <t>PSCSPM</t>
    </r>
    <r>
      <rPr>
        <sz val="12"/>
        <color theme="1"/>
        <rFont val="Calibri"/>
        <family val="2"/>
        <scheme val="minor"/>
      </rPr>
      <t>: Porcentaje de la población que se siente muy satisfecha con los servicios municipales de agua potable, drenaje y alcantarillado, alumbrado público, parques y jardines, recolección de basura, policía y mantenimiento de calles y avenidas.</t>
    </r>
  </si>
  <si>
    <t>Bienal</t>
  </si>
  <si>
    <t>SENTIDO DEL INDICADOR      (ascendente, descendente, regular o nominal)</t>
  </si>
  <si>
    <t>Ascendente
Regular</t>
  </si>
  <si>
    <t xml:space="preserve">PROGRAMA PRESUPUESTARIO ANUAL: </t>
  </si>
  <si>
    <r>
      <rPr>
        <b/>
        <sz val="12"/>
        <color theme="1"/>
        <rFont val="Calibri"/>
        <family val="2"/>
        <scheme val="minor"/>
      </rPr>
      <t>Meta Trimestral:</t>
    </r>
    <r>
      <rPr>
        <sz val="12"/>
        <color theme="1"/>
        <rFont val="Calibri"/>
        <family val="2"/>
        <scheme val="minor"/>
      </rPr>
      <t xml:space="preserve"> El Instituto Nacional de Estadística y Geografía INEGI publica la Encuesta Nacional de Calidad e Impacto Gubernamental de manera bienal con la información relativa a los grados de satisfacción de la población de 18 años y más.  </t>
    </r>
    <r>
      <rPr>
        <b/>
        <sz val="12"/>
        <color theme="1"/>
        <rFont val="Calibri"/>
        <family val="2"/>
        <scheme val="minor"/>
      </rPr>
      <t>El úlimo periodo del levantamiento de la información fue  del 01 de noviembre al 16 de diciembre de 2021 con el 34.7%</t>
    </r>
    <r>
      <rPr>
        <sz val="12"/>
        <color theme="1"/>
        <rFont val="Calibri"/>
        <family val="2"/>
        <scheme val="minor"/>
      </rPr>
      <t xml:space="preserve"> de población encuestada que se siente muy satisfecha y safisfecha.  Sin embargo...
</t>
    </r>
    <r>
      <rPr>
        <b/>
        <sz val="12"/>
        <color theme="1"/>
        <rFont val="Calibri"/>
        <family val="2"/>
        <scheme val="minor"/>
      </rPr>
      <t xml:space="preserve">Meta Anual: </t>
    </r>
    <r>
      <rPr>
        <sz val="12"/>
        <color theme="1"/>
        <rFont val="Calibri"/>
        <family val="2"/>
        <scheme val="minor"/>
      </rPr>
      <t>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xml:space="preserve">, se registra en el avance de la meta anual programada, </t>
    </r>
    <r>
      <rPr>
        <b/>
        <sz val="12"/>
        <color theme="1"/>
        <rFont val="Calibri"/>
        <family val="2"/>
        <scheme val="minor"/>
      </rPr>
      <t>el promedio de los porcentajes de cumplimiento alcanzados</t>
    </r>
    <r>
      <rPr>
        <sz val="12"/>
        <color theme="1"/>
        <rFont val="Calibri"/>
        <family val="2"/>
        <scheme val="minor"/>
      </rPr>
      <t>. Pag 23 https://www.aseqroo.mx/MARCO_JURIDICO/2023/Guias/GUIA%202023.pdf</t>
    </r>
  </si>
  <si>
    <r>
      <rPr>
        <b/>
        <sz val="12"/>
        <color theme="1"/>
        <rFont val="Calibri"/>
        <family val="2"/>
        <scheme val="minor"/>
      </rPr>
      <t xml:space="preserve">Meta Trimestral: </t>
    </r>
    <r>
      <rPr>
        <sz val="12"/>
        <color theme="1"/>
        <rFont val="Calibri"/>
        <family val="2"/>
        <scheme val="minor"/>
      </rPr>
      <t xml:space="preserve">El Instituto Mexicano para la Competitividad A. C. IMCO actualiza y publica los índices y subíndices cada dos años. </t>
    </r>
    <r>
      <rPr>
        <b/>
        <sz val="12"/>
        <color theme="1"/>
        <rFont val="Calibri"/>
        <family val="2"/>
        <scheme val="minor"/>
      </rPr>
      <t>El índice se actualizó en 2022 obteniendo una calificación de 59 puntos.</t>
    </r>
    <r>
      <rPr>
        <sz val="12"/>
        <color theme="1"/>
        <rFont val="Calibri"/>
        <family val="2"/>
        <scheme val="minor"/>
      </rPr>
      <t xml:space="preserve">
</t>
    </r>
    <r>
      <rPr>
        <b/>
        <sz val="12"/>
        <color theme="1"/>
        <rFont val="Calibri"/>
        <family val="2"/>
        <scheme val="minor"/>
      </rPr>
      <t xml:space="preserve">Meta Anual: </t>
    </r>
    <r>
      <rPr>
        <sz val="12"/>
        <color theme="1"/>
        <rFont val="Calibri"/>
        <family val="2"/>
        <scheme val="minor"/>
      </rPr>
      <t>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se registra en el avance de la meta anual programada,</t>
    </r>
    <r>
      <rPr>
        <b/>
        <sz val="12"/>
        <color theme="1"/>
        <rFont val="Calibri"/>
        <family val="2"/>
        <scheme val="minor"/>
      </rPr>
      <t xml:space="preserve"> el promedio de los porcentajes de cumplimiento alcanzados</t>
    </r>
    <r>
      <rPr>
        <sz val="12"/>
        <color theme="1"/>
        <rFont val="Calibri"/>
        <family val="2"/>
        <scheme val="minor"/>
      </rPr>
      <t>. Pag 23 https://www.aseqroo.mx/MARCO_JURIDICO/2023/Guias/GUIA%202023.pdf</t>
    </r>
  </si>
  <si>
    <r>
      <rPr>
        <b/>
        <sz val="12"/>
        <color theme="1"/>
        <rFont val="Calibri"/>
        <family val="2"/>
        <scheme val="minor"/>
      </rPr>
      <t xml:space="preserve">Meta Trimestral: </t>
    </r>
    <r>
      <rPr>
        <sz val="12"/>
        <color theme="1"/>
        <rFont val="Calibri"/>
        <family val="2"/>
        <scheme val="minor"/>
      </rPr>
      <t xml:space="preserve">El Instituto Nacional de Estadística y Geografía INEGI publica la Encuesta Nacional de Calidad e Impacto Gubernamental de manera bienal con la información relativa a la Confianza de la población de 18 años y más en el Gobierno Municipal.
</t>
    </r>
    <r>
      <rPr>
        <b/>
        <sz val="12"/>
        <color theme="1"/>
        <rFont val="Calibri"/>
        <family val="2"/>
        <scheme val="minor"/>
      </rPr>
      <t>En diciembre 2021 se obtuvo la Calificación de Confianza al Gobierno Municipal de 5.0.</t>
    </r>
    <r>
      <rPr>
        <sz val="12"/>
        <color theme="1"/>
        <rFont val="Calibri"/>
        <family val="2"/>
        <scheme val="minor"/>
      </rPr>
      <t xml:space="preserve">
</t>
    </r>
    <r>
      <rPr>
        <b/>
        <sz val="12"/>
        <color theme="1"/>
        <rFont val="Calibri"/>
        <family val="2"/>
        <scheme val="minor"/>
      </rPr>
      <t>Meta Anual:</t>
    </r>
    <r>
      <rPr>
        <sz val="12"/>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xml:space="preserve">, se registra en el avance de la meta anual programada, </t>
    </r>
    <r>
      <rPr>
        <b/>
        <sz val="12"/>
        <color theme="1"/>
        <rFont val="Calibri"/>
        <family val="2"/>
        <scheme val="minor"/>
      </rPr>
      <t>el promedio de los porcentajes de cumplimiento alcanzados</t>
    </r>
    <r>
      <rPr>
        <sz val="12"/>
        <color theme="1"/>
        <rFont val="Calibri"/>
        <family val="2"/>
        <scheme val="minor"/>
      </rPr>
      <t>. Pag 23 https://www.aseqroo.mx/MARCO_JURIDICO/2023/Guias/GUIA%202023.pdf</t>
    </r>
  </si>
  <si>
    <t>PERÍODO QUE SE INFORMA: DEL 1 DE ENERO AL 30 DE SEPTIEMBRE 2023.</t>
  </si>
  <si>
    <r>
      <t xml:space="preserve">P. 1.06.1.1 </t>
    </r>
    <r>
      <rPr>
        <sz val="12"/>
        <color theme="1"/>
        <rFont val="Calibri"/>
        <family val="2"/>
        <scheme val="minor"/>
      </rPr>
      <t>La población y dependencias municipales reciben atención integral a través de la promoción de una mejora regulatoria articulada como base en una política pública transversal que genere un marco regulatorio claro y efectivo para beneficio del sector social, privado y público.</t>
    </r>
  </si>
  <si>
    <r>
      <rPr>
        <b/>
        <sz val="12"/>
        <color theme="1"/>
        <rFont val="Calibri"/>
        <family val="2"/>
        <scheme val="minor"/>
      </rPr>
      <t>PPA:</t>
    </r>
    <r>
      <rPr>
        <sz val="12"/>
        <color theme="1"/>
        <rFont val="Calibri"/>
        <family val="2"/>
        <scheme val="minor"/>
      </rPr>
      <t xml:space="preserve"> Porcentaje de la Población Atendida.</t>
    </r>
  </si>
  <si>
    <t>Trimestral</t>
  </si>
  <si>
    <t>SI</t>
  </si>
  <si>
    <r>
      <rPr>
        <b/>
        <sz val="12"/>
        <color theme="1"/>
        <rFont val="Calibri"/>
        <family val="2"/>
        <scheme val="minor"/>
      </rPr>
      <t>PDMA:</t>
    </r>
    <r>
      <rPr>
        <sz val="12"/>
        <color theme="1"/>
        <rFont val="Calibri"/>
        <family val="2"/>
        <scheme val="minor"/>
      </rPr>
      <t xml:space="preserve"> Porcentaje de Dependencias municipales atendidas.</t>
    </r>
  </si>
  <si>
    <r>
      <t xml:space="preserve">C. 1.06.1.1.1 </t>
    </r>
    <r>
      <rPr>
        <sz val="12"/>
        <color theme="1"/>
        <rFont val="Calibri"/>
        <family val="2"/>
        <scheme val="minor"/>
      </rPr>
      <t>Trámites y Servicios de la Dirección de Ventanilla Única de Trámites y Servicios gestionados.</t>
    </r>
  </si>
  <si>
    <r>
      <rPr>
        <b/>
        <sz val="12"/>
        <color theme="1"/>
        <rFont val="Calibri"/>
        <family val="2"/>
        <scheme val="minor"/>
      </rPr>
      <t>PTSV:</t>
    </r>
    <r>
      <rPr>
        <sz val="12"/>
        <color theme="1"/>
        <rFont val="Calibri"/>
        <family val="2"/>
        <scheme val="minor"/>
      </rPr>
      <t xml:space="preserve"> Porcentaje de Trámites y Servicios gestionados en Dirección de Ventanilla.</t>
    </r>
  </si>
  <si>
    <r>
      <t xml:space="preserve">A. 1.06.1.1.1.1 </t>
    </r>
    <r>
      <rPr>
        <sz val="12"/>
        <color theme="1"/>
        <rFont val="Calibri"/>
        <family val="2"/>
        <scheme val="minor"/>
      </rPr>
      <t>Brindar asesoría personalizada e integral a la ciudadanía Benitojuarense.</t>
    </r>
  </si>
  <si>
    <r>
      <rPr>
        <b/>
        <sz val="12"/>
        <color theme="1"/>
        <rFont val="Calibri"/>
        <family val="2"/>
        <scheme val="minor"/>
      </rPr>
      <t>PAB:</t>
    </r>
    <r>
      <rPr>
        <sz val="12"/>
        <color theme="1"/>
        <rFont val="Calibri"/>
        <family val="2"/>
        <scheme val="minor"/>
      </rPr>
      <t xml:space="preserve"> Porcentaje de asesorÍas brindadas.</t>
    </r>
  </si>
  <si>
    <r>
      <t xml:space="preserve">C. 1.06.1.1.2 </t>
    </r>
    <r>
      <rPr>
        <sz val="12"/>
        <color theme="1"/>
        <rFont val="Calibri"/>
        <family val="2"/>
        <scheme val="minor"/>
      </rPr>
      <t>Trámites y Servicios mediante la aplicación de Herramientas de Mejora Regulatoria simplificados.</t>
    </r>
  </si>
  <si>
    <r>
      <rPr>
        <b/>
        <sz val="12"/>
        <color theme="1"/>
        <rFont val="Calibri"/>
        <family val="2"/>
        <scheme val="minor"/>
      </rPr>
      <t>PTSS:</t>
    </r>
    <r>
      <rPr>
        <sz val="12"/>
        <color theme="1"/>
        <rFont val="Calibri"/>
        <family val="2"/>
        <scheme val="minor"/>
      </rPr>
      <t xml:space="preserve"> Porcentaje de Trámites y Servicios Simplificados.</t>
    </r>
  </si>
  <si>
    <t>Ascendente
Nominal</t>
  </si>
  <si>
    <r>
      <t xml:space="preserve">A. 1.06.1.1.2.1 </t>
    </r>
    <r>
      <rPr>
        <sz val="12"/>
        <color theme="1"/>
        <rFont val="Calibri"/>
        <family val="2"/>
        <scheme val="minor"/>
      </rPr>
      <t>Atención de solicitudes de la Herramienta Protesta Ciudadana.</t>
    </r>
  </si>
  <si>
    <r>
      <rPr>
        <b/>
        <sz val="12"/>
        <color theme="1"/>
        <rFont val="Calibri"/>
        <family val="2"/>
        <scheme val="minor"/>
      </rPr>
      <t>PSAPC:</t>
    </r>
    <r>
      <rPr>
        <sz val="12"/>
        <color theme="1"/>
        <rFont val="Calibri"/>
        <family val="2"/>
        <scheme val="minor"/>
      </rPr>
      <t xml:space="preserve"> Porcentaje de solicitudes atendidas a través de la Herramienta Protesta Ciudadana.</t>
    </r>
  </si>
  <si>
    <r>
      <t xml:space="preserve">C. 1.06.1.1.3 </t>
    </r>
    <r>
      <rPr>
        <sz val="12"/>
        <color theme="1"/>
        <rFont val="Calibri"/>
        <family val="2"/>
        <scheme val="minor"/>
      </rPr>
      <t>Manuales Administrativos para las unidades y dependencias municipales diseñados y actualizados.</t>
    </r>
  </si>
  <si>
    <r>
      <rPr>
        <b/>
        <sz val="12"/>
        <color theme="1"/>
        <rFont val="Calibri"/>
        <family val="2"/>
        <scheme val="minor"/>
      </rPr>
      <t>PMADA:</t>
    </r>
    <r>
      <rPr>
        <sz val="12"/>
        <color theme="1"/>
        <rFont val="Calibri"/>
        <family val="2"/>
        <scheme val="minor"/>
      </rPr>
      <t xml:space="preserve"> Porcentaje de Manuales Administrativos Diseñados y Actualizados</t>
    </r>
  </si>
  <si>
    <r>
      <t xml:space="preserve">A. 1.06.1.1.3.1 </t>
    </r>
    <r>
      <rPr>
        <sz val="12"/>
        <color theme="1"/>
        <rFont val="Calibri"/>
        <family val="2"/>
        <scheme val="minor"/>
      </rPr>
      <t>Análisis y evaluación de las estructuras orgánicas propuestas por las dependencias, unidades y entidades de la administración pública municipal</t>
    </r>
  </si>
  <si>
    <r>
      <rPr>
        <b/>
        <sz val="12"/>
        <color theme="1"/>
        <rFont val="Calibri"/>
        <family val="2"/>
        <scheme val="minor"/>
      </rPr>
      <t>PEOAE:</t>
    </r>
    <r>
      <rPr>
        <sz val="12"/>
        <color theme="1"/>
        <rFont val="Calibri"/>
        <family val="2"/>
        <scheme val="minor"/>
      </rPr>
      <t xml:space="preserve"> Porcentaje de Estructuras Orgánicas Analizadas y Evaluadas.</t>
    </r>
  </si>
  <si>
    <r>
      <t xml:space="preserve">C.1.06.1.1.4. </t>
    </r>
    <r>
      <rPr>
        <sz val="12"/>
        <color theme="1"/>
        <rFont val="Calibri"/>
        <family val="2"/>
        <scheme val="minor"/>
      </rPr>
      <t>Herramientas digitales que reduzcan los costos en gestión de trámites municipales y mejoren la calidad de vida de la población implementadas</t>
    </r>
  </si>
  <si>
    <r>
      <rPr>
        <b/>
        <sz val="12"/>
        <color theme="1"/>
        <rFont val="Calibri"/>
        <family val="2"/>
        <scheme val="minor"/>
      </rPr>
      <t>PHDI:</t>
    </r>
    <r>
      <rPr>
        <sz val="12"/>
        <color theme="1"/>
        <rFont val="Calibri"/>
        <family val="2"/>
        <scheme val="minor"/>
      </rPr>
      <t xml:space="preserve"> Porcentaje de avance en la implementación de las herramientas digitales</t>
    </r>
  </si>
  <si>
    <r>
      <t>A.1.06.1.1.4.1.</t>
    </r>
    <r>
      <rPr>
        <sz val="12"/>
        <color theme="1"/>
        <rFont val="Calibri"/>
        <family val="2"/>
        <scheme val="minor"/>
      </rPr>
      <t xml:space="preserve"> Habilitación del Contact Center en donde se implementan los canales de comunicación </t>
    </r>
  </si>
  <si>
    <r>
      <rPr>
        <b/>
        <sz val="12"/>
        <color theme="1"/>
        <rFont val="Calibri"/>
        <family val="2"/>
        <scheme val="minor"/>
      </rPr>
      <t>PCCH:</t>
    </r>
    <r>
      <rPr>
        <sz val="12"/>
        <color theme="1"/>
        <rFont val="Calibri"/>
        <family val="2"/>
        <scheme val="minor"/>
      </rPr>
      <t xml:space="preserve"> Porcentaje de canales de comunicación habilitados del Contact Center</t>
    </r>
  </si>
  <si>
    <r>
      <t xml:space="preserve">A.1.06.1.1.4.2. </t>
    </r>
    <r>
      <rPr>
        <sz val="12"/>
        <color theme="1"/>
        <rFont val="Calibri"/>
        <family val="2"/>
        <scheme val="minor"/>
      </rPr>
      <t xml:space="preserve">Operatividad del Contact Center </t>
    </r>
  </si>
  <si>
    <r>
      <rPr>
        <b/>
        <sz val="12"/>
        <color theme="1"/>
        <rFont val="Calibri"/>
        <family val="2"/>
        <scheme val="minor"/>
      </rPr>
      <t>PACC:</t>
    </r>
    <r>
      <rPr>
        <sz val="12"/>
        <color theme="1"/>
        <rFont val="Calibri"/>
        <family val="2"/>
        <scheme val="minor"/>
      </rPr>
      <t>Porcentaje de Atenciones generadas a través del Contact Center</t>
    </r>
  </si>
  <si>
    <r>
      <rPr>
        <b/>
        <sz val="12"/>
        <color theme="1"/>
        <rFont val="Calibri"/>
        <family val="2"/>
        <scheme val="minor"/>
      </rPr>
      <t>Meta trimestral:</t>
    </r>
    <r>
      <rPr>
        <sz val="12"/>
        <color theme="1"/>
        <rFont val="Calibri"/>
        <family val="2"/>
        <scheme val="minor"/>
      </rPr>
      <t xml:space="preserve"> Se pretende realizar el conteo de atenciones brindadas a partir de la puesta en marcha del sistema.    
</t>
    </r>
    <r>
      <rPr>
        <b/>
        <sz val="12"/>
        <color theme="1"/>
        <rFont val="Calibri"/>
        <family val="2"/>
        <scheme val="minor"/>
      </rPr>
      <t>Meta anual:</t>
    </r>
    <r>
      <rPr>
        <sz val="12"/>
        <color theme="1"/>
        <rFont val="Calibri"/>
        <family val="2"/>
        <scheme val="minor"/>
      </rPr>
      <t xml:space="preserve">  Para medir esta actividad se requerirá contar con el Contac Center habilitado, y se pretende medir a partir del 4 trimestre del 2023 y durante los trimestres del 2024, a la conclusión de la Actual Administración.</t>
    </r>
  </si>
  <si>
    <r>
      <t xml:space="preserve">A.1.06.1.1.4.3. </t>
    </r>
    <r>
      <rPr>
        <sz val="12"/>
        <color theme="1"/>
        <rFont val="Calibri"/>
        <family val="2"/>
        <scheme val="minor"/>
      </rPr>
      <t>Habilitación de la Ventanilla de Construcción Simplificada (VECS)</t>
    </r>
  </si>
  <si>
    <r>
      <rPr>
        <b/>
        <sz val="12"/>
        <color theme="1"/>
        <rFont val="Calibri"/>
        <family val="2"/>
        <scheme val="minor"/>
      </rPr>
      <t>PAIPV:</t>
    </r>
    <r>
      <rPr>
        <sz val="12"/>
        <color theme="1"/>
        <rFont val="Calibri"/>
        <family val="2"/>
        <scheme val="minor"/>
      </rPr>
      <t xml:space="preserve"> Porcentaje de avance en la Implementación de la Plataforma para la VECS.    </t>
    </r>
  </si>
  <si>
    <r>
      <rPr>
        <b/>
        <sz val="12"/>
        <color theme="1"/>
        <rFont val="Calibri"/>
        <family val="2"/>
        <scheme val="minor"/>
      </rPr>
      <t>Meta trimestral:</t>
    </r>
    <r>
      <rPr>
        <sz val="12"/>
        <color theme="1"/>
        <rFont val="Calibri"/>
        <family val="2"/>
        <scheme val="minor"/>
      </rPr>
      <t xml:space="preserve">   El inicio de la actividad está programada partir del inicio del año 2024 para la conclusión de la administración
</t>
    </r>
    <r>
      <rPr>
        <b/>
        <sz val="12"/>
        <color theme="1"/>
        <rFont val="Calibri"/>
        <family val="2"/>
        <scheme val="minor"/>
      </rPr>
      <t>Meta anual:</t>
    </r>
    <r>
      <rPr>
        <sz val="12"/>
        <color theme="1"/>
        <rFont val="Calibri"/>
        <family val="2"/>
        <scheme val="minor"/>
      </rPr>
      <t xml:space="preserve"> El proyecto referente a las VECS se pretende iniciar a partir del primer trimestre de 2024.</t>
    </r>
  </si>
  <si>
    <r>
      <t xml:space="preserve">A.1.06.1.1.4.4. </t>
    </r>
    <r>
      <rPr>
        <sz val="12"/>
        <color theme="1"/>
        <rFont val="Calibri"/>
        <family val="2"/>
        <scheme val="minor"/>
      </rPr>
      <t xml:space="preserve">Interoperabiliad del Registro Municipal de Trámites y Servicios (REMTYS) con el Catálogo Nacional de Regulación de Trámites y Servicios </t>
    </r>
  </si>
  <si>
    <r>
      <rPr>
        <b/>
        <sz val="12"/>
        <color theme="1"/>
        <rFont val="Calibri"/>
        <family val="2"/>
        <scheme val="minor"/>
      </rPr>
      <t>PAIA:</t>
    </r>
    <r>
      <rPr>
        <sz val="12"/>
        <color theme="1"/>
        <rFont val="Calibri"/>
        <family val="2"/>
        <scheme val="minor"/>
      </rPr>
      <t xml:space="preserve"> Porcentaje de avance en la Implementación de la API.</t>
    </r>
  </si>
  <si>
    <r>
      <rPr>
        <b/>
        <sz val="12"/>
        <color theme="1"/>
        <rFont val="Calibri"/>
        <family val="2"/>
        <scheme val="minor"/>
      </rPr>
      <t xml:space="preserve">Meta Trimestral: </t>
    </r>
    <r>
      <rPr>
        <sz val="12"/>
        <color theme="1"/>
        <rFont val="Calibri"/>
        <family val="2"/>
        <scheme val="minor"/>
      </rPr>
      <t>Derivado del seguimiento a las diversas dependencias mediante la aplicación de herramientas de Mejora Regulatoria simplificados, se avanza en este trimestre 170.00% a lo programado del trimestre.</t>
    </r>
    <r>
      <rPr>
        <b/>
        <sz val="12"/>
        <color theme="1"/>
        <rFont val="Calibri"/>
        <family val="2"/>
        <scheme val="minor"/>
      </rPr>
      <t xml:space="preserve">                            
Meta Anual:</t>
    </r>
    <r>
      <rPr>
        <sz val="12"/>
        <color theme="1"/>
        <rFont val="Calibri"/>
        <family val="2"/>
        <scheme val="minor"/>
      </rPr>
      <t xml:space="preserve"> Se logro un avance del 92.00% de la meta anual para el ejercicio 2023.</t>
    </r>
  </si>
  <si>
    <r>
      <t xml:space="preserve">Meta Trimestral: </t>
    </r>
    <r>
      <rPr>
        <sz val="12"/>
        <color theme="1"/>
        <rFont val="Calibri"/>
        <family val="2"/>
        <scheme val="minor"/>
      </rPr>
      <t xml:space="preserve">Durante este trimestre se llevaron a cabo distintas actividades como la adición de nuevos trámites, así como una mayor difusión de lo que la ciudadanía puede realizar en la Ventanilla Única como parte de la reactivación de la misma, dando como resultado superar la meta programada en un 163.26% durante el trimestre. </t>
    </r>
    <r>
      <rPr>
        <b/>
        <sz val="12"/>
        <color theme="1"/>
        <rFont val="Calibri"/>
        <family val="2"/>
        <scheme val="minor"/>
      </rPr>
      <t xml:space="preserve">     </t>
    </r>
    <r>
      <rPr>
        <sz val="12"/>
        <color theme="1"/>
        <rFont val="Calibri"/>
        <family val="2"/>
        <scheme val="minor"/>
      </rPr>
      <t xml:space="preserve">                                                                                      
</t>
    </r>
    <r>
      <rPr>
        <b/>
        <sz val="12"/>
        <color theme="1"/>
        <rFont val="Calibri"/>
        <family val="2"/>
        <scheme val="minor"/>
      </rPr>
      <t>Meta Anual:</t>
    </r>
    <r>
      <rPr>
        <sz val="12"/>
        <color theme="1"/>
        <rFont val="Calibri"/>
        <family val="2"/>
        <scheme val="minor"/>
      </rPr>
      <t xml:space="preserve"> Se obtiene en este periodo mayor afluencia de la ciudadanía, debido a la integración de la implementación de programas sociales con los que repercute en mayor demanda de atención se logra un avance del 80.53% de la meta anual programada</t>
    </r>
    <r>
      <rPr>
        <b/>
        <sz val="12"/>
        <color theme="1"/>
        <rFont val="Calibri"/>
        <family val="2"/>
        <scheme val="minor"/>
      </rPr>
      <t>.</t>
    </r>
  </si>
  <si>
    <r>
      <rPr>
        <b/>
        <sz val="12"/>
        <color theme="1"/>
        <rFont val="Calibri"/>
        <family val="2"/>
        <scheme val="minor"/>
      </rPr>
      <t>Meta Trimestral:</t>
    </r>
    <r>
      <rPr>
        <sz val="12"/>
        <color theme="1"/>
        <rFont val="Calibri"/>
        <family val="2"/>
        <scheme val="minor"/>
      </rPr>
      <t xml:space="preserve">  Durante este trimestre la Dirección de Mejora Regulatoria realizó el estudio y análisis de 3 iniciativas, mientras que la Dirección de Desarrollo Administrativo e Innovación llevó a cabo la capacitación de manuales administrativos de la Contraloría Municipal, Dirección de Comercio y Servicios en la Vía Pública, así como asesoría sobre la estructuras orgánicas a la Dirección General de Dirección de Fiscalización, Dirección de Egresos y la Delegación de Alfredo V. Bonfil. Así mismo realizó mesas de trabajo sobre el Manual del Sistema de Apertura Rapida de Empresas con la Dirección General de Protección Civil, Dirección de Ingresos y la Dirección General de Desarrollo Urbano, lo que significó un 150.00%  acumulado por ambas unidades administrativas de la meta del trimestre.
</t>
    </r>
    <r>
      <rPr>
        <b/>
        <sz val="12"/>
        <color theme="1"/>
        <rFont val="Calibri"/>
        <family val="2"/>
        <scheme val="minor"/>
      </rPr>
      <t>Meta Anual:</t>
    </r>
    <r>
      <rPr>
        <sz val="12"/>
        <color theme="1"/>
        <rFont val="Calibri"/>
        <family val="2"/>
        <scheme val="minor"/>
      </rPr>
      <t xml:space="preserve"> Se obtiene mejores resultados por parte de las dependencias lo cual permiten un avance del 62.50% a la meta anual.</t>
    </r>
  </si>
  <si>
    <r>
      <rPr>
        <b/>
        <sz val="12"/>
        <color theme="1"/>
        <rFont val="Calibri"/>
        <family val="2"/>
        <scheme val="minor"/>
      </rPr>
      <t>Meta Trimestral:</t>
    </r>
    <r>
      <rPr>
        <sz val="12"/>
        <color theme="1"/>
        <rFont val="Calibri"/>
        <family val="2"/>
        <scheme val="minor"/>
      </rPr>
      <t xml:space="preserve"> Derivado de la incorporación de más trámites y servicios al catálogo de atención que brinda la Dirección de la Ventanilla Única de Trámites y Servicios, así como la modalidad de la ventanilla inclusiva, la gestión y seguimiento de los trámites en línea, se supera la meta programa del trimestre obteniendo 173.94% de lo programado para el periodo.                                                                           
</t>
    </r>
    <r>
      <rPr>
        <b/>
        <sz val="12"/>
        <color theme="1"/>
        <rFont val="Calibri"/>
        <family val="2"/>
        <scheme val="minor"/>
      </rPr>
      <t>Meta Anual:</t>
    </r>
    <r>
      <rPr>
        <sz val="12"/>
        <color theme="1"/>
        <rFont val="Calibri"/>
        <family val="2"/>
        <scheme val="minor"/>
      </rPr>
      <t xml:space="preserve"> Derivado a la fluencia de tramites en programas sociales se obtiene un incremento y se logra un avance del 102.14% de la meta anual.</t>
    </r>
  </si>
  <si>
    <r>
      <rPr>
        <b/>
        <sz val="12"/>
        <color theme="1"/>
        <rFont val="Calibri"/>
        <family val="2"/>
        <scheme val="minor"/>
      </rPr>
      <t xml:space="preserve">Meta Trimestral: </t>
    </r>
    <r>
      <rPr>
        <sz val="12"/>
        <color theme="1"/>
        <rFont val="Calibri"/>
        <family val="2"/>
        <scheme val="minor"/>
      </rPr>
      <t xml:space="preserve">A través de los diversos módulos y canales digitales se brinda asesoría a la ciudadanía de forma más ágil y oportuna permitiéndonos llegar al 82.58% de la meta del trimestre y manteniendo el acumulado anual por encima de lo programado.
</t>
    </r>
    <r>
      <rPr>
        <b/>
        <sz val="12"/>
        <color theme="1"/>
        <rFont val="Calibri"/>
        <family val="2"/>
        <scheme val="minor"/>
      </rPr>
      <t>Meta Anual:</t>
    </r>
    <r>
      <rPr>
        <sz val="12"/>
        <color theme="1"/>
        <rFont val="Calibri"/>
        <family val="2"/>
        <scheme val="minor"/>
      </rPr>
      <t xml:space="preserve"> Se alcanza un avance del 86.39% de la meta anual programada, logrando un buen avance en relación a la meta anual establecida.</t>
    </r>
  </si>
  <si>
    <r>
      <rPr>
        <b/>
        <sz val="12"/>
        <color theme="1"/>
        <rFont val="Calibri"/>
        <family val="2"/>
        <scheme val="minor"/>
      </rPr>
      <t xml:space="preserve">Meta trimestral: </t>
    </r>
    <r>
      <rPr>
        <sz val="12"/>
        <color theme="1"/>
        <rFont val="Calibri"/>
        <family val="2"/>
        <scheme val="minor"/>
      </rPr>
      <t xml:space="preserve">La dirección de gestión de calidad inicia los trámites en coordinación con la dirección de tecnologías de información alcanzando un total de dos actividades de las cuatro programadas para el periodo siendo el 50% del avance programado                                                                                                                       
</t>
    </r>
    <r>
      <rPr>
        <b/>
        <sz val="12"/>
        <color theme="1"/>
        <rFont val="Calibri"/>
        <family val="2"/>
        <scheme val="minor"/>
      </rPr>
      <t xml:space="preserve">Meta Anual: </t>
    </r>
    <r>
      <rPr>
        <sz val="12"/>
        <color theme="1"/>
        <rFont val="Calibri"/>
        <family val="2"/>
        <scheme val="minor"/>
      </rPr>
      <t>en cuanto al avance anual representa 33.33% de avance programado para el periodo comprendido.</t>
    </r>
  </si>
  <si>
    <r>
      <rPr>
        <b/>
        <sz val="12"/>
        <color theme="1"/>
        <rFont val="Calibri"/>
        <family val="2"/>
        <scheme val="minor"/>
      </rPr>
      <t xml:space="preserve">Meta trimestral: </t>
    </r>
    <r>
      <rPr>
        <sz val="12"/>
        <color theme="1"/>
        <rFont val="Calibri"/>
        <family val="2"/>
        <scheme val="minor"/>
      </rPr>
      <t xml:space="preserve">Se ha llevado a cabo el desarrollo de la etapa de mesas de trabajo con la dirección de tecnologías de información y comunicación para el análisis del desarrollo de los códigos fuente para la interconectividad con el Catálogo Nacional de Regulaciones de Trámites y Servicios, alcanzando un avance del 50.00% de la meta programada al trimestre.                                                                                                                                                                
</t>
    </r>
    <r>
      <rPr>
        <b/>
        <sz val="12"/>
        <color theme="1"/>
        <rFont val="Calibri"/>
        <family val="2"/>
        <scheme val="minor"/>
      </rPr>
      <t xml:space="preserve">Meta anual: </t>
    </r>
    <r>
      <rPr>
        <sz val="12"/>
        <color theme="1"/>
        <rFont val="Calibri"/>
        <family val="2"/>
        <scheme val="minor"/>
      </rPr>
      <t>La meta anual corresponde al cumplimiento de 6 actividades, de las cuales hay 50% de avance.</t>
    </r>
  </si>
  <si>
    <r>
      <rPr>
        <b/>
        <sz val="12"/>
        <color theme="1"/>
        <rFont val="Calibri"/>
        <family val="2"/>
        <scheme val="minor"/>
      </rPr>
      <t>Meta Trimestral:</t>
    </r>
    <r>
      <rPr>
        <sz val="12"/>
        <color theme="1"/>
        <rFont val="Calibri"/>
        <family val="2"/>
        <scheme val="minor"/>
      </rPr>
      <t xml:space="preserve"> Se lleva a cabo la revisión y validación de 14 manuales quedando un 16.67% por encima de la meta programada ya que existieron actualizaciones de los manuales de organización.         
</t>
    </r>
    <r>
      <rPr>
        <b/>
        <sz val="12"/>
        <color theme="1"/>
        <rFont val="Calibri"/>
        <family val="2"/>
        <scheme val="minor"/>
      </rPr>
      <t xml:space="preserve">Meta Anual: </t>
    </r>
    <r>
      <rPr>
        <sz val="12"/>
        <color theme="1"/>
        <rFont val="Calibri"/>
        <family val="2"/>
        <scheme val="minor"/>
      </rPr>
      <t>Se llevan a cabo la revisión y validación de 31 manuales, cumpliendo un 86.11% de la meta anual acumulada.</t>
    </r>
  </si>
  <si>
    <r>
      <t>Menta trimestral:</t>
    </r>
    <r>
      <rPr>
        <sz val="12"/>
        <color theme="1"/>
        <rFont val="Calibri"/>
        <family val="2"/>
        <scheme val="minor"/>
      </rPr>
      <t xml:space="preserve"> Se supera la meta trimestral realizando un 228.57% de la meta programada gracias a la participación y cumplimiento en tiempo y forma de las dependencias municipales.</t>
    </r>
    <r>
      <rPr>
        <b/>
        <sz val="12"/>
        <color theme="1"/>
        <rFont val="Calibri"/>
        <family val="2"/>
        <scheme val="minor"/>
      </rPr>
      <t xml:space="preserve">                 
Meta anual:</t>
    </r>
    <r>
      <rPr>
        <sz val="12"/>
        <color theme="1"/>
        <rFont val="Calibri"/>
        <family val="2"/>
        <scheme val="minor"/>
      </rPr>
      <t xml:space="preserve"> se logra un 146.67% de la meta anual programada gracias a la activa participación de las Dependencias Municipales.</t>
    </r>
  </si>
  <si>
    <r>
      <rPr>
        <b/>
        <sz val="12"/>
        <color theme="1"/>
        <rFont val="Calibri"/>
        <family val="2"/>
        <scheme val="minor"/>
      </rPr>
      <t>Meta Trimestral:</t>
    </r>
    <r>
      <rPr>
        <sz val="12"/>
        <color theme="1"/>
        <rFont val="Calibri"/>
        <family val="2"/>
        <scheme val="minor"/>
      </rPr>
      <t xml:space="preserve"> De manera previa se ha solicitado a la dirección de sistemas la reactivación de la herramienta de protesta ciudadana en el portal www.cancun.gob.mx, esto con el fin de que al reactivar dicha herramienta y que los ciudadanos puedan hacer uso de ella presentando sugerencias, quejas o inconformidades sobre los trámites y servicios que brinda el municipio de Benito Juárez. se obtiene 0% de avance en este trimestre.
</t>
    </r>
    <r>
      <rPr>
        <b/>
        <sz val="12"/>
        <color theme="1"/>
        <rFont val="Calibri"/>
        <family val="2"/>
        <scheme val="minor"/>
      </rPr>
      <t xml:space="preserve">Meta Anual: </t>
    </r>
    <r>
      <rPr>
        <sz val="12"/>
        <color theme="1"/>
        <rFont val="Calibri"/>
        <family val="2"/>
        <scheme val="minor"/>
      </rPr>
      <t>Se contempla reactivar la herramienta en el siguiente trimestre.</t>
    </r>
  </si>
  <si>
    <r>
      <rPr>
        <b/>
        <sz val="12"/>
        <color theme="1"/>
        <rFont val="Calibri"/>
        <family val="2"/>
        <scheme val="minor"/>
      </rPr>
      <t>Meta trimestral:</t>
    </r>
    <r>
      <rPr>
        <sz val="12"/>
        <color theme="1"/>
        <rFont val="Calibri"/>
        <family val="2"/>
        <scheme val="minor"/>
      </rPr>
      <t xml:space="preserve">  Cómo inicio del proceso de la actividad se ha llevado a cabo reuniones de trabajo con proveedores, avanzando la etapa de desarrollo teórico y acercamiento con proveedores.
</t>
    </r>
    <r>
      <rPr>
        <b/>
        <sz val="12"/>
        <color theme="1"/>
        <rFont val="Calibri"/>
        <family val="2"/>
        <scheme val="minor"/>
      </rPr>
      <t>Meta Anual:</t>
    </r>
    <r>
      <rPr>
        <sz val="12"/>
        <color theme="1"/>
        <rFont val="Calibri"/>
        <family val="2"/>
        <scheme val="minor"/>
      </rPr>
      <t xml:space="preserve"> El estado actual es 50% de avance de la meta anual 2023.                       </t>
    </r>
  </si>
  <si>
    <r>
      <rPr>
        <b/>
        <sz val="12"/>
        <color theme="1"/>
        <rFont val="Calibri"/>
        <family val="2"/>
        <scheme val="minor"/>
      </rPr>
      <t xml:space="preserve">F 1.06.1 </t>
    </r>
    <r>
      <rPr>
        <sz val="12"/>
        <color theme="1"/>
        <rFont val="Calibri"/>
        <family val="2"/>
        <scheme val="minor"/>
      </rPr>
      <t>Contribuir a la renovación de los mecanismos de gestión flexibilizando nuestras estructuras y procedimientos administrativos con calidad, innovación tecnológica y combate a la corrupción mediante la promoción de una mejora regulatoria articulada como base en una política pública transversal que genere un marco regulatorio claro y efectivo para beneficio del sector social, privado y público.</t>
    </r>
  </si>
  <si>
    <t>G-PPA PROGRAMA DE MODERNIZACIÓN EN MATERIA DE MEJORA REGULATORIA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</si>
</sst>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6" x14ac:knownFonts="1">
    <font>
      <sz val="12"/>
      <color theme="1"/>
      <name val="Calibri"/>
      <family val="2"/>
      <scheme val="minor"/>
    </font>
    <font>
      <b/>
      <sz val="14"/>
      <color theme="1"/>
      <name val="Arial"/>
      <family val="2"/>
    </font>
    <font>
      <b/>
      <sz val="12"/>
      <color theme="1"/>
      <name val="Calibri"/>
      <family val="2"/>
      <scheme val="minor"/>
    </font>
    <font>
      <sz val="12"/>
      <color theme="1"/>
      <name val="Calibri"/>
      <family val="2"/>
      <scheme val="minor"/>
    </font>
    <font>
      <b/>
      <sz val="12"/>
      <color theme="1"/>
      <name val="Arial"/>
      <family val="2"/>
    </font>
    <font>
      <sz val="9"/>
      <color theme="1"/>
      <name val="Calibri"/>
      <family val="2"/>
      <scheme val="minor"/>
    </font>
  </fonts>
  <fills count="4">
    <fill>
      <patternFill patternType="none"/>
    </fill>
    <fill>
      <patternFill patternType="gray125"/>
    </fill>
    <fill>
      <patternFill patternType="solid">
        <fgColor theme="0" tint="-0.249977111117893"/>
        <bgColor indexed="64"/>
      </patternFill>
    </fill>
    <fill>
      <patternFill patternType="solid">
        <fgColor theme="0" tint="-4.9989318521683403E-2"/>
        <bgColor indexed="64"/>
      </patternFill>
    </fill>
  </fills>
  <borders count="72">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diagonal/>
    </border>
    <border>
      <left/>
      <right style="thin">
        <color indexed="64"/>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diagonal/>
    </border>
    <border>
      <left style="thin">
        <color indexed="64"/>
      </left>
      <right/>
      <top/>
      <bottom/>
      <diagonal/>
    </border>
    <border>
      <left style="medium">
        <color indexed="64"/>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style="hair">
        <color indexed="64"/>
      </right>
      <top style="hair">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bottom/>
      <diagonal/>
    </border>
    <border>
      <left style="hair">
        <color indexed="64"/>
      </left>
      <right style="hair">
        <color indexed="64"/>
      </right>
      <top/>
      <bottom style="hair">
        <color indexed="64"/>
      </bottom>
      <diagonal/>
    </border>
    <border>
      <left style="hair">
        <color indexed="64"/>
      </left>
      <right style="hair">
        <color indexed="64"/>
      </right>
      <top style="dotted">
        <color indexed="64"/>
      </top>
      <bottom style="dotted">
        <color indexed="64"/>
      </bottom>
      <diagonal/>
    </border>
    <border>
      <left style="medium">
        <color indexed="64"/>
      </left>
      <right/>
      <top/>
      <bottom style="dotted">
        <color indexed="64"/>
      </bottom>
      <diagonal/>
    </border>
    <border>
      <left style="dotted">
        <color indexed="64"/>
      </left>
      <right style="medium">
        <color indexed="64"/>
      </right>
      <top style="thin">
        <color indexed="64"/>
      </top>
      <bottom style="dotted">
        <color indexed="64"/>
      </bottom>
      <diagonal/>
    </border>
    <border>
      <left style="dotted">
        <color indexed="64"/>
      </left>
      <right style="dotted">
        <color indexed="64"/>
      </right>
      <top style="thin">
        <color indexed="64"/>
      </top>
      <bottom style="dotted">
        <color indexed="64"/>
      </bottom>
      <diagonal/>
    </border>
    <border>
      <left style="dotted">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hair">
        <color indexed="64"/>
      </left>
      <right style="hair">
        <color indexed="64"/>
      </right>
      <top/>
      <bottom style="dotted">
        <color indexed="64"/>
      </bottom>
      <diagonal/>
    </border>
    <border>
      <left style="hair">
        <color indexed="64"/>
      </left>
      <right style="hair">
        <color indexed="64"/>
      </right>
      <top style="hair">
        <color indexed="64"/>
      </top>
      <bottom/>
      <diagonal/>
    </border>
    <border>
      <left style="hair">
        <color indexed="64"/>
      </left>
      <right style="hair">
        <color indexed="64"/>
      </right>
      <top/>
      <bottom style="medium">
        <color indexed="64"/>
      </bottom>
      <diagonal/>
    </border>
    <border>
      <left style="hair">
        <color indexed="64"/>
      </left>
      <right style="hair">
        <color indexed="64"/>
      </right>
      <top/>
      <bottom/>
      <diagonal/>
    </border>
    <border>
      <left style="dotted">
        <color indexed="64"/>
      </left>
      <right style="dotted">
        <color indexed="64"/>
      </right>
      <top/>
      <bottom style="dotted">
        <color indexed="64"/>
      </bottom>
      <diagonal/>
    </border>
    <border>
      <left style="dotted">
        <color indexed="64"/>
      </left>
      <right style="medium">
        <color indexed="64"/>
      </right>
      <top/>
      <bottom style="dotted">
        <color indexed="64"/>
      </bottom>
      <diagonal/>
    </border>
    <border>
      <left style="dotted">
        <color indexed="64"/>
      </left>
      <right style="thin">
        <color indexed="64"/>
      </right>
      <top style="thin">
        <color indexed="64"/>
      </top>
      <bottom style="dotted">
        <color indexed="64"/>
      </bottom>
      <diagonal/>
    </border>
    <border>
      <left style="dotted">
        <color indexed="64"/>
      </left>
      <right style="thin">
        <color indexed="64"/>
      </right>
      <top style="dotted">
        <color indexed="64"/>
      </top>
      <bottom style="dotted">
        <color indexed="64"/>
      </bottom>
      <diagonal/>
    </border>
    <border>
      <left style="thin">
        <color indexed="64"/>
      </left>
      <right style="dotted">
        <color indexed="64"/>
      </right>
      <top style="thin">
        <color indexed="64"/>
      </top>
      <bottom/>
      <diagonal/>
    </border>
    <border>
      <left style="thin">
        <color indexed="64"/>
      </left>
      <right style="dotted">
        <color indexed="64"/>
      </right>
      <top/>
      <bottom style="dotted">
        <color indexed="64"/>
      </bottom>
      <diagonal/>
    </border>
    <border>
      <left style="medium">
        <color indexed="64"/>
      </left>
      <right style="dashed">
        <color indexed="64"/>
      </right>
      <top style="dashed">
        <color indexed="64"/>
      </top>
      <bottom/>
      <diagonal/>
    </border>
    <border>
      <left style="dashed">
        <color indexed="64"/>
      </left>
      <right style="dashed">
        <color indexed="64"/>
      </right>
      <top style="dashed">
        <color indexed="64"/>
      </top>
      <bottom/>
      <diagonal/>
    </border>
    <border>
      <left style="dashed">
        <color indexed="64"/>
      </left>
      <right style="dashed">
        <color indexed="64"/>
      </right>
      <top style="dashed">
        <color indexed="64"/>
      </top>
      <bottom style="hair">
        <color indexed="64"/>
      </bottom>
      <diagonal/>
    </border>
    <border>
      <left style="dashed">
        <color indexed="64"/>
      </left>
      <right style="dashed">
        <color indexed="64"/>
      </right>
      <top style="dashed">
        <color indexed="64"/>
      </top>
      <bottom style="dashed">
        <color indexed="64"/>
      </bottom>
      <diagonal/>
    </border>
    <border>
      <left style="thin">
        <color indexed="64"/>
      </left>
      <right/>
      <top style="dotted">
        <color indexed="64"/>
      </top>
      <bottom style="dotted">
        <color indexed="64"/>
      </bottom>
      <diagonal/>
    </border>
    <border>
      <left/>
      <right/>
      <top style="dotted">
        <color indexed="64"/>
      </top>
      <bottom style="dotted">
        <color indexed="64"/>
      </bottom>
      <diagonal/>
    </border>
    <border>
      <left/>
      <right style="medium">
        <color indexed="64"/>
      </right>
      <top style="dotted">
        <color indexed="64"/>
      </top>
      <bottom style="dotted">
        <color indexed="64"/>
      </bottom>
      <diagonal/>
    </border>
    <border>
      <left style="medium">
        <color indexed="64"/>
      </left>
      <right style="dashed">
        <color indexed="64"/>
      </right>
      <top/>
      <bottom/>
      <diagonal/>
    </border>
    <border>
      <left style="dashed">
        <color indexed="64"/>
      </left>
      <right style="dashed">
        <color indexed="64"/>
      </right>
      <top/>
      <bottom style="dashed">
        <color indexed="64"/>
      </bottom>
      <diagonal/>
    </border>
    <border>
      <left style="dashed">
        <color indexed="64"/>
      </left>
      <right style="dashed">
        <color indexed="64"/>
      </right>
      <top style="hair">
        <color indexed="64"/>
      </top>
      <bottom style="dashed">
        <color indexed="64"/>
      </bottom>
      <diagonal/>
    </border>
    <border>
      <left style="hair">
        <color indexed="64"/>
      </left>
      <right/>
      <top/>
      <bottom/>
      <diagonal/>
    </border>
    <border>
      <left/>
      <right style="hair">
        <color indexed="64"/>
      </right>
      <top/>
      <bottom/>
      <diagonal/>
    </border>
    <border>
      <left style="medium">
        <color indexed="64"/>
      </left>
      <right style="dashed">
        <color indexed="64"/>
      </right>
      <top/>
      <bottom style="dashed">
        <color indexed="64"/>
      </bottom>
      <diagonal/>
    </border>
    <border>
      <left style="thin">
        <color indexed="64"/>
      </left>
      <right style="hair">
        <color indexed="64"/>
      </right>
      <top style="dotted">
        <color indexed="64"/>
      </top>
      <bottom style="dotted">
        <color indexed="64"/>
      </bottom>
      <diagonal/>
    </border>
    <border>
      <left style="hair">
        <color indexed="64"/>
      </left>
      <right style="medium">
        <color indexed="64"/>
      </right>
      <top style="dotted">
        <color indexed="64"/>
      </top>
      <bottom style="dotted">
        <color indexed="64"/>
      </bottom>
      <diagonal/>
    </border>
    <border>
      <left style="medium">
        <color indexed="64"/>
      </left>
      <right style="dashed">
        <color indexed="64"/>
      </right>
      <top/>
      <bottom style="hair">
        <color indexed="64"/>
      </bottom>
      <diagonal/>
    </border>
    <border>
      <left style="hair">
        <color indexed="64"/>
      </left>
      <right/>
      <top/>
      <bottom style="hair">
        <color indexed="64"/>
      </bottom>
      <diagonal/>
    </border>
    <border>
      <left style="hair">
        <color indexed="64"/>
      </left>
      <right/>
      <top style="hair">
        <color indexed="64"/>
      </top>
      <bottom style="hair">
        <color indexed="64"/>
      </bottom>
      <diagonal/>
    </border>
    <border>
      <left style="medium">
        <color indexed="64"/>
      </left>
      <right style="hair">
        <color indexed="64"/>
      </right>
      <top style="hair">
        <color indexed="64"/>
      </top>
      <bottom/>
      <diagonal/>
    </border>
    <border>
      <left style="medium">
        <color indexed="64"/>
      </left>
      <right style="hair">
        <color indexed="64"/>
      </right>
      <top style="dashed">
        <color indexed="64"/>
      </top>
      <bottom/>
      <diagonal/>
    </border>
    <border>
      <left style="hair">
        <color indexed="64"/>
      </left>
      <right style="hair">
        <color indexed="64"/>
      </right>
      <top style="dashed">
        <color indexed="64"/>
      </top>
      <bottom/>
      <diagonal/>
    </border>
    <border>
      <left style="hair">
        <color indexed="64"/>
      </left>
      <right style="hair">
        <color indexed="64"/>
      </right>
      <top style="dashed">
        <color indexed="64"/>
      </top>
      <bottom style="hair">
        <color indexed="64"/>
      </bottom>
      <diagonal/>
    </border>
    <border>
      <left style="hair">
        <color indexed="64"/>
      </left>
      <right style="dashed">
        <color indexed="64"/>
      </right>
      <top style="dashed">
        <color indexed="64"/>
      </top>
      <bottom style="hair">
        <color indexed="64"/>
      </bottom>
      <diagonal/>
    </border>
    <border>
      <left style="medium">
        <color indexed="64"/>
      </left>
      <right style="hair">
        <color indexed="64"/>
      </right>
      <top/>
      <bottom style="hair">
        <color indexed="64"/>
      </bottom>
      <diagonal/>
    </border>
    <border>
      <left style="hair">
        <color indexed="64"/>
      </left>
      <right style="dashed">
        <color indexed="64"/>
      </right>
      <top style="hair">
        <color indexed="64"/>
      </top>
      <bottom style="hair">
        <color indexed="64"/>
      </bottom>
      <diagonal/>
    </border>
    <border>
      <left style="medium">
        <color indexed="64"/>
      </left>
      <right style="hair">
        <color indexed="64"/>
      </right>
      <top/>
      <bottom style="dashed">
        <color indexed="64"/>
      </bottom>
      <diagonal/>
    </border>
    <border>
      <left style="hair">
        <color indexed="64"/>
      </left>
      <right style="hair">
        <color indexed="64"/>
      </right>
      <top/>
      <bottom style="dashed">
        <color indexed="64"/>
      </bottom>
      <diagonal/>
    </border>
    <border>
      <left style="hair">
        <color indexed="64"/>
      </left>
      <right style="hair">
        <color indexed="64"/>
      </right>
      <top style="hair">
        <color indexed="64"/>
      </top>
      <bottom style="dashed">
        <color indexed="64"/>
      </bottom>
      <diagonal/>
    </border>
    <border>
      <left style="hair">
        <color indexed="64"/>
      </left>
      <right style="dashed">
        <color indexed="64"/>
      </right>
      <top style="hair">
        <color indexed="64"/>
      </top>
      <bottom style="dashed">
        <color indexed="64"/>
      </bottom>
      <diagonal/>
    </border>
    <border>
      <left style="medium">
        <color indexed="64"/>
      </left>
      <right style="hair">
        <color indexed="64"/>
      </right>
      <top/>
      <bottom/>
      <diagonal/>
    </border>
    <border>
      <left style="medium">
        <color indexed="64"/>
      </left>
      <right style="hair">
        <color indexed="64"/>
      </right>
      <top/>
      <bottom style="medium">
        <color indexed="64"/>
      </bottom>
      <diagonal/>
    </border>
    <border>
      <left style="thin">
        <color indexed="64"/>
      </left>
      <right style="dotted">
        <color indexed="64"/>
      </right>
      <top/>
      <bottom style="medium">
        <color indexed="64"/>
      </bottom>
      <diagonal/>
    </border>
    <border>
      <left style="thin">
        <color indexed="64"/>
      </left>
      <right/>
      <top style="dotted">
        <color indexed="64"/>
      </top>
      <bottom style="medium">
        <color indexed="64"/>
      </bottom>
      <diagonal/>
    </border>
    <border>
      <left/>
      <right/>
      <top style="dotted">
        <color indexed="64"/>
      </top>
      <bottom style="medium">
        <color indexed="64"/>
      </bottom>
      <diagonal/>
    </border>
    <border>
      <left/>
      <right style="medium">
        <color indexed="64"/>
      </right>
      <top style="dotted">
        <color indexed="64"/>
      </top>
      <bottom style="medium">
        <color indexed="64"/>
      </bottom>
      <diagonal/>
    </border>
    <border>
      <left style="thin">
        <color indexed="64"/>
      </left>
      <right style="dotted">
        <color indexed="64"/>
      </right>
      <top/>
      <bottom style="thin">
        <color indexed="64"/>
      </bottom>
      <diagonal/>
    </border>
  </borders>
  <cellStyleXfs count="2">
    <xf numFmtId="0" fontId="0" fillId="0" borderId="0"/>
    <xf numFmtId="9" fontId="3" fillId="0" borderId="0" applyFont="0" applyFill="0" applyBorder="0" applyAlignment="0" applyProtection="0"/>
  </cellStyleXfs>
  <cellXfs count="174">
    <xf numFmtId="0" fontId="0" fillId="0" borderId="0" xfId="0"/>
    <xf numFmtId="0" fontId="0" fillId="0" borderId="10" xfId="0" applyBorder="1"/>
    <xf numFmtId="0" fontId="0" fillId="0" borderId="1" xfId="0" applyBorder="1"/>
    <xf numFmtId="0" fontId="0" fillId="0" borderId="3" xfId="0" applyBorder="1"/>
    <xf numFmtId="0" fontId="0" fillId="0" borderId="11" xfId="0" applyBorder="1"/>
    <xf numFmtId="0" fontId="0" fillId="0" borderId="4" xfId="0" applyBorder="1"/>
    <xf numFmtId="10" fontId="0" fillId="0" borderId="0" xfId="0" applyNumberFormat="1"/>
    <xf numFmtId="0" fontId="1" fillId="0" borderId="11" xfId="0" applyFont="1" applyBorder="1" applyAlignment="1">
      <alignment vertical="center"/>
    </xf>
    <xf numFmtId="0" fontId="0" fillId="0" borderId="0" xfId="0" applyAlignment="1">
      <alignment horizontal="center" vertical="center"/>
    </xf>
    <xf numFmtId="0" fontId="2" fillId="0" borderId="0" xfId="0" applyFont="1" applyAlignment="1">
      <alignment vertical="center"/>
    </xf>
    <xf numFmtId="0" fontId="2" fillId="2" borderId="2" xfId="0" applyFont="1" applyFill="1" applyBorder="1" applyAlignment="1">
      <alignment horizontal="center" vertical="center" wrapText="1"/>
    </xf>
    <xf numFmtId="10" fontId="0" fillId="3" borderId="24" xfId="0" applyNumberFormat="1" applyFill="1" applyBorder="1" applyAlignment="1">
      <alignment horizontal="center" vertical="center"/>
    </xf>
    <xf numFmtId="2" fontId="0" fillId="3" borderId="20" xfId="0" applyNumberFormat="1" applyFill="1" applyBorder="1" applyAlignment="1">
      <alignment horizontal="center" vertical="center"/>
    </xf>
    <xf numFmtId="2" fontId="0" fillId="2" borderId="13" xfId="0" applyNumberFormat="1" applyFill="1" applyBorder="1" applyAlignment="1">
      <alignment horizontal="center" vertical="center"/>
    </xf>
    <xf numFmtId="2" fontId="0" fillId="3" borderId="13" xfId="0" applyNumberFormat="1" applyFill="1" applyBorder="1" applyAlignment="1">
      <alignment horizontal="center" vertical="center"/>
    </xf>
    <xf numFmtId="2" fontId="0" fillId="3" borderId="14" xfId="0" applyNumberFormat="1" applyFill="1" applyBorder="1" applyAlignment="1">
      <alignment horizontal="center" vertical="center" wrapText="1"/>
    </xf>
    <xf numFmtId="10" fontId="0" fillId="3" borderId="30" xfId="0" applyNumberFormat="1" applyFill="1" applyBorder="1" applyAlignment="1">
      <alignment horizontal="center" vertical="center"/>
    </xf>
    <xf numFmtId="0" fontId="0" fillId="3" borderId="14" xfId="0" applyFill="1" applyBorder="1" applyAlignment="1">
      <alignment horizontal="center" vertical="center" wrapText="1"/>
    </xf>
    <xf numFmtId="3" fontId="0" fillId="2" borderId="39" xfId="0" applyNumberFormat="1" applyFill="1" applyBorder="1" applyAlignment="1">
      <alignment horizontal="center" vertical="center" wrapText="1"/>
    </xf>
    <xf numFmtId="3" fontId="0" fillId="2" borderId="46" xfId="0" applyNumberFormat="1" applyFill="1" applyBorder="1" applyAlignment="1">
      <alignment horizontal="center" vertical="center" wrapText="1"/>
    </xf>
    <xf numFmtId="3" fontId="0" fillId="2" borderId="47" xfId="0" applyNumberFormat="1" applyFill="1" applyBorder="1" applyAlignment="1">
      <alignment horizontal="center" vertical="center" wrapText="1"/>
    </xf>
    <xf numFmtId="0" fontId="0" fillId="2" borderId="39" xfId="0" applyFill="1" applyBorder="1" applyAlignment="1">
      <alignment horizontal="center" vertical="center"/>
    </xf>
    <xf numFmtId="3" fontId="0" fillId="2" borderId="44" xfId="0" applyNumberFormat="1" applyFill="1" applyBorder="1" applyAlignment="1">
      <alignment horizontal="center" vertical="center" wrapText="1"/>
    </xf>
    <xf numFmtId="3" fontId="0" fillId="3" borderId="19" xfId="0" applyNumberFormat="1" applyFill="1" applyBorder="1" applyAlignment="1">
      <alignment horizontal="center" vertical="center" wrapText="1"/>
    </xf>
    <xf numFmtId="3" fontId="0" fillId="3" borderId="39" xfId="0" applyNumberFormat="1" applyFill="1" applyBorder="1" applyAlignment="1">
      <alignment horizontal="center" vertical="center" wrapText="1"/>
    </xf>
    <xf numFmtId="3" fontId="0" fillId="3" borderId="13" xfId="0" applyNumberFormat="1" applyFill="1" applyBorder="1" applyAlignment="1">
      <alignment horizontal="center" vertical="center" wrapText="1"/>
    </xf>
    <xf numFmtId="3" fontId="0" fillId="3" borderId="47" xfId="0" applyNumberFormat="1" applyFill="1" applyBorder="1" applyAlignment="1">
      <alignment horizontal="center" vertical="center" wrapText="1"/>
    </xf>
    <xf numFmtId="3" fontId="0" fillId="2" borderId="13" xfId="0" applyNumberFormat="1" applyFill="1" applyBorder="1" applyAlignment="1">
      <alignment horizontal="center" vertical="center" wrapText="1"/>
    </xf>
    <xf numFmtId="0" fontId="0" fillId="2" borderId="13" xfId="0" applyFill="1" applyBorder="1" applyAlignment="1">
      <alignment horizontal="center" vertical="center"/>
    </xf>
    <xf numFmtId="0" fontId="0" fillId="3" borderId="27" xfId="0" applyFill="1" applyBorder="1" applyAlignment="1">
      <alignment horizontal="center" vertical="center" wrapText="1"/>
    </xf>
    <xf numFmtId="1" fontId="0" fillId="3" borderId="13" xfId="0" applyNumberFormat="1" applyFill="1" applyBorder="1" applyAlignment="1">
      <alignment horizontal="center" vertical="center"/>
    </xf>
    <xf numFmtId="2" fontId="0" fillId="3" borderId="60" xfId="0" applyNumberFormat="1" applyFill="1" applyBorder="1" applyAlignment="1">
      <alignment horizontal="center" vertical="center"/>
    </xf>
    <xf numFmtId="2" fontId="0" fillId="3" borderId="63" xfId="0" applyNumberFormat="1" applyFill="1" applyBorder="1" applyAlignment="1">
      <alignment horizontal="center" vertical="center" wrapText="1"/>
    </xf>
    <xf numFmtId="0" fontId="0" fillId="3" borderId="63" xfId="0" applyFill="1" applyBorder="1" applyAlignment="1">
      <alignment horizontal="center" vertical="center" wrapText="1"/>
    </xf>
    <xf numFmtId="0" fontId="0" fillId="3" borderId="64" xfId="0" applyFill="1" applyBorder="1" applyAlignment="1">
      <alignment horizontal="center" vertical="center" wrapText="1"/>
    </xf>
    <xf numFmtId="2" fontId="0" fillId="3" borderId="57" xfId="0" applyNumberFormat="1" applyFill="1" applyBorder="1" applyAlignment="1">
      <alignment horizontal="center" vertical="center"/>
    </xf>
    <xf numFmtId="2" fontId="0" fillId="3" borderId="58" xfId="0" applyNumberFormat="1" applyFill="1" applyBorder="1" applyAlignment="1">
      <alignment horizontal="center" vertical="center"/>
    </xf>
    <xf numFmtId="2" fontId="0" fillId="3" borderId="64" xfId="0" applyNumberFormat="1" applyFill="1" applyBorder="1" applyAlignment="1">
      <alignment horizontal="center" vertical="center" wrapText="1"/>
    </xf>
    <xf numFmtId="2" fontId="0" fillId="3" borderId="19" xfId="0" applyNumberFormat="1" applyFill="1" applyBorder="1" applyAlignment="1">
      <alignment horizontal="center" vertical="center"/>
    </xf>
    <xf numFmtId="1" fontId="0" fillId="3" borderId="19" xfId="0" applyNumberFormat="1" applyFill="1" applyBorder="1" applyAlignment="1">
      <alignment horizontal="center" vertical="center"/>
    </xf>
    <xf numFmtId="2" fontId="0" fillId="2" borderId="57" xfId="0" applyNumberFormat="1" applyFill="1" applyBorder="1" applyAlignment="1">
      <alignment horizontal="center" vertical="center"/>
    </xf>
    <xf numFmtId="1" fontId="0" fillId="2" borderId="57" xfId="0" applyNumberFormat="1" applyFill="1" applyBorder="1" applyAlignment="1">
      <alignment horizontal="center" vertical="center"/>
    </xf>
    <xf numFmtId="2" fontId="0" fillId="2" borderId="58" xfId="0" applyNumberFormat="1" applyFill="1" applyBorder="1" applyAlignment="1">
      <alignment horizontal="center" vertical="center"/>
    </xf>
    <xf numFmtId="0" fontId="0" fillId="2" borderId="60" xfId="0" applyFill="1" applyBorder="1" applyAlignment="1">
      <alignment horizontal="center" vertical="center"/>
    </xf>
    <xf numFmtId="0" fontId="0" fillId="3" borderId="23" xfId="0" applyFill="1" applyBorder="1" applyAlignment="1">
      <alignment horizontal="left" vertical="top" wrapText="1"/>
    </xf>
    <xf numFmtId="0" fontId="0" fillId="3" borderId="22" xfId="0" applyFill="1" applyBorder="1" applyAlignment="1">
      <alignment horizontal="left" vertical="top" wrapText="1"/>
    </xf>
    <xf numFmtId="0" fontId="0" fillId="3" borderId="24" xfId="0" applyFill="1" applyBorder="1" applyAlignment="1">
      <alignment horizontal="left" vertical="top" wrapText="1"/>
    </xf>
    <xf numFmtId="0" fontId="0" fillId="3" borderId="25" xfId="0" applyFill="1" applyBorder="1" applyAlignment="1">
      <alignment horizontal="left" vertical="top" wrapText="1"/>
    </xf>
    <xf numFmtId="0" fontId="0" fillId="3" borderId="20" xfId="0" applyFill="1" applyBorder="1" applyAlignment="1">
      <alignment horizontal="center" vertical="center"/>
    </xf>
    <xf numFmtId="2" fontId="0" fillId="3" borderId="20" xfId="1" applyNumberFormat="1" applyFont="1" applyFill="1" applyBorder="1" applyAlignment="1">
      <alignment horizontal="center" vertical="center"/>
    </xf>
    <xf numFmtId="10" fontId="0" fillId="3" borderId="30" xfId="0" applyNumberFormat="1" applyFill="1" applyBorder="1" applyAlignment="1">
      <alignment horizontal="center" vertical="center"/>
    </xf>
    <xf numFmtId="10" fontId="0" fillId="3" borderId="24" xfId="0" applyNumberFormat="1" applyFill="1" applyBorder="1" applyAlignment="1">
      <alignment horizontal="center" vertical="center"/>
    </xf>
    <xf numFmtId="10" fontId="5" fillId="3" borderId="32" xfId="0" applyNumberFormat="1" applyFont="1" applyFill="1" applyBorder="1" applyAlignment="1">
      <alignment horizontal="center" vertical="center" wrapText="1"/>
    </xf>
    <xf numFmtId="10" fontId="5" fillId="3" borderId="33" xfId="0" applyNumberFormat="1" applyFont="1" applyFill="1" applyBorder="1" applyAlignment="1">
      <alignment horizontal="center" vertical="center" wrapText="1"/>
    </xf>
    <xf numFmtId="0" fontId="0" fillId="3" borderId="30" xfId="0" applyFill="1" applyBorder="1" applyAlignment="1">
      <alignment horizontal="left" vertical="top" wrapText="1"/>
    </xf>
    <xf numFmtId="0" fontId="0" fillId="3" borderId="31" xfId="0" applyFill="1" applyBorder="1" applyAlignment="1">
      <alignment horizontal="left" vertical="top" wrapText="1"/>
    </xf>
    <xf numFmtId="0" fontId="0" fillId="3" borderId="18" xfId="0" applyFill="1" applyBorder="1" applyAlignment="1">
      <alignment horizontal="left" vertical="center" wrapText="1"/>
    </xf>
    <xf numFmtId="0" fontId="0" fillId="3" borderId="21" xfId="0" applyFill="1" applyBorder="1" applyAlignment="1">
      <alignment horizontal="left" vertical="center" wrapText="1"/>
    </xf>
    <xf numFmtId="10" fontId="5" fillId="3" borderId="34" xfId="0" applyNumberFormat="1" applyFont="1" applyFill="1" applyBorder="1" applyAlignment="1">
      <alignment horizontal="center" vertical="center" wrapText="1"/>
    </xf>
    <xf numFmtId="10" fontId="5" fillId="3" borderId="35" xfId="0" applyNumberFormat="1" applyFont="1" applyFill="1" applyBorder="1" applyAlignment="1">
      <alignment horizontal="center" vertical="center" wrapText="1"/>
    </xf>
    <xf numFmtId="0" fontId="0" fillId="3" borderId="26" xfId="0" applyFill="1" applyBorder="1" applyAlignment="1">
      <alignment horizontal="center" vertical="center" wrapText="1"/>
    </xf>
    <xf numFmtId="0" fontId="0" fillId="3" borderId="20" xfId="0" applyFill="1" applyBorder="1" applyAlignment="1">
      <alignment horizontal="center" vertical="center" wrapText="1"/>
    </xf>
    <xf numFmtId="0" fontId="0" fillId="3" borderId="26" xfId="0" applyFill="1" applyBorder="1" applyAlignment="1">
      <alignment horizontal="center" vertical="center"/>
    </xf>
    <xf numFmtId="0" fontId="0" fillId="3" borderId="29" xfId="0" applyFill="1" applyBorder="1" applyAlignment="1">
      <alignment horizontal="left" vertical="center" wrapText="1"/>
    </xf>
    <xf numFmtId="0" fontId="0" fillId="3" borderId="26" xfId="0" applyFill="1" applyBorder="1" applyAlignment="1">
      <alignment horizontal="left" vertical="center" wrapText="1"/>
    </xf>
    <xf numFmtId="0" fontId="0" fillId="3" borderId="30" xfId="0" applyFill="1" applyBorder="1" applyAlignment="1">
      <alignment horizontal="center" vertical="center"/>
    </xf>
    <xf numFmtId="0" fontId="0" fillId="3" borderId="24" xfId="0" applyFill="1" applyBorder="1" applyAlignment="1">
      <alignment horizontal="center" vertical="center"/>
    </xf>
    <xf numFmtId="0" fontId="2" fillId="2" borderId="5" xfId="0" applyFont="1" applyFill="1" applyBorder="1" applyAlignment="1">
      <alignment horizontal="center" vertical="center" wrapText="1"/>
    </xf>
    <xf numFmtId="0" fontId="2" fillId="2" borderId="8" xfId="0" applyFont="1" applyFill="1" applyBorder="1" applyAlignment="1">
      <alignment horizontal="center" vertical="center" wrapText="1"/>
    </xf>
    <xf numFmtId="0" fontId="1" fillId="0" borderId="0" xfId="0" applyFont="1" applyAlignment="1">
      <alignment horizontal="center"/>
    </xf>
    <xf numFmtId="0" fontId="1" fillId="0" borderId="4" xfId="0" applyFont="1" applyBorder="1" applyAlignment="1">
      <alignment horizontal="center"/>
    </xf>
    <xf numFmtId="0" fontId="1" fillId="0" borderId="0" xfId="0" applyFont="1" applyAlignment="1">
      <alignment horizontal="center" vertical="center"/>
    </xf>
    <xf numFmtId="0" fontId="1" fillId="0" borderId="4" xfId="0" applyFont="1" applyBorder="1" applyAlignment="1">
      <alignment horizontal="center" vertical="center"/>
    </xf>
    <xf numFmtId="0" fontId="4" fillId="0" borderId="17" xfId="0" applyFont="1" applyBorder="1" applyAlignment="1">
      <alignment horizontal="center" vertical="center"/>
    </xf>
    <xf numFmtId="0" fontId="4" fillId="0" borderId="15" xfId="0" applyFont="1" applyBorder="1" applyAlignment="1">
      <alignment horizontal="center" vertical="center"/>
    </xf>
    <xf numFmtId="0" fontId="4" fillId="0" borderId="16" xfId="0" applyFont="1" applyBorder="1" applyAlignment="1">
      <alignment horizontal="center" vertical="center"/>
    </xf>
    <xf numFmtId="0" fontId="2" fillId="2" borderId="6" xfId="0" applyFont="1" applyFill="1" applyBorder="1" applyAlignment="1">
      <alignment horizontal="center" vertical="center"/>
    </xf>
    <xf numFmtId="0" fontId="2" fillId="2" borderId="7" xfId="0" applyFont="1" applyFill="1" applyBorder="1" applyAlignment="1">
      <alignment horizontal="center" vertical="center"/>
    </xf>
    <xf numFmtId="0" fontId="2" fillId="2" borderId="2" xfId="0" applyFont="1" applyFill="1" applyBorder="1" applyAlignment="1">
      <alignment horizontal="center" vertical="center"/>
    </xf>
    <xf numFmtId="0" fontId="2" fillId="2" borderId="9" xfId="0" applyFont="1" applyFill="1" applyBorder="1" applyAlignment="1">
      <alignment horizontal="center" vertical="center"/>
    </xf>
    <xf numFmtId="0" fontId="2" fillId="2" borderId="6" xfId="0" applyFont="1" applyFill="1" applyBorder="1" applyAlignment="1">
      <alignment horizontal="center" vertical="center" wrapText="1"/>
    </xf>
    <xf numFmtId="0" fontId="2" fillId="2" borderId="2" xfId="0" applyFont="1" applyFill="1" applyBorder="1" applyAlignment="1">
      <alignment horizontal="center" vertical="center" wrapText="1"/>
    </xf>
    <xf numFmtId="0" fontId="4" fillId="2" borderId="17" xfId="0" applyFont="1" applyFill="1" applyBorder="1" applyAlignment="1">
      <alignment horizontal="center" vertical="center"/>
    </xf>
    <xf numFmtId="0" fontId="4" fillId="2" borderId="15" xfId="0" applyFont="1" applyFill="1" applyBorder="1" applyAlignment="1">
      <alignment horizontal="center" vertical="center"/>
    </xf>
    <xf numFmtId="0" fontId="4" fillId="2" borderId="16" xfId="0" applyFont="1" applyFill="1" applyBorder="1" applyAlignment="1">
      <alignment horizontal="center" vertical="center"/>
    </xf>
    <xf numFmtId="0" fontId="2" fillId="2" borderId="36" xfId="0" applyFont="1" applyFill="1" applyBorder="1" applyAlignment="1">
      <alignment horizontal="left" vertical="center" wrapText="1"/>
    </xf>
    <xf numFmtId="0" fontId="2" fillId="2" borderId="43" xfId="0" applyFont="1" applyFill="1" applyBorder="1" applyAlignment="1">
      <alignment horizontal="left" vertical="center" wrapText="1"/>
    </xf>
    <xf numFmtId="0" fontId="2" fillId="2" borderId="48" xfId="0" applyFont="1" applyFill="1" applyBorder="1" applyAlignment="1">
      <alignment horizontal="left" vertical="center" wrapText="1"/>
    </xf>
    <xf numFmtId="0" fontId="0" fillId="2" borderId="37" xfId="0" applyFill="1" applyBorder="1" applyAlignment="1">
      <alignment horizontal="center" vertical="center"/>
    </xf>
    <xf numFmtId="0" fontId="0" fillId="2" borderId="44" xfId="0" applyFill="1" applyBorder="1" applyAlignment="1">
      <alignment horizontal="center" vertical="center"/>
    </xf>
    <xf numFmtId="0" fontId="0" fillId="2" borderId="37" xfId="0" applyFill="1" applyBorder="1" applyAlignment="1">
      <alignment horizontal="center" vertical="center" wrapText="1"/>
    </xf>
    <xf numFmtId="0" fontId="0" fillId="2" borderId="44" xfId="0" applyFill="1" applyBorder="1" applyAlignment="1">
      <alignment horizontal="center" vertical="center" wrapText="1"/>
    </xf>
    <xf numFmtId="3" fontId="0" fillId="2" borderId="38" xfId="0" applyNumberFormat="1" applyFill="1" applyBorder="1" applyAlignment="1">
      <alignment horizontal="center" vertical="center" wrapText="1"/>
    </xf>
    <xf numFmtId="3" fontId="0" fillId="2" borderId="45" xfId="0" applyNumberFormat="1" applyFill="1" applyBorder="1" applyAlignment="1">
      <alignment horizontal="center" vertical="center" wrapText="1"/>
    </xf>
    <xf numFmtId="0" fontId="0" fillId="3" borderId="20" xfId="0" applyFill="1" applyBorder="1" applyAlignment="1">
      <alignment horizontal="left" vertical="center" wrapText="1"/>
    </xf>
    <xf numFmtId="2" fontId="0" fillId="3" borderId="20" xfId="0" applyNumberFormat="1" applyFill="1" applyBorder="1" applyAlignment="1">
      <alignment horizontal="center" vertical="center"/>
    </xf>
    <xf numFmtId="10" fontId="5" fillId="2" borderId="34" xfId="0" applyNumberFormat="1" applyFont="1" applyFill="1" applyBorder="1" applyAlignment="1">
      <alignment horizontal="center" vertical="center" wrapText="1"/>
    </xf>
    <xf numFmtId="10" fontId="5" fillId="2" borderId="71" xfId="0" applyNumberFormat="1" applyFont="1" applyFill="1" applyBorder="1" applyAlignment="1">
      <alignment horizontal="center" vertical="center" wrapText="1"/>
    </xf>
    <xf numFmtId="0" fontId="2" fillId="2" borderId="40" xfId="0" applyFont="1" applyFill="1" applyBorder="1" applyAlignment="1">
      <alignment horizontal="left" vertical="center" wrapText="1"/>
    </xf>
    <xf numFmtId="0" fontId="2" fillId="2" borderId="41" xfId="0" applyFont="1" applyFill="1" applyBorder="1" applyAlignment="1">
      <alignment horizontal="left" vertical="center" wrapText="1"/>
    </xf>
    <xf numFmtId="0" fontId="2" fillId="2" borderId="42" xfId="0" applyFont="1" applyFill="1" applyBorder="1" applyAlignment="1">
      <alignment horizontal="left" vertical="center" wrapText="1"/>
    </xf>
    <xf numFmtId="0" fontId="0" fillId="2" borderId="37" xfId="0" applyFill="1" applyBorder="1" applyAlignment="1">
      <alignment horizontal="left" vertical="center" wrapText="1"/>
    </xf>
    <xf numFmtId="0" fontId="0" fillId="2" borderId="44" xfId="0" applyFill="1" applyBorder="1" applyAlignment="1">
      <alignment horizontal="left" vertical="center" wrapText="1"/>
    </xf>
    <xf numFmtId="0" fontId="0" fillId="2" borderId="40" xfId="0" applyFill="1" applyBorder="1" applyAlignment="1">
      <alignment horizontal="left" vertical="center" wrapText="1"/>
    </xf>
    <xf numFmtId="0" fontId="0" fillId="2" borderId="41" xfId="0" applyFill="1" applyBorder="1" applyAlignment="1">
      <alignment horizontal="left" vertical="center" wrapText="1"/>
    </xf>
    <xf numFmtId="0" fontId="0" fillId="2" borderId="42" xfId="0" applyFill="1" applyBorder="1" applyAlignment="1">
      <alignment horizontal="left" vertical="center" wrapText="1"/>
    </xf>
    <xf numFmtId="0" fontId="0" fillId="2" borderId="49" xfId="0" applyFill="1" applyBorder="1" applyAlignment="1">
      <alignment horizontal="left" vertical="center" wrapText="1"/>
    </xf>
    <xf numFmtId="0" fontId="0" fillId="2" borderId="20" xfId="0" applyFill="1" applyBorder="1" applyAlignment="1">
      <alignment horizontal="left" vertical="center" wrapText="1"/>
    </xf>
    <xf numFmtId="0" fontId="0" fillId="2" borderId="50" xfId="0" applyFill="1" applyBorder="1" applyAlignment="1">
      <alignment horizontal="left" vertical="center" wrapText="1"/>
    </xf>
    <xf numFmtId="0" fontId="2" fillId="3" borderId="12" xfId="0" applyFont="1" applyFill="1" applyBorder="1" applyAlignment="1">
      <alignment horizontal="justify" vertical="center" wrapText="1"/>
    </xf>
    <xf numFmtId="0" fontId="0" fillId="3" borderId="19" xfId="0" applyFill="1" applyBorder="1" applyAlignment="1">
      <alignment vertical="center" wrapText="1"/>
    </xf>
    <xf numFmtId="0" fontId="0" fillId="3" borderId="13" xfId="0" applyFill="1" applyBorder="1" applyAlignment="1">
      <alignment vertical="center" wrapText="1"/>
    </xf>
    <xf numFmtId="0" fontId="0" fillId="3" borderId="19" xfId="0" applyFill="1" applyBorder="1" applyAlignment="1">
      <alignment horizontal="center" vertical="center" wrapText="1"/>
    </xf>
    <xf numFmtId="0" fontId="0" fillId="3" borderId="13" xfId="0" applyFill="1" applyBorder="1" applyAlignment="1">
      <alignment horizontal="center" vertical="center" wrapText="1"/>
    </xf>
    <xf numFmtId="3" fontId="0" fillId="3" borderId="19" xfId="0" applyNumberFormat="1" applyFill="1" applyBorder="1" applyAlignment="1">
      <alignment horizontal="center" vertical="center" wrapText="1"/>
    </xf>
    <xf numFmtId="3" fontId="0" fillId="3" borderId="13" xfId="0" applyNumberFormat="1" applyFill="1" applyBorder="1" applyAlignment="1">
      <alignment horizontal="center" vertical="center" wrapText="1"/>
    </xf>
    <xf numFmtId="0" fontId="0" fillId="3" borderId="52" xfId="0" applyFill="1" applyBorder="1" applyAlignment="1">
      <alignment horizontal="center" vertical="center"/>
    </xf>
    <xf numFmtId="0" fontId="0" fillId="3" borderId="53" xfId="0" applyFill="1" applyBorder="1" applyAlignment="1">
      <alignment horizontal="center" vertical="center"/>
    </xf>
    <xf numFmtId="0" fontId="0" fillId="3" borderId="49" xfId="0" applyFill="1" applyBorder="1" applyAlignment="1">
      <alignment horizontal="left" vertical="center" wrapText="1"/>
    </xf>
    <xf numFmtId="0" fontId="0" fillId="3" borderId="50" xfId="0" applyFill="1" applyBorder="1" applyAlignment="1">
      <alignment horizontal="left" vertical="center" wrapText="1"/>
    </xf>
    <xf numFmtId="0" fontId="2" fillId="2" borderId="36" xfId="0" applyFont="1" applyFill="1" applyBorder="1" applyAlignment="1">
      <alignment horizontal="justify" vertical="center" wrapText="1"/>
    </xf>
    <xf numFmtId="0" fontId="2" fillId="2" borderId="51" xfId="0" applyFont="1" applyFill="1" applyBorder="1" applyAlignment="1">
      <alignment horizontal="justify" vertical="center" wrapText="1"/>
    </xf>
    <xf numFmtId="3" fontId="0" fillId="2" borderId="37" xfId="0" applyNumberFormat="1" applyFill="1" applyBorder="1" applyAlignment="1">
      <alignment horizontal="center" vertical="center" wrapText="1"/>
    </xf>
    <xf numFmtId="3" fontId="0" fillId="2" borderId="44" xfId="0" applyNumberFormat="1" applyFill="1" applyBorder="1" applyAlignment="1">
      <alignment horizontal="center" vertical="center" wrapText="1"/>
    </xf>
    <xf numFmtId="0" fontId="0" fillId="2" borderId="53" xfId="0" applyFill="1" applyBorder="1" applyAlignment="1">
      <alignment horizontal="center" vertical="center"/>
    </xf>
    <xf numFmtId="0" fontId="0" fillId="3" borderId="13" xfId="0" applyFill="1" applyBorder="1" applyAlignment="1">
      <alignment horizontal="center" vertical="center"/>
    </xf>
    <xf numFmtId="0" fontId="2" fillId="2" borderId="12" xfId="0" applyFont="1" applyFill="1" applyBorder="1" applyAlignment="1">
      <alignment horizontal="justify" vertical="center" wrapText="1"/>
    </xf>
    <xf numFmtId="0" fontId="0" fillId="2" borderId="12" xfId="0" applyFill="1" applyBorder="1" applyAlignment="1">
      <alignment horizontal="justify" vertical="center" wrapText="1"/>
    </xf>
    <xf numFmtId="0" fontId="0" fillId="2" borderId="13" xfId="0" applyFill="1" applyBorder="1" applyAlignment="1">
      <alignment horizontal="left" vertical="center" wrapText="1"/>
    </xf>
    <xf numFmtId="0" fontId="0" fillId="2" borderId="13" xfId="0" applyFill="1" applyBorder="1" applyAlignment="1">
      <alignment horizontal="center" vertical="center" wrapText="1"/>
    </xf>
    <xf numFmtId="3" fontId="0" fillId="2" borderId="13" xfId="0" applyNumberFormat="1" applyFill="1" applyBorder="1" applyAlignment="1">
      <alignment horizontal="center" vertical="center" wrapText="1"/>
    </xf>
    <xf numFmtId="0" fontId="0" fillId="2" borderId="13" xfId="0" applyFill="1" applyBorder="1" applyAlignment="1">
      <alignment horizontal="center" vertical="center"/>
    </xf>
    <xf numFmtId="0" fontId="2" fillId="3" borderId="54" xfId="0" applyFont="1" applyFill="1" applyBorder="1" applyAlignment="1">
      <alignment horizontal="justify" vertical="center" wrapText="1"/>
    </xf>
    <xf numFmtId="0" fontId="0" fillId="3" borderId="27" xfId="0" applyFill="1" applyBorder="1" applyAlignment="1">
      <alignment vertical="center" wrapText="1"/>
    </xf>
    <xf numFmtId="0" fontId="0" fillId="3" borderId="27" xfId="0" applyFill="1" applyBorder="1" applyAlignment="1">
      <alignment horizontal="center" vertical="center" wrapText="1"/>
    </xf>
    <xf numFmtId="3" fontId="0" fillId="3" borderId="27" xfId="0" applyNumberFormat="1" applyFill="1" applyBorder="1" applyAlignment="1">
      <alignment horizontal="center" vertical="center" wrapText="1"/>
    </xf>
    <xf numFmtId="0" fontId="0" fillId="3" borderId="27" xfId="0" applyFill="1" applyBorder="1" applyAlignment="1">
      <alignment horizontal="center" vertical="center"/>
    </xf>
    <xf numFmtId="0" fontId="2" fillId="3" borderId="49" xfId="0" applyFont="1" applyFill="1" applyBorder="1" applyAlignment="1">
      <alignment horizontal="left" vertical="center" wrapText="1"/>
    </xf>
    <xf numFmtId="0" fontId="2" fillId="3" borderId="20" xfId="0" applyFont="1" applyFill="1" applyBorder="1" applyAlignment="1">
      <alignment horizontal="left" vertical="center" wrapText="1"/>
    </xf>
    <xf numFmtId="0" fontId="2" fillId="3" borderId="50" xfId="0" applyFont="1" applyFill="1" applyBorder="1" applyAlignment="1">
      <alignment horizontal="left" vertical="center" wrapText="1"/>
    </xf>
    <xf numFmtId="0" fontId="0" fillId="2" borderId="56" xfId="0" applyFill="1" applyBorder="1" applyAlignment="1">
      <alignment horizontal="center" vertical="center"/>
    </xf>
    <xf numFmtId="0" fontId="0" fillId="2" borderId="19" xfId="0" applyFill="1" applyBorder="1" applyAlignment="1">
      <alignment horizontal="center" vertical="center"/>
    </xf>
    <xf numFmtId="0" fontId="2" fillId="3" borderId="54" xfId="0" applyFont="1" applyFill="1" applyBorder="1" applyAlignment="1">
      <alignment horizontal="left" vertical="center" wrapText="1"/>
    </xf>
    <xf numFmtId="0" fontId="2" fillId="3" borderId="61" xfId="0" applyFont="1" applyFill="1" applyBorder="1" applyAlignment="1">
      <alignment horizontal="left" vertical="center" wrapText="1"/>
    </xf>
    <xf numFmtId="0" fontId="0" fillId="3" borderId="62" xfId="0" applyFill="1" applyBorder="1" applyAlignment="1">
      <alignment vertical="center" wrapText="1"/>
    </xf>
    <xf numFmtId="0" fontId="0" fillId="3" borderId="62" xfId="0" applyFill="1" applyBorder="1" applyAlignment="1">
      <alignment horizontal="center" vertical="center" wrapText="1"/>
    </xf>
    <xf numFmtId="0" fontId="0" fillId="3" borderId="62" xfId="0" applyFill="1" applyBorder="1" applyAlignment="1">
      <alignment horizontal="center" vertical="center"/>
    </xf>
    <xf numFmtId="0" fontId="0" fillId="3" borderId="40" xfId="0" applyFill="1" applyBorder="1" applyAlignment="1">
      <alignment horizontal="left" vertical="center" wrapText="1"/>
    </xf>
    <xf numFmtId="0" fontId="0" fillId="3" borderId="41" xfId="0" applyFill="1" applyBorder="1" applyAlignment="1">
      <alignment horizontal="left" vertical="center" wrapText="1"/>
    </xf>
    <xf numFmtId="0" fontId="0" fillId="3" borderId="42" xfId="0" applyFill="1" applyBorder="1" applyAlignment="1">
      <alignment horizontal="left" vertical="center" wrapText="1"/>
    </xf>
    <xf numFmtId="0" fontId="2" fillId="2" borderId="55" xfId="0" applyFont="1" applyFill="1" applyBorder="1" applyAlignment="1">
      <alignment horizontal="left" vertical="center" wrapText="1"/>
    </xf>
    <xf numFmtId="0" fontId="2" fillId="2" borderId="59" xfId="0" applyFont="1" applyFill="1" applyBorder="1" applyAlignment="1">
      <alignment horizontal="left" vertical="center" wrapText="1"/>
    </xf>
    <xf numFmtId="0" fontId="0" fillId="2" borderId="56" xfId="0" applyFill="1" applyBorder="1" applyAlignment="1">
      <alignment horizontal="left" vertical="center" wrapText="1"/>
    </xf>
    <xf numFmtId="0" fontId="0" fillId="2" borderId="19" xfId="0" applyFill="1" applyBorder="1" applyAlignment="1">
      <alignment horizontal="left" vertical="center" wrapText="1"/>
    </xf>
    <xf numFmtId="0" fontId="0" fillId="2" borderId="56" xfId="0" applyFill="1" applyBorder="1" applyAlignment="1">
      <alignment horizontal="center" vertical="center" wrapText="1"/>
    </xf>
    <xf numFmtId="0" fontId="0" fillId="2" borderId="19" xfId="0" applyFill="1" applyBorder="1" applyAlignment="1">
      <alignment horizontal="center" vertical="center" wrapText="1"/>
    </xf>
    <xf numFmtId="0" fontId="0" fillId="3" borderId="56" xfId="0" applyFill="1" applyBorder="1" applyAlignment="1">
      <alignment horizontal="center" vertical="center"/>
    </xf>
    <xf numFmtId="0" fontId="2" fillId="3" borderId="55" xfId="0" applyFont="1" applyFill="1" applyBorder="1" applyAlignment="1">
      <alignment horizontal="left" vertical="center" wrapText="1"/>
    </xf>
    <xf numFmtId="0" fontId="0" fillId="3" borderId="56" xfId="0" applyFill="1" applyBorder="1" applyAlignment="1">
      <alignment vertical="center" wrapText="1"/>
    </xf>
    <xf numFmtId="0" fontId="0" fillId="3" borderId="56" xfId="0" applyFill="1" applyBorder="1" applyAlignment="1">
      <alignment horizontal="center" vertical="center" wrapText="1"/>
    </xf>
    <xf numFmtId="1" fontId="0" fillId="3" borderId="56" xfId="0" applyNumberFormat="1" applyFill="1" applyBorder="1" applyAlignment="1">
      <alignment horizontal="center" vertical="center" wrapText="1"/>
    </xf>
    <xf numFmtId="1" fontId="0" fillId="3" borderId="62" xfId="0" applyNumberFormat="1" applyFill="1" applyBorder="1" applyAlignment="1">
      <alignment horizontal="center" vertical="center" wrapText="1"/>
    </xf>
    <xf numFmtId="0" fontId="0" fillId="3" borderId="29" xfId="0" applyFill="1" applyBorder="1" applyAlignment="1">
      <alignment horizontal="center" vertical="center"/>
    </xf>
    <xf numFmtId="0" fontId="0" fillId="3" borderId="28" xfId="0" applyFill="1" applyBorder="1" applyAlignment="1">
      <alignment horizontal="center" vertical="center"/>
    </xf>
    <xf numFmtId="10" fontId="5" fillId="3" borderId="67" xfId="0" applyNumberFormat="1" applyFont="1" applyFill="1" applyBorder="1" applyAlignment="1">
      <alignment horizontal="center" vertical="center" wrapText="1"/>
    </xf>
    <xf numFmtId="0" fontId="0" fillId="3" borderId="68" xfId="0" applyFill="1" applyBorder="1" applyAlignment="1">
      <alignment horizontal="left" vertical="center" wrapText="1"/>
    </xf>
    <xf numFmtId="0" fontId="0" fillId="3" borderId="69" xfId="0" applyFill="1" applyBorder="1" applyAlignment="1">
      <alignment horizontal="left" vertical="center" wrapText="1"/>
    </xf>
    <xf numFmtId="0" fontId="0" fillId="3" borderId="70" xfId="0" applyFill="1" applyBorder="1" applyAlignment="1">
      <alignment horizontal="left" vertical="center" wrapText="1"/>
    </xf>
    <xf numFmtId="0" fontId="2" fillId="3" borderId="65" xfId="0" applyFont="1" applyFill="1" applyBorder="1" applyAlignment="1">
      <alignment horizontal="left" vertical="center" wrapText="1"/>
    </xf>
    <xf numFmtId="0" fontId="2" fillId="3" borderId="66" xfId="0" applyFont="1" applyFill="1" applyBorder="1" applyAlignment="1">
      <alignment horizontal="left" vertical="center" wrapText="1"/>
    </xf>
    <xf numFmtId="0" fontId="0" fillId="3" borderId="29" xfId="0" applyFill="1" applyBorder="1" applyAlignment="1">
      <alignment vertical="center" wrapText="1"/>
    </xf>
    <xf numFmtId="0" fontId="0" fillId="3" borderId="28" xfId="0" applyFill="1" applyBorder="1" applyAlignment="1">
      <alignment vertical="center" wrapText="1"/>
    </xf>
    <xf numFmtId="0" fontId="0" fillId="3" borderId="29" xfId="0" applyFill="1" applyBorder="1" applyAlignment="1">
      <alignment horizontal="center" vertical="center" wrapText="1"/>
    </xf>
    <xf numFmtId="0" fontId="0" fillId="3" borderId="28" xfId="0" applyFill="1" applyBorder="1" applyAlignment="1">
      <alignment horizontal="center" vertical="center" wrapText="1"/>
    </xf>
  </cellXfs>
  <cellStyles count="2">
    <cellStyle name="Normal" xfId="0" builtinId="0"/>
    <cellStyle name="Porcentaje" xfId="1"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2</xdr:col>
      <xdr:colOff>479652</xdr:colOff>
      <xdr:row>2</xdr:row>
      <xdr:rowOff>196101</xdr:rowOff>
    </xdr:from>
    <xdr:to>
      <xdr:col>2</xdr:col>
      <xdr:colOff>1400402</xdr:colOff>
      <xdr:row>7</xdr:row>
      <xdr:rowOff>61004</xdr:rowOff>
    </xdr:to>
    <xdr:pic>
      <xdr:nvPicPr>
        <xdr:cNvPr id="2" name="Imagen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2166938" y="604315"/>
          <a:ext cx="920750" cy="967082"/>
        </a:xfrm>
        <a:prstGeom prst="rect">
          <a:avLst/>
        </a:prstGeom>
      </xdr:spPr>
    </xdr:pic>
    <xdr:clientData/>
  </xdr:twoCellAnchor>
  <xdr:oneCellAnchor>
    <xdr:from>
      <xdr:col>2</xdr:col>
      <xdr:colOff>174646</xdr:colOff>
      <xdr:row>47</xdr:row>
      <xdr:rowOff>170090</xdr:rowOff>
    </xdr:from>
    <xdr:ext cx="5018767" cy="1619249"/>
    <xdr:sp macro="" textlink="">
      <xdr:nvSpPr>
        <xdr:cNvPr id="3" name="CuadroTexto 2">
          <a:extLst>
            <a:ext uri="{FF2B5EF4-FFF2-40B4-BE49-F238E27FC236}">
              <a16:creationId xmlns:a16="http://schemas.microsoft.com/office/drawing/2014/main" id="{00000000-0008-0000-0200-000003000000}"/>
            </a:ext>
          </a:extLst>
        </xdr:cNvPr>
        <xdr:cNvSpPr txBox="1"/>
      </xdr:nvSpPr>
      <xdr:spPr>
        <a:xfrm>
          <a:off x="1861932" y="31480126"/>
          <a:ext cx="5018767" cy="16192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_________________________</a:t>
          </a:r>
        </a:p>
        <a:p>
          <a:pPr algn="ctr"/>
          <a:r>
            <a:rPr lang="es-MX" sz="2000"/>
            <a:t>Elaboró</a:t>
          </a:r>
        </a:p>
        <a:p>
          <a:pPr algn="ctr"/>
          <a:r>
            <a:rPr lang="es-MX" sz="2000"/>
            <a:t>Lic.</a:t>
          </a:r>
          <a:r>
            <a:rPr lang="es-MX" sz="2000" baseline="0"/>
            <a:t> Brian Carrillo Carrillo</a:t>
          </a:r>
        </a:p>
        <a:p>
          <a:pPr algn="ctr"/>
          <a:r>
            <a:rPr lang="es-MX" sz="2000" baseline="0"/>
            <a:t>Coordinador Administrativo del IMDAI</a:t>
          </a:r>
          <a:endParaRPr lang="es-MX" sz="2000"/>
        </a:p>
      </xdr:txBody>
    </xdr:sp>
    <xdr:clientData/>
  </xdr:oneCellAnchor>
  <xdr:oneCellAnchor>
    <xdr:from>
      <xdr:col>7</xdr:col>
      <xdr:colOff>332139</xdr:colOff>
      <xdr:row>48</xdr:row>
      <xdr:rowOff>124734</xdr:rowOff>
    </xdr:from>
    <xdr:ext cx="4525611" cy="1607993"/>
    <xdr:sp macro="" textlink="">
      <xdr:nvSpPr>
        <xdr:cNvPr id="4" name="CuadroTexto 3">
          <a:extLst>
            <a:ext uri="{FF2B5EF4-FFF2-40B4-BE49-F238E27FC236}">
              <a16:creationId xmlns:a16="http://schemas.microsoft.com/office/drawing/2014/main" id="{00000000-0008-0000-0200-000004000000}"/>
            </a:ext>
          </a:extLst>
        </xdr:cNvPr>
        <xdr:cNvSpPr txBox="1"/>
      </xdr:nvSpPr>
      <xdr:spPr>
        <a:xfrm>
          <a:off x="10537496" y="31638877"/>
          <a:ext cx="4525611" cy="160799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_________________________</a:t>
          </a:r>
        </a:p>
        <a:p>
          <a:pPr algn="ctr"/>
          <a:r>
            <a:rPr lang="es-MX" sz="2000"/>
            <a:t>Revisó </a:t>
          </a:r>
        </a:p>
        <a:p>
          <a:pPr algn="ctr"/>
          <a:r>
            <a:rPr lang="es-MX" sz="2000"/>
            <a:t>M.C. Enrique Eduardo Encalada Sánchez</a:t>
          </a:r>
        </a:p>
        <a:p>
          <a:pPr algn="ctr"/>
          <a:r>
            <a:rPr lang="es-MX" sz="2000"/>
            <a:t>Director de Planeación de la DGPM</a:t>
          </a:r>
        </a:p>
        <a:p>
          <a:pPr algn="ctr"/>
          <a:endParaRPr lang="es-MX" sz="2000"/>
        </a:p>
      </xdr:txBody>
    </xdr:sp>
    <xdr:clientData/>
  </xdr:oneCellAnchor>
  <xdr:oneCellAnchor>
    <xdr:from>
      <xdr:col>14</xdr:col>
      <xdr:colOff>58935</xdr:colOff>
      <xdr:row>48</xdr:row>
      <xdr:rowOff>50648</xdr:rowOff>
    </xdr:from>
    <xdr:ext cx="5007428" cy="1657826"/>
    <xdr:sp macro="" textlink="">
      <xdr:nvSpPr>
        <xdr:cNvPr id="5" name="CuadroTexto 4">
          <a:extLst>
            <a:ext uri="{FF2B5EF4-FFF2-40B4-BE49-F238E27FC236}">
              <a16:creationId xmlns:a16="http://schemas.microsoft.com/office/drawing/2014/main" id="{00000000-0008-0000-0200-000005000000}"/>
            </a:ext>
          </a:extLst>
        </xdr:cNvPr>
        <xdr:cNvSpPr txBox="1"/>
      </xdr:nvSpPr>
      <xdr:spPr>
        <a:xfrm>
          <a:off x="18809578" y="31564791"/>
          <a:ext cx="5007428" cy="165782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s-MX" sz="2000"/>
            <a:t>_________________________</a:t>
          </a:r>
        </a:p>
        <a:p>
          <a:pPr algn="ctr"/>
          <a:r>
            <a:rPr lang="es-MX" sz="2000"/>
            <a:t>Autorizó</a:t>
          </a:r>
        </a:p>
        <a:p>
          <a:pPr algn="ctr"/>
          <a:r>
            <a:rPr lang="es-MX" sz="2000"/>
            <a:t>C. Ana Saraí Pérez Sánchez</a:t>
          </a:r>
        </a:p>
        <a:p>
          <a:pPr algn="ctr"/>
          <a:r>
            <a:rPr lang="es-MX" sz="2000"/>
            <a:t> Directora General del IMDAI</a:t>
          </a:r>
        </a:p>
        <a:p>
          <a:pPr algn="ctr"/>
          <a:endParaRPr lang="es-MX" sz="2000"/>
        </a:p>
      </xdr:txBody>
    </xdr:sp>
    <xdr:clientData/>
  </xdr:oneCellAnchor>
  <xdr:oneCellAnchor>
    <xdr:from>
      <xdr:col>2</xdr:col>
      <xdr:colOff>337911</xdr:colOff>
      <xdr:row>257</xdr:row>
      <xdr:rowOff>142875</xdr:rowOff>
    </xdr:from>
    <xdr:ext cx="4953001" cy="1112232"/>
    <xdr:sp macro="" textlink="">
      <xdr:nvSpPr>
        <xdr:cNvPr id="7" name="CuadroTexto 6">
          <a:extLst>
            <a:ext uri="{FF2B5EF4-FFF2-40B4-BE49-F238E27FC236}">
              <a16:creationId xmlns:a16="http://schemas.microsoft.com/office/drawing/2014/main" id="{C3DFDE64-F963-40A5-A084-52513EC0A16C}"/>
            </a:ext>
          </a:extLst>
        </xdr:cNvPr>
        <xdr:cNvSpPr txBox="1"/>
      </xdr:nvSpPr>
      <xdr:spPr>
        <a:xfrm>
          <a:off x="2025197" y="74315411"/>
          <a:ext cx="4953001" cy="111223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200"/>
            <a:t>_________________________</a:t>
          </a:r>
        </a:p>
        <a:p>
          <a:pPr algn="ctr"/>
          <a:r>
            <a:rPr lang="es-MX" sz="1200"/>
            <a:t>Elaboró</a:t>
          </a:r>
        </a:p>
        <a:p>
          <a:pPr algn="ctr"/>
          <a:r>
            <a:rPr lang="es-MX" sz="1100" baseline="0">
              <a:solidFill>
                <a:schemeClr val="tx1"/>
              </a:solidFill>
              <a:effectLst/>
              <a:latin typeface="+mn-lt"/>
              <a:ea typeface="+mn-ea"/>
              <a:cs typeface="+mn-cs"/>
            </a:rPr>
            <a:t>L.C.P. Arisbeth Badillo Martinez</a:t>
          </a:r>
          <a:endParaRPr lang="es-MX" sz="1200">
            <a:effectLst/>
          </a:endParaRPr>
        </a:p>
        <a:p>
          <a:pPr algn="ctr"/>
          <a:r>
            <a:rPr lang="es-MX" sz="1100" baseline="0">
              <a:solidFill>
                <a:schemeClr val="tx1"/>
              </a:solidFill>
              <a:effectLst/>
              <a:latin typeface="+mn-lt"/>
              <a:ea typeface="+mn-ea"/>
              <a:cs typeface="+mn-cs"/>
            </a:rPr>
            <a:t>Coordinadora Administrativa del IMDAI</a:t>
          </a:r>
          <a:endParaRPr lang="es-MX" sz="1200">
            <a:effectLst/>
          </a:endParaRPr>
        </a:p>
      </xdr:txBody>
    </xdr:sp>
    <xdr:clientData/>
  </xdr:oneCellAnchor>
  <xdr:oneCellAnchor>
    <xdr:from>
      <xdr:col>8</xdr:col>
      <xdr:colOff>310698</xdr:colOff>
      <xdr:row>257</xdr:row>
      <xdr:rowOff>156482</xdr:rowOff>
    </xdr:from>
    <xdr:ext cx="3635025" cy="960662"/>
    <xdr:sp macro="" textlink="">
      <xdr:nvSpPr>
        <xdr:cNvPr id="8" name="CuadroTexto 7">
          <a:extLst>
            <a:ext uri="{FF2B5EF4-FFF2-40B4-BE49-F238E27FC236}">
              <a16:creationId xmlns:a16="http://schemas.microsoft.com/office/drawing/2014/main" id="{AB43D33E-D1AD-4519-95FA-0D13A7B52BD2}"/>
            </a:ext>
          </a:extLst>
        </xdr:cNvPr>
        <xdr:cNvSpPr txBox="1"/>
      </xdr:nvSpPr>
      <xdr:spPr>
        <a:xfrm>
          <a:off x="11713484" y="74329018"/>
          <a:ext cx="3635025" cy="96066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200"/>
            <a:t>_________________________</a:t>
          </a:r>
        </a:p>
        <a:p>
          <a:pPr algn="ctr"/>
          <a:r>
            <a:rPr lang="es-MX" sz="1200"/>
            <a:t>Revisó</a:t>
          </a:r>
        </a:p>
        <a:p>
          <a:pPr algn="ctr"/>
          <a:r>
            <a:rPr lang="es-MX" sz="1200"/>
            <a:t>M.C. Enrique Eduardo Encalada Sánchez</a:t>
          </a:r>
        </a:p>
        <a:p>
          <a:pPr algn="ctr"/>
          <a:r>
            <a:rPr lang="es-MX" sz="1200"/>
            <a:t>Director de Planeación de la DGPM</a:t>
          </a:r>
        </a:p>
      </xdr:txBody>
    </xdr:sp>
    <xdr:clientData/>
  </xdr:oneCellAnchor>
  <xdr:oneCellAnchor>
    <xdr:from>
      <xdr:col>14</xdr:col>
      <xdr:colOff>1045484</xdr:colOff>
      <xdr:row>258</xdr:row>
      <xdr:rowOff>34017</xdr:rowOff>
    </xdr:from>
    <xdr:ext cx="4534395" cy="843821"/>
    <xdr:sp macro="" textlink="">
      <xdr:nvSpPr>
        <xdr:cNvPr id="9" name="CuadroTexto 8">
          <a:extLst>
            <a:ext uri="{FF2B5EF4-FFF2-40B4-BE49-F238E27FC236}">
              <a16:creationId xmlns:a16="http://schemas.microsoft.com/office/drawing/2014/main" id="{31F9FBE2-7854-4F6D-91D4-6E4835363670}"/>
            </a:ext>
          </a:extLst>
        </xdr:cNvPr>
        <xdr:cNvSpPr txBox="1"/>
      </xdr:nvSpPr>
      <xdr:spPr>
        <a:xfrm>
          <a:off x="19796127" y="74410660"/>
          <a:ext cx="4534395" cy="84382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s-MX" sz="1200"/>
            <a:t>_________________________</a:t>
          </a:r>
        </a:p>
        <a:p>
          <a:pPr algn="ctr"/>
          <a:r>
            <a:rPr lang="es-MX" sz="1200"/>
            <a:t>Autorizó</a:t>
          </a:r>
        </a:p>
        <a:p>
          <a:pPr algn="ctr"/>
          <a:r>
            <a:rPr lang="es-MX" sz="1100">
              <a:solidFill>
                <a:schemeClr val="tx1"/>
              </a:solidFill>
              <a:effectLst/>
              <a:latin typeface="+mn-lt"/>
              <a:ea typeface="+mn-ea"/>
              <a:cs typeface="+mn-cs"/>
            </a:rPr>
            <a:t>C.</a:t>
          </a:r>
          <a:r>
            <a:rPr lang="es-MX" sz="1100" baseline="0">
              <a:solidFill>
                <a:schemeClr val="tx1"/>
              </a:solidFill>
              <a:effectLst/>
              <a:latin typeface="+mn-lt"/>
              <a:ea typeface="+mn-ea"/>
              <a:cs typeface="+mn-cs"/>
            </a:rPr>
            <a:t> Ana Saraí Pérez Sánchez</a:t>
          </a:r>
          <a:endParaRPr lang="es-MX" sz="1200">
            <a:effectLst/>
          </a:endParaRPr>
        </a:p>
        <a:p>
          <a:pPr algn="ctr"/>
          <a:r>
            <a:rPr lang="es-MX" sz="1100" baseline="0">
              <a:solidFill>
                <a:schemeClr val="tx1"/>
              </a:solidFill>
              <a:effectLst/>
              <a:latin typeface="+mn-lt"/>
              <a:ea typeface="+mn-ea"/>
              <a:cs typeface="+mn-cs"/>
            </a:rPr>
            <a:t> Directora General del IMDAI</a:t>
          </a:r>
          <a:endParaRPr lang="es-MX" sz="1200">
            <a:effectLst/>
          </a:endParaRPr>
        </a:p>
      </xdr:txBody>
    </xdr:sp>
    <xdr:clientData/>
  </xdr:oneCellAnchor>
  <xdr:oneCellAnchor>
    <xdr:from>
      <xdr:col>2</xdr:col>
      <xdr:colOff>490311</xdr:colOff>
      <xdr:row>258</xdr:row>
      <xdr:rowOff>91168</xdr:rowOff>
    </xdr:from>
    <xdr:ext cx="4953001" cy="1112232"/>
    <xdr:sp macro="" textlink="">
      <xdr:nvSpPr>
        <xdr:cNvPr id="10" name="CuadroTexto 9">
          <a:extLst>
            <a:ext uri="{FF2B5EF4-FFF2-40B4-BE49-F238E27FC236}">
              <a16:creationId xmlns:a16="http://schemas.microsoft.com/office/drawing/2014/main" id="{E925C2CF-18F8-40B7-9AA2-B47B8B760A13}"/>
            </a:ext>
          </a:extLst>
        </xdr:cNvPr>
        <xdr:cNvSpPr txBox="1"/>
      </xdr:nvSpPr>
      <xdr:spPr>
        <a:xfrm>
          <a:off x="2177597" y="74467811"/>
          <a:ext cx="4953001" cy="111223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200"/>
            <a:t>_________________________</a:t>
          </a:r>
        </a:p>
        <a:p>
          <a:pPr algn="ctr"/>
          <a:r>
            <a:rPr lang="es-MX" sz="1200"/>
            <a:t>Elaboró</a:t>
          </a:r>
        </a:p>
        <a:p>
          <a:pPr algn="ctr"/>
          <a:r>
            <a:rPr lang="es-MX" sz="1100" baseline="0">
              <a:solidFill>
                <a:schemeClr val="tx1"/>
              </a:solidFill>
              <a:effectLst/>
              <a:latin typeface="+mn-lt"/>
              <a:ea typeface="+mn-ea"/>
              <a:cs typeface="+mn-cs"/>
            </a:rPr>
            <a:t>L.C.P. Arisbeth Badillo Martinez</a:t>
          </a:r>
          <a:endParaRPr lang="es-MX" sz="1200">
            <a:effectLst/>
          </a:endParaRPr>
        </a:p>
        <a:p>
          <a:pPr algn="ctr"/>
          <a:r>
            <a:rPr lang="es-MX" sz="1100" baseline="0">
              <a:solidFill>
                <a:schemeClr val="tx1"/>
              </a:solidFill>
              <a:effectLst/>
              <a:latin typeface="+mn-lt"/>
              <a:ea typeface="+mn-ea"/>
              <a:cs typeface="+mn-cs"/>
            </a:rPr>
            <a:t>Coordinadora Administrativa del IMDAI</a:t>
          </a:r>
          <a:endParaRPr lang="es-MX" sz="1200">
            <a:effectLst/>
          </a:endParaRPr>
        </a:p>
      </xdr:txBody>
    </xdr:sp>
    <xdr:clientData/>
  </xdr:oneCellAnchor>
  <xdr:oneCellAnchor>
    <xdr:from>
      <xdr:col>8</xdr:col>
      <xdr:colOff>463098</xdr:colOff>
      <xdr:row>258</xdr:row>
      <xdr:rowOff>104775</xdr:rowOff>
    </xdr:from>
    <xdr:ext cx="3635025" cy="960662"/>
    <xdr:sp macro="" textlink="">
      <xdr:nvSpPr>
        <xdr:cNvPr id="11" name="CuadroTexto 10">
          <a:extLst>
            <a:ext uri="{FF2B5EF4-FFF2-40B4-BE49-F238E27FC236}">
              <a16:creationId xmlns:a16="http://schemas.microsoft.com/office/drawing/2014/main" id="{A7C0DD9E-FA28-4955-BB1B-01964DF42EDD}"/>
            </a:ext>
          </a:extLst>
        </xdr:cNvPr>
        <xdr:cNvSpPr txBox="1"/>
      </xdr:nvSpPr>
      <xdr:spPr>
        <a:xfrm>
          <a:off x="11865884" y="74481418"/>
          <a:ext cx="3635025" cy="96066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200"/>
            <a:t>_________________________</a:t>
          </a:r>
        </a:p>
        <a:p>
          <a:pPr algn="ctr"/>
          <a:r>
            <a:rPr lang="es-MX" sz="1200"/>
            <a:t>Revisó</a:t>
          </a:r>
        </a:p>
        <a:p>
          <a:pPr algn="ctr"/>
          <a:r>
            <a:rPr lang="es-MX" sz="1200"/>
            <a:t>M.C. Enrique Eduardo Encalada Sánchez</a:t>
          </a:r>
        </a:p>
        <a:p>
          <a:pPr algn="ctr"/>
          <a:r>
            <a:rPr lang="es-MX" sz="1200"/>
            <a:t>Director de Planeación de la DGPM</a:t>
          </a:r>
        </a:p>
      </xdr:txBody>
    </xdr:sp>
    <xdr:clientData/>
  </xdr:oneCellAnchor>
  <xdr:oneCellAnchor>
    <xdr:from>
      <xdr:col>14</xdr:col>
      <xdr:colOff>1197884</xdr:colOff>
      <xdr:row>258</xdr:row>
      <xdr:rowOff>186417</xdr:rowOff>
    </xdr:from>
    <xdr:ext cx="4534395" cy="843821"/>
    <xdr:sp macro="" textlink="">
      <xdr:nvSpPr>
        <xdr:cNvPr id="12" name="CuadroTexto 11">
          <a:extLst>
            <a:ext uri="{FF2B5EF4-FFF2-40B4-BE49-F238E27FC236}">
              <a16:creationId xmlns:a16="http://schemas.microsoft.com/office/drawing/2014/main" id="{17A500CE-7C40-44A0-8809-BF215E911ED5}"/>
            </a:ext>
          </a:extLst>
        </xdr:cNvPr>
        <xdr:cNvSpPr txBox="1"/>
      </xdr:nvSpPr>
      <xdr:spPr>
        <a:xfrm>
          <a:off x="19948527" y="74563060"/>
          <a:ext cx="4534395" cy="84382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s-MX" sz="1200"/>
            <a:t>_________________________</a:t>
          </a:r>
        </a:p>
        <a:p>
          <a:pPr algn="ctr"/>
          <a:r>
            <a:rPr lang="es-MX" sz="1200"/>
            <a:t>Autorizó</a:t>
          </a:r>
        </a:p>
        <a:p>
          <a:pPr algn="ctr"/>
          <a:r>
            <a:rPr lang="es-MX" sz="1100">
              <a:solidFill>
                <a:schemeClr val="tx1"/>
              </a:solidFill>
              <a:effectLst/>
              <a:latin typeface="+mn-lt"/>
              <a:ea typeface="+mn-ea"/>
              <a:cs typeface="+mn-cs"/>
            </a:rPr>
            <a:t>C.</a:t>
          </a:r>
          <a:r>
            <a:rPr lang="es-MX" sz="1100" baseline="0">
              <a:solidFill>
                <a:schemeClr val="tx1"/>
              </a:solidFill>
              <a:effectLst/>
              <a:latin typeface="+mn-lt"/>
              <a:ea typeface="+mn-ea"/>
              <a:cs typeface="+mn-cs"/>
            </a:rPr>
            <a:t> Ana Saraí Pérez Sánchez</a:t>
          </a:r>
          <a:endParaRPr lang="es-MX" sz="1200">
            <a:effectLst/>
          </a:endParaRPr>
        </a:p>
        <a:p>
          <a:pPr algn="ctr"/>
          <a:r>
            <a:rPr lang="es-MX" sz="1100" baseline="0">
              <a:solidFill>
                <a:schemeClr val="tx1"/>
              </a:solidFill>
              <a:effectLst/>
              <a:latin typeface="+mn-lt"/>
              <a:ea typeface="+mn-ea"/>
              <a:cs typeface="+mn-cs"/>
            </a:rPr>
            <a:t> Directora General del IMDAI</a:t>
          </a:r>
          <a:endParaRPr lang="es-MX" sz="1200">
            <a:effectLst/>
          </a:endParaRPr>
        </a:p>
      </xdr:txBody>
    </xdr:sp>
    <xdr:clientData/>
  </xdr:oneCellAnchor>
  <xdr:twoCellAnchor editAs="oneCell">
    <xdr:from>
      <xdr:col>15</xdr:col>
      <xdr:colOff>775607</xdr:colOff>
      <xdr:row>2</xdr:row>
      <xdr:rowOff>64342</xdr:rowOff>
    </xdr:from>
    <xdr:to>
      <xdr:col>16</xdr:col>
      <xdr:colOff>1455965</xdr:colOff>
      <xdr:row>7</xdr:row>
      <xdr:rowOff>161772</xdr:rowOff>
    </xdr:to>
    <xdr:pic>
      <xdr:nvPicPr>
        <xdr:cNvPr id="13" name="Imagen 12">
          <a:extLst>
            <a:ext uri="{FF2B5EF4-FFF2-40B4-BE49-F238E27FC236}">
              <a16:creationId xmlns:a16="http://schemas.microsoft.com/office/drawing/2014/main" id="{1CC2054D-EB1C-4DB3-8F0F-80A265BDC297}"/>
            </a:ext>
          </a:extLst>
        </xdr:cNvPr>
        <xdr:cNvPicPr>
          <a:picLocks noChangeAspect="1"/>
        </xdr:cNvPicPr>
      </xdr:nvPicPr>
      <xdr:blipFill>
        <a:blip xmlns:r="http://schemas.openxmlformats.org/officeDocument/2006/relationships" r:embed="rId2"/>
        <a:stretch>
          <a:fillRect/>
        </a:stretch>
      </xdr:blipFill>
      <xdr:spPr>
        <a:xfrm>
          <a:off x="21444857" y="472556"/>
          <a:ext cx="2598965" cy="119960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C3:S53"/>
  <sheetViews>
    <sheetView showGridLines="0" tabSelected="1" topLeftCell="H16" zoomScale="70" zoomScaleNormal="70" zoomScaleSheetLayoutView="40" workbookViewId="0">
      <selection activeCell="F9" sqref="F9:Q9"/>
    </sheetView>
  </sheetViews>
  <sheetFormatPr baseColWidth="10" defaultColWidth="11" defaultRowHeight="15.6" x14ac:dyDescent="0.3"/>
  <cols>
    <col min="3" max="3" width="28" customWidth="1"/>
    <col min="4" max="4" width="34.5" customWidth="1"/>
    <col min="5" max="5" width="15.09765625" customWidth="1"/>
    <col min="6" max="6" width="18" customWidth="1"/>
    <col min="7" max="7" width="16" customWidth="1"/>
    <col min="8" max="8" width="15.59765625" customWidth="1"/>
    <col min="9" max="12" width="12.09765625" customWidth="1"/>
    <col min="13" max="14" width="24" customWidth="1"/>
    <col min="15" max="16" width="25.19921875" customWidth="1"/>
    <col min="17" max="17" width="36.09765625" customWidth="1"/>
  </cols>
  <sheetData>
    <row r="3" spans="3:18" x14ac:dyDescent="0.3">
      <c r="C3" s="1"/>
      <c r="D3" s="2"/>
      <c r="E3" s="2"/>
      <c r="F3" s="2"/>
      <c r="G3" s="2"/>
      <c r="H3" s="2"/>
      <c r="I3" s="2"/>
      <c r="J3" s="2"/>
      <c r="K3" s="2"/>
      <c r="L3" s="2"/>
      <c r="M3" s="2"/>
      <c r="N3" s="2"/>
      <c r="O3" s="2"/>
      <c r="P3" s="2"/>
      <c r="Q3" s="3"/>
    </row>
    <row r="4" spans="3:18" ht="17.399999999999999" x14ac:dyDescent="0.3">
      <c r="C4" s="4"/>
      <c r="D4" s="69" t="s">
        <v>0</v>
      </c>
      <c r="E4" s="69"/>
      <c r="F4" s="69"/>
      <c r="G4" s="69"/>
      <c r="H4" s="69"/>
      <c r="I4" s="69"/>
      <c r="J4" s="69"/>
      <c r="K4" s="69"/>
      <c r="L4" s="69"/>
      <c r="M4" s="69"/>
      <c r="N4" s="69"/>
      <c r="O4" s="69"/>
      <c r="P4" s="69"/>
      <c r="Q4" s="70"/>
    </row>
    <row r="5" spans="3:18" ht="17.399999999999999" x14ac:dyDescent="0.3">
      <c r="C5" s="4"/>
      <c r="D5" s="69" t="s">
        <v>1</v>
      </c>
      <c r="E5" s="69"/>
      <c r="F5" s="69"/>
      <c r="G5" s="69"/>
      <c r="H5" s="69"/>
      <c r="I5" s="69"/>
      <c r="J5" s="69"/>
      <c r="K5" s="69"/>
      <c r="L5" s="69"/>
      <c r="M5" s="69"/>
      <c r="N5" s="69"/>
      <c r="O5" s="69"/>
      <c r="P5" s="69"/>
      <c r="Q5" s="70"/>
    </row>
    <row r="6" spans="3:18" ht="17.399999999999999" x14ac:dyDescent="0.3">
      <c r="C6" s="4"/>
      <c r="D6" s="71" t="s">
        <v>29</v>
      </c>
      <c r="E6" s="71"/>
      <c r="F6" s="71"/>
      <c r="G6" s="71"/>
      <c r="H6" s="71"/>
      <c r="I6" s="71"/>
      <c r="J6" s="71"/>
      <c r="K6" s="71"/>
      <c r="L6" s="71"/>
      <c r="M6" s="71"/>
      <c r="N6" s="71"/>
      <c r="O6" s="71"/>
      <c r="P6" s="71"/>
      <c r="Q6" s="72"/>
      <c r="R6" s="7"/>
    </row>
    <row r="7" spans="3:18" x14ac:dyDescent="0.3">
      <c r="C7" s="4"/>
      <c r="Q7" s="5"/>
    </row>
    <row r="8" spans="3:18" ht="16.2" thickBot="1" x14ac:dyDescent="0.35">
      <c r="C8" s="4"/>
      <c r="Q8" s="5"/>
    </row>
    <row r="9" spans="3:18" ht="39" customHeight="1" thickBot="1" x14ac:dyDescent="0.35">
      <c r="C9" s="82" t="s">
        <v>25</v>
      </c>
      <c r="D9" s="83"/>
      <c r="E9" s="84"/>
      <c r="F9" s="73" t="s">
        <v>72</v>
      </c>
      <c r="G9" s="74"/>
      <c r="H9" s="74"/>
      <c r="I9" s="74"/>
      <c r="J9" s="74"/>
      <c r="K9" s="74"/>
      <c r="L9" s="74"/>
      <c r="M9" s="74"/>
      <c r="N9" s="74"/>
      <c r="O9" s="74"/>
      <c r="P9" s="74"/>
      <c r="Q9" s="75"/>
      <c r="R9" s="9"/>
    </row>
    <row r="10" spans="3:18" ht="27.9" customHeight="1" x14ac:dyDescent="0.3">
      <c r="C10" s="67" t="s">
        <v>2</v>
      </c>
      <c r="D10" s="80" t="s">
        <v>3</v>
      </c>
      <c r="E10" s="80" t="s">
        <v>23</v>
      </c>
      <c r="F10" s="80" t="s">
        <v>4</v>
      </c>
      <c r="G10" s="76" t="s">
        <v>5</v>
      </c>
      <c r="H10" s="76"/>
      <c r="I10" s="76"/>
      <c r="J10" s="76"/>
      <c r="K10" s="76"/>
      <c r="L10" s="76"/>
      <c r="M10" s="76"/>
      <c r="N10" s="76"/>
      <c r="O10" s="76" t="s">
        <v>6</v>
      </c>
      <c r="P10" s="76"/>
      <c r="Q10" s="77"/>
    </row>
    <row r="11" spans="3:18" ht="32.1" customHeight="1" x14ac:dyDescent="0.3">
      <c r="C11" s="68"/>
      <c r="D11" s="81"/>
      <c r="E11" s="81"/>
      <c r="F11" s="81"/>
      <c r="G11" s="81" t="s">
        <v>7</v>
      </c>
      <c r="H11" s="81" t="s">
        <v>8</v>
      </c>
      <c r="I11" s="78" t="s">
        <v>9</v>
      </c>
      <c r="J11" s="78"/>
      <c r="K11" s="78"/>
      <c r="L11" s="78"/>
      <c r="M11" s="78" t="s">
        <v>10</v>
      </c>
      <c r="N11" s="78"/>
      <c r="O11" s="78"/>
      <c r="P11" s="78"/>
      <c r="Q11" s="79"/>
    </row>
    <row r="12" spans="3:18" ht="31.2" x14ac:dyDescent="0.3">
      <c r="C12" s="68"/>
      <c r="D12" s="81"/>
      <c r="E12" s="81"/>
      <c r="F12" s="81"/>
      <c r="G12" s="81"/>
      <c r="H12" s="81"/>
      <c r="I12" s="10" t="s">
        <v>11</v>
      </c>
      <c r="J12" s="10" t="s">
        <v>12</v>
      </c>
      <c r="K12" s="10" t="s">
        <v>13</v>
      </c>
      <c r="L12" s="10" t="s">
        <v>14</v>
      </c>
      <c r="M12" s="10" t="s">
        <v>15</v>
      </c>
      <c r="N12" s="10" t="s">
        <v>16</v>
      </c>
      <c r="O12" s="78"/>
      <c r="P12" s="78"/>
      <c r="Q12" s="79"/>
    </row>
    <row r="13" spans="3:18" ht="90.75" customHeight="1" x14ac:dyDescent="0.3">
      <c r="C13" s="56" t="s">
        <v>71</v>
      </c>
      <c r="D13" s="63" t="s">
        <v>21</v>
      </c>
      <c r="E13" s="60" t="s">
        <v>24</v>
      </c>
      <c r="F13" s="62" t="s">
        <v>22</v>
      </c>
      <c r="G13" s="50">
        <v>0.37009999999999998</v>
      </c>
      <c r="H13" s="65" t="s">
        <v>17</v>
      </c>
      <c r="I13" s="16">
        <v>0.34699999999999998</v>
      </c>
      <c r="J13" s="16">
        <v>0.34699999999999998</v>
      </c>
      <c r="K13" s="16">
        <v>0.34699999999999998</v>
      </c>
      <c r="L13" s="16" t="s">
        <v>18</v>
      </c>
      <c r="M13" s="58">
        <f>IFERROR(K13/K14,"ND")</f>
        <v>0.93758443663874624</v>
      </c>
      <c r="N13" s="52">
        <f>((I13/I14)+(J13/J14)+(K13/K14))/3</f>
        <v>0.93758443663874624</v>
      </c>
      <c r="O13" s="54" t="s">
        <v>26</v>
      </c>
      <c r="P13" s="54"/>
      <c r="Q13" s="55"/>
    </row>
    <row r="14" spans="3:18" ht="90.75" customHeight="1" x14ac:dyDescent="0.3">
      <c r="C14" s="56"/>
      <c r="D14" s="64"/>
      <c r="E14" s="61"/>
      <c r="F14" s="48"/>
      <c r="G14" s="51"/>
      <c r="H14" s="66"/>
      <c r="I14" s="11">
        <v>0.37009999999999998</v>
      </c>
      <c r="J14" s="11">
        <v>0.37009999999999998</v>
      </c>
      <c r="K14" s="11">
        <v>0.37009999999999998</v>
      </c>
      <c r="L14" s="11">
        <v>0.37009999999999998</v>
      </c>
      <c r="M14" s="59"/>
      <c r="N14" s="53"/>
      <c r="O14" s="46"/>
      <c r="P14" s="46"/>
      <c r="Q14" s="47"/>
    </row>
    <row r="15" spans="3:18" ht="75" customHeight="1" x14ac:dyDescent="0.3">
      <c r="C15" s="56"/>
      <c r="D15" s="94" t="s">
        <v>19</v>
      </c>
      <c r="E15" s="61" t="s">
        <v>24</v>
      </c>
      <c r="F15" s="48" t="s">
        <v>22</v>
      </c>
      <c r="G15" s="49">
        <v>70.5</v>
      </c>
      <c r="H15" s="48" t="s">
        <v>17</v>
      </c>
      <c r="I15" s="12">
        <v>59</v>
      </c>
      <c r="J15" s="12">
        <v>59</v>
      </c>
      <c r="K15" s="12">
        <v>59</v>
      </c>
      <c r="L15" s="12" t="s">
        <v>18</v>
      </c>
      <c r="M15" s="58">
        <f>IFERROR(K15/K16,"ND")</f>
        <v>0.83687943262411346</v>
      </c>
      <c r="N15" s="52">
        <f>((I15/I16)+(J15/J16)+(K15/K16))/3</f>
        <v>0.83687943262411346</v>
      </c>
      <c r="O15" s="44" t="s">
        <v>27</v>
      </c>
      <c r="P15" s="44"/>
      <c r="Q15" s="45"/>
    </row>
    <row r="16" spans="3:18" ht="75" customHeight="1" x14ac:dyDescent="0.3">
      <c r="C16" s="56"/>
      <c r="D16" s="94"/>
      <c r="E16" s="61"/>
      <c r="F16" s="48"/>
      <c r="G16" s="49"/>
      <c r="H16" s="48"/>
      <c r="I16" s="12">
        <v>70.5</v>
      </c>
      <c r="J16" s="12">
        <v>70.5</v>
      </c>
      <c r="K16" s="12">
        <v>70.5</v>
      </c>
      <c r="L16" s="12">
        <v>70.5</v>
      </c>
      <c r="M16" s="59"/>
      <c r="N16" s="53"/>
      <c r="O16" s="46"/>
      <c r="P16" s="46"/>
      <c r="Q16" s="47"/>
    </row>
    <row r="17" spans="3:19" ht="90.75" customHeight="1" x14ac:dyDescent="0.3">
      <c r="C17" s="56"/>
      <c r="D17" s="94" t="s">
        <v>20</v>
      </c>
      <c r="E17" s="61" t="s">
        <v>24</v>
      </c>
      <c r="F17" s="48" t="s">
        <v>22</v>
      </c>
      <c r="G17" s="95">
        <v>5.8</v>
      </c>
      <c r="H17" s="48" t="s">
        <v>17</v>
      </c>
      <c r="I17" s="12">
        <v>5</v>
      </c>
      <c r="J17" s="12">
        <v>5</v>
      </c>
      <c r="K17" s="12">
        <v>5</v>
      </c>
      <c r="L17" s="12" t="s">
        <v>18</v>
      </c>
      <c r="M17" s="58">
        <f>IFERROR(K17/K18,"ND")</f>
        <v>0.86206896551724144</v>
      </c>
      <c r="N17" s="52">
        <f>((I17/I18)+(J17/J18)+(K17/K18))/3</f>
        <v>0.86206896551724144</v>
      </c>
      <c r="O17" s="44" t="s">
        <v>28</v>
      </c>
      <c r="P17" s="44"/>
      <c r="Q17" s="45"/>
    </row>
    <row r="18" spans="3:19" ht="90.75" customHeight="1" x14ac:dyDescent="0.3">
      <c r="C18" s="57"/>
      <c r="D18" s="94"/>
      <c r="E18" s="61"/>
      <c r="F18" s="48"/>
      <c r="G18" s="95"/>
      <c r="H18" s="48"/>
      <c r="I18" s="12">
        <v>5.8</v>
      </c>
      <c r="J18" s="12">
        <v>5.8</v>
      </c>
      <c r="K18" s="12">
        <v>5.8</v>
      </c>
      <c r="L18" s="12">
        <v>5.8</v>
      </c>
      <c r="M18" s="59"/>
      <c r="N18" s="53"/>
      <c r="O18" s="46"/>
      <c r="P18" s="46"/>
      <c r="Q18" s="47"/>
      <c r="R18" s="6"/>
      <c r="S18" s="6"/>
    </row>
    <row r="19" spans="3:19" ht="61.5" customHeight="1" x14ac:dyDescent="0.3">
      <c r="C19" s="85" t="s">
        <v>30</v>
      </c>
      <c r="D19" s="88" t="s">
        <v>31</v>
      </c>
      <c r="E19" s="90" t="s">
        <v>24</v>
      </c>
      <c r="F19" s="88" t="s">
        <v>32</v>
      </c>
      <c r="G19" s="92">
        <v>55000</v>
      </c>
      <c r="H19" s="88" t="s">
        <v>33</v>
      </c>
      <c r="I19" s="18">
        <v>22494</v>
      </c>
      <c r="J19" s="18">
        <v>13637</v>
      </c>
      <c r="K19" s="18">
        <v>8163</v>
      </c>
      <c r="L19" s="18" t="s">
        <v>18</v>
      </c>
      <c r="M19" s="96">
        <f>IFERROR(K19/K20,"ND")</f>
        <v>1.6326000000000001</v>
      </c>
      <c r="N19" s="96">
        <f>SUM(I19:K19)/G19</f>
        <v>0.80534545454545459</v>
      </c>
      <c r="O19" s="98" t="s">
        <v>61</v>
      </c>
      <c r="P19" s="99"/>
      <c r="Q19" s="100"/>
    </row>
    <row r="20" spans="3:19" ht="61.5" customHeight="1" x14ac:dyDescent="0.3">
      <c r="C20" s="86"/>
      <c r="D20" s="89"/>
      <c r="E20" s="91"/>
      <c r="F20" s="89"/>
      <c r="G20" s="93"/>
      <c r="H20" s="89"/>
      <c r="I20" s="19">
        <v>25000</v>
      </c>
      <c r="J20" s="18">
        <v>10000</v>
      </c>
      <c r="K20" s="18">
        <v>5000</v>
      </c>
      <c r="L20" s="20">
        <v>15000</v>
      </c>
      <c r="M20" s="97"/>
      <c r="N20" s="97"/>
      <c r="O20" s="98"/>
      <c r="P20" s="99"/>
      <c r="Q20" s="100"/>
    </row>
    <row r="21" spans="3:19" ht="66" customHeight="1" x14ac:dyDescent="0.3">
      <c r="C21" s="86"/>
      <c r="D21" s="101" t="s">
        <v>34</v>
      </c>
      <c r="E21" s="90" t="s">
        <v>24</v>
      </c>
      <c r="F21" s="88" t="s">
        <v>32</v>
      </c>
      <c r="G21" s="92">
        <v>24</v>
      </c>
      <c r="H21" s="88" t="s">
        <v>33</v>
      </c>
      <c r="I21" s="21">
        <v>1</v>
      </c>
      <c r="J21" s="21">
        <v>5</v>
      </c>
      <c r="K21" s="21">
        <v>9</v>
      </c>
      <c r="L21" s="21"/>
      <c r="M21" s="96">
        <f>IFERROR(K21/K22,"ND")</f>
        <v>1.5</v>
      </c>
      <c r="N21" s="96">
        <f>SUM(I21:K21)/G21</f>
        <v>0.625</v>
      </c>
      <c r="O21" s="103" t="s">
        <v>62</v>
      </c>
      <c r="P21" s="104"/>
      <c r="Q21" s="105"/>
    </row>
    <row r="22" spans="3:19" ht="114" customHeight="1" x14ac:dyDescent="0.3">
      <c r="C22" s="87"/>
      <c r="D22" s="102"/>
      <c r="E22" s="91"/>
      <c r="F22" s="89"/>
      <c r="G22" s="93"/>
      <c r="H22" s="89"/>
      <c r="I22" s="21">
        <v>6</v>
      </c>
      <c r="J22" s="21">
        <v>6</v>
      </c>
      <c r="K22" s="21">
        <v>6</v>
      </c>
      <c r="L22" s="21">
        <v>6</v>
      </c>
      <c r="M22" s="97"/>
      <c r="N22" s="97"/>
      <c r="O22" s="103"/>
      <c r="P22" s="104"/>
      <c r="Q22" s="105"/>
    </row>
    <row r="23" spans="3:19" ht="61.5" customHeight="1" x14ac:dyDescent="0.3">
      <c r="C23" s="120" t="s">
        <v>35</v>
      </c>
      <c r="D23" s="101" t="s">
        <v>36</v>
      </c>
      <c r="E23" s="90" t="s">
        <v>24</v>
      </c>
      <c r="F23" s="90" t="s">
        <v>32</v>
      </c>
      <c r="G23" s="122">
        <v>93000</v>
      </c>
      <c r="H23" s="88" t="s">
        <v>33</v>
      </c>
      <c r="I23" s="22">
        <v>40253</v>
      </c>
      <c r="J23" s="22">
        <v>37340</v>
      </c>
      <c r="K23" s="22">
        <v>17394</v>
      </c>
      <c r="L23" s="22"/>
      <c r="M23" s="96">
        <f>IFERROR(K23/K24,"ND")</f>
        <v>1.7394000000000001</v>
      </c>
      <c r="N23" s="96">
        <f>SUM(I23:K23)/G23</f>
        <v>1.0213655913978494</v>
      </c>
      <c r="O23" s="106" t="s">
        <v>63</v>
      </c>
      <c r="P23" s="107"/>
      <c r="Q23" s="108"/>
    </row>
    <row r="24" spans="3:19" ht="61.5" customHeight="1" x14ac:dyDescent="0.3">
      <c r="C24" s="121"/>
      <c r="D24" s="102"/>
      <c r="E24" s="91"/>
      <c r="F24" s="91"/>
      <c r="G24" s="123"/>
      <c r="H24" s="89"/>
      <c r="I24" s="18">
        <v>40000</v>
      </c>
      <c r="J24" s="18">
        <v>18000</v>
      </c>
      <c r="K24" s="18">
        <v>10000</v>
      </c>
      <c r="L24" s="20">
        <v>25000</v>
      </c>
      <c r="M24" s="97"/>
      <c r="N24" s="97"/>
      <c r="O24" s="106"/>
      <c r="P24" s="107"/>
      <c r="Q24" s="108"/>
    </row>
    <row r="25" spans="3:19" ht="61.5" customHeight="1" x14ac:dyDescent="0.3">
      <c r="C25" s="109" t="s">
        <v>37</v>
      </c>
      <c r="D25" s="110" t="s">
        <v>38</v>
      </c>
      <c r="E25" s="112" t="s">
        <v>24</v>
      </c>
      <c r="F25" s="112" t="s">
        <v>32</v>
      </c>
      <c r="G25" s="114">
        <v>34000</v>
      </c>
      <c r="H25" s="116" t="s">
        <v>33</v>
      </c>
      <c r="I25" s="24">
        <v>12084</v>
      </c>
      <c r="J25" s="24">
        <v>13987</v>
      </c>
      <c r="K25" s="24">
        <v>3303</v>
      </c>
      <c r="L25" s="24"/>
      <c r="M25" s="58">
        <f>IFERROR(K25/K26,"ND")</f>
        <v>0.82574999999999998</v>
      </c>
      <c r="N25" s="58">
        <f>SUM(I25:K25)/G25</f>
        <v>0.86394117647058821</v>
      </c>
      <c r="O25" s="118" t="s">
        <v>64</v>
      </c>
      <c r="P25" s="94"/>
      <c r="Q25" s="119"/>
    </row>
    <row r="26" spans="3:19" ht="61.5" customHeight="1" x14ac:dyDescent="0.3">
      <c r="C26" s="109"/>
      <c r="D26" s="111"/>
      <c r="E26" s="113"/>
      <c r="F26" s="113"/>
      <c r="G26" s="115"/>
      <c r="H26" s="117"/>
      <c r="I26" s="24">
        <v>12000</v>
      </c>
      <c r="J26" s="24">
        <v>6000</v>
      </c>
      <c r="K26" s="24">
        <v>4000</v>
      </c>
      <c r="L26" s="26">
        <v>12000</v>
      </c>
      <c r="M26" s="59"/>
      <c r="N26" s="59"/>
      <c r="O26" s="118"/>
      <c r="P26" s="94"/>
      <c r="Q26" s="119"/>
    </row>
    <row r="27" spans="3:19" ht="61.5" customHeight="1" x14ac:dyDescent="0.3">
      <c r="C27" s="126" t="s">
        <v>39</v>
      </c>
      <c r="D27" s="128" t="s">
        <v>40</v>
      </c>
      <c r="E27" s="129" t="s">
        <v>41</v>
      </c>
      <c r="F27" s="129" t="s">
        <v>32</v>
      </c>
      <c r="G27" s="130">
        <v>50</v>
      </c>
      <c r="H27" s="124" t="s">
        <v>33</v>
      </c>
      <c r="I27" s="18">
        <v>6</v>
      </c>
      <c r="J27" s="18">
        <v>23</v>
      </c>
      <c r="K27" s="18">
        <v>17</v>
      </c>
      <c r="L27" s="18"/>
      <c r="M27" s="96">
        <f>IFERROR(K27/K28,"ND")</f>
        <v>1.7</v>
      </c>
      <c r="N27" s="96">
        <f>SUM(I27:K27)/G27</f>
        <v>0.92</v>
      </c>
      <c r="O27" s="106" t="s">
        <v>60</v>
      </c>
      <c r="P27" s="107"/>
      <c r="Q27" s="108"/>
    </row>
    <row r="28" spans="3:19" ht="61.5" customHeight="1" x14ac:dyDescent="0.3">
      <c r="C28" s="127"/>
      <c r="D28" s="128"/>
      <c r="E28" s="129"/>
      <c r="F28" s="129"/>
      <c r="G28" s="130"/>
      <c r="H28" s="124"/>
      <c r="I28" s="18">
        <v>15</v>
      </c>
      <c r="J28" s="18">
        <v>15</v>
      </c>
      <c r="K28" s="18">
        <v>10</v>
      </c>
      <c r="L28" s="18">
        <v>10</v>
      </c>
      <c r="M28" s="97"/>
      <c r="N28" s="97"/>
      <c r="O28" s="106"/>
      <c r="P28" s="107"/>
      <c r="Q28" s="108"/>
    </row>
    <row r="29" spans="3:19" ht="81.75" customHeight="1" x14ac:dyDescent="0.3">
      <c r="C29" s="109" t="s">
        <v>42</v>
      </c>
      <c r="D29" s="111" t="s">
        <v>43</v>
      </c>
      <c r="E29" s="113" t="s">
        <v>24</v>
      </c>
      <c r="F29" s="113" t="s">
        <v>32</v>
      </c>
      <c r="G29" s="115">
        <v>120</v>
      </c>
      <c r="H29" s="125" t="s">
        <v>33</v>
      </c>
      <c r="I29" s="23">
        <v>0</v>
      </c>
      <c r="J29" s="23">
        <v>0</v>
      </c>
      <c r="K29" s="23">
        <v>0</v>
      </c>
      <c r="L29" s="23"/>
      <c r="M29" s="58">
        <f>IFERROR(K29/K30,"ND")</f>
        <v>0</v>
      </c>
      <c r="N29" s="58">
        <f>SUM(I29:K29)/G29</f>
        <v>0</v>
      </c>
      <c r="O29" s="118" t="s">
        <v>69</v>
      </c>
      <c r="P29" s="94"/>
      <c r="Q29" s="119"/>
    </row>
    <row r="30" spans="3:19" ht="81.75" customHeight="1" x14ac:dyDescent="0.3">
      <c r="C30" s="109"/>
      <c r="D30" s="111"/>
      <c r="E30" s="113"/>
      <c r="F30" s="113"/>
      <c r="G30" s="115"/>
      <c r="H30" s="125"/>
      <c r="I30" s="25">
        <v>30</v>
      </c>
      <c r="J30" s="25">
        <v>30</v>
      </c>
      <c r="K30" s="25">
        <v>30</v>
      </c>
      <c r="L30" s="25">
        <v>30</v>
      </c>
      <c r="M30" s="59"/>
      <c r="N30" s="59"/>
      <c r="O30" s="118"/>
      <c r="P30" s="94"/>
      <c r="Q30" s="119"/>
    </row>
    <row r="31" spans="3:19" ht="61.5" customHeight="1" x14ac:dyDescent="0.3">
      <c r="C31" s="126" t="s">
        <v>44</v>
      </c>
      <c r="D31" s="128" t="s">
        <v>45</v>
      </c>
      <c r="E31" s="129" t="s">
        <v>24</v>
      </c>
      <c r="F31" s="129" t="s">
        <v>32</v>
      </c>
      <c r="G31" s="130">
        <v>36</v>
      </c>
      <c r="H31" s="131" t="s">
        <v>33</v>
      </c>
      <c r="I31" s="27">
        <v>6</v>
      </c>
      <c r="J31" s="27">
        <v>11</v>
      </c>
      <c r="K31" s="27">
        <v>14</v>
      </c>
      <c r="L31" s="27"/>
      <c r="M31" s="96">
        <f>IFERROR(K31/K32,"ND")</f>
        <v>1.1666666666666667</v>
      </c>
      <c r="N31" s="96">
        <f>SUM(I31:K31)/G31</f>
        <v>0.86111111111111116</v>
      </c>
      <c r="O31" s="106" t="s">
        <v>67</v>
      </c>
      <c r="P31" s="107"/>
      <c r="Q31" s="108"/>
    </row>
    <row r="32" spans="3:19" ht="61.5" customHeight="1" x14ac:dyDescent="0.3">
      <c r="C32" s="127"/>
      <c r="D32" s="128"/>
      <c r="E32" s="129"/>
      <c r="F32" s="129"/>
      <c r="G32" s="130"/>
      <c r="H32" s="131"/>
      <c r="I32" s="27">
        <v>8</v>
      </c>
      <c r="J32" s="27">
        <v>8</v>
      </c>
      <c r="K32" s="27">
        <v>12</v>
      </c>
      <c r="L32" s="27">
        <v>8</v>
      </c>
      <c r="M32" s="97"/>
      <c r="N32" s="97"/>
      <c r="O32" s="106"/>
      <c r="P32" s="107"/>
      <c r="Q32" s="108"/>
    </row>
    <row r="33" spans="3:17" ht="61.5" customHeight="1" x14ac:dyDescent="0.3">
      <c r="C33" s="109" t="s">
        <v>46</v>
      </c>
      <c r="D33" s="111" t="s">
        <v>47</v>
      </c>
      <c r="E33" s="113" t="s">
        <v>41</v>
      </c>
      <c r="F33" s="113" t="s">
        <v>32</v>
      </c>
      <c r="G33" s="115">
        <v>30</v>
      </c>
      <c r="H33" s="125" t="s">
        <v>33</v>
      </c>
      <c r="I33" s="25">
        <v>10</v>
      </c>
      <c r="J33" s="25">
        <v>18</v>
      </c>
      <c r="K33" s="25">
        <v>16</v>
      </c>
      <c r="L33" s="25"/>
      <c r="M33" s="58">
        <f>IFERROR(K33/K34,"ND")</f>
        <v>2.2857142857142856</v>
      </c>
      <c r="N33" s="58">
        <f>SUM(I33:K33)/G33</f>
        <v>1.4666666666666666</v>
      </c>
      <c r="O33" s="137" t="s">
        <v>68</v>
      </c>
      <c r="P33" s="138"/>
      <c r="Q33" s="139"/>
    </row>
    <row r="34" spans="3:17" ht="61.5" customHeight="1" x14ac:dyDescent="0.3">
      <c r="C34" s="132"/>
      <c r="D34" s="133"/>
      <c r="E34" s="134"/>
      <c r="F34" s="134"/>
      <c r="G34" s="135"/>
      <c r="H34" s="136"/>
      <c r="I34" s="29">
        <v>10</v>
      </c>
      <c r="J34" s="29">
        <v>7</v>
      </c>
      <c r="K34" s="29">
        <v>7</v>
      </c>
      <c r="L34" s="29">
        <v>6</v>
      </c>
      <c r="M34" s="59"/>
      <c r="N34" s="59"/>
      <c r="O34" s="137"/>
      <c r="P34" s="138"/>
      <c r="Q34" s="139"/>
    </row>
    <row r="35" spans="3:17" ht="61.5" customHeight="1" x14ac:dyDescent="0.3">
      <c r="C35" s="150" t="s">
        <v>48</v>
      </c>
      <c r="D35" s="152" t="s">
        <v>49</v>
      </c>
      <c r="E35" s="154" t="s">
        <v>24</v>
      </c>
      <c r="F35" s="154" t="s">
        <v>32</v>
      </c>
      <c r="G35" s="154">
        <v>12</v>
      </c>
      <c r="H35" s="140" t="s">
        <v>33</v>
      </c>
      <c r="I35" s="40" t="s">
        <v>18</v>
      </c>
      <c r="J35" s="41">
        <v>2</v>
      </c>
      <c r="K35" s="41">
        <v>2</v>
      </c>
      <c r="L35" s="42" t="s">
        <v>18</v>
      </c>
      <c r="M35" s="96">
        <f>IFERROR(K35/K36,"ND")</f>
        <v>0.5</v>
      </c>
      <c r="N35" s="96">
        <f>SUM(I35:K35)/G35</f>
        <v>0.33333333333333331</v>
      </c>
      <c r="O35" s="106" t="s">
        <v>65</v>
      </c>
      <c r="P35" s="107"/>
      <c r="Q35" s="108"/>
    </row>
    <row r="36" spans="3:17" ht="61.5" customHeight="1" x14ac:dyDescent="0.3">
      <c r="C36" s="151"/>
      <c r="D36" s="153"/>
      <c r="E36" s="155"/>
      <c r="F36" s="155"/>
      <c r="G36" s="155"/>
      <c r="H36" s="141"/>
      <c r="I36" s="13" t="s">
        <v>18</v>
      </c>
      <c r="J36" s="28">
        <v>4</v>
      </c>
      <c r="K36" s="28">
        <v>4</v>
      </c>
      <c r="L36" s="43">
        <v>4</v>
      </c>
      <c r="M36" s="97"/>
      <c r="N36" s="97"/>
      <c r="O36" s="106"/>
      <c r="P36" s="107"/>
      <c r="Q36" s="108"/>
    </row>
    <row r="37" spans="3:17" ht="61.5" customHeight="1" x14ac:dyDescent="0.3">
      <c r="C37" s="142" t="s">
        <v>50</v>
      </c>
      <c r="D37" s="133" t="s">
        <v>51</v>
      </c>
      <c r="E37" s="134" t="s">
        <v>24</v>
      </c>
      <c r="F37" s="134" t="s">
        <v>32</v>
      </c>
      <c r="G37" s="134">
        <v>2</v>
      </c>
      <c r="H37" s="136" t="s">
        <v>33</v>
      </c>
      <c r="I37" s="14" t="s">
        <v>18</v>
      </c>
      <c r="J37" s="14" t="s">
        <v>18</v>
      </c>
      <c r="K37" s="30">
        <v>1</v>
      </c>
      <c r="L37" s="31" t="s">
        <v>18</v>
      </c>
      <c r="M37" s="58">
        <f>IFERROR(K37/K38,"ND")</f>
        <v>1</v>
      </c>
      <c r="N37" s="58">
        <f>SUM(I37:K37)/G37</f>
        <v>0.5</v>
      </c>
      <c r="O37" s="147" t="s">
        <v>70</v>
      </c>
      <c r="P37" s="148"/>
      <c r="Q37" s="149"/>
    </row>
    <row r="38" spans="3:17" ht="61.5" customHeight="1" x14ac:dyDescent="0.3">
      <c r="C38" s="143"/>
      <c r="D38" s="144"/>
      <c r="E38" s="145"/>
      <c r="F38" s="145"/>
      <c r="G38" s="145"/>
      <c r="H38" s="146"/>
      <c r="I38" s="32" t="s">
        <v>18</v>
      </c>
      <c r="J38" s="32" t="s">
        <v>18</v>
      </c>
      <c r="K38" s="33">
        <v>1</v>
      </c>
      <c r="L38" s="34">
        <v>1</v>
      </c>
      <c r="M38" s="59"/>
      <c r="N38" s="59"/>
      <c r="O38" s="147"/>
      <c r="P38" s="148"/>
      <c r="Q38" s="149"/>
    </row>
    <row r="39" spans="3:17" ht="61.5" customHeight="1" x14ac:dyDescent="0.3">
      <c r="C39" s="157" t="s">
        <v>52</v>
      </c>
      <c r="D39" s="158" t="s">
        <v>53</v>
      </c>
      <c r="E39" s="159" t="s">
        <v>24</v>
      </c>
      <c r="F39" s="159" t="s">
        <v>32</v>
      </c>
      <c r="G39" s="159">
        <v>100</v>
      </c>
      <c r="H39" s="156" t="s">
        <v>33</v>
      </c>
      <c r="I39" s="35" t="s">
        <v>18</v>
      </c>
      <c r="J39" s="35" t="s">
        <v>18</v>
      </c>
      <c r="K39" s="35" t="s">
        <v>18</v>
      </c>
      <c r="L39" s="36" t="s">
        <v>18</v>
      </c>
      <c r="M39" s="58" t="str">
        <f>IFERROR(K39/K40,"ND")</f>
        <v>ND</v>
      </c>
      <c r="N39" s="58">
        <f>SUM(I39:K39)/G39</f>
        <v>0</v>
      </c>
      <c r="O39" s="147" t="s">
        <v>54</v>
      </c>
      <c r="P39" s="148"/>
      <c r="Q39" s="149"/>
    </row>
    <row r="40" spans="3:17" ht="61.5" customHeight="1" x14ac:dyDescent="0.3">
      <c r="C40" s="143"/>
      <c r="D40" s="144"/>
      <c r="E40" s="145"/>
      <c r="F40" s="145"/>
      <c r="G40" s="145"/>
      <c r="H40" s="146"/>
      <c r="I40" s="32" t="s">
        <v>18</v>
      </c>
      <c r="J40" s="32" t="s">
        <v>18</v>
      </c>
      <c r="K40" s="32" t="s">
        <v>18</v>
      </c>
      <c r="L40" s="34">
        <v>100</v>
      </c>
      <c r="M40" s="59"/>
      <c r="N40" s="59"/>
      <c r="O40" s="147"/>
      <c r="P40" s="148"/>
      <c r="Q40" s="149"/>
    </row>
    <row r="41" spans="3:17" ht="61.5" customHeight="1" x14ac:dyDescent="0.3">
      <c r="C41" s="157" t="s">
        <v>55</v>
      </c>
      <c r="D41" s="158" t="s">
        <v>56</v>
      </c>
      <c r="E41" s="159" t="s">
        <v>24</v>
      </c>
      <c r="F41" s="159" t="s">
        <v>32</v>
      </c>
      <c r="G41" s="160">
        <v>0</v>
      </c>
      <c r="H41" s="156" t="s">
        <v>33</v>
      </c>
      <c r="I41" s="35" t="s">
        <v>18</v>
      </c>
      <c r="J41" s="35" t="s">
        <v>18</v>
      </c>
      <c r="K41" s="35" t="s">
        <v>18</v>
      </c>
      <c r="L41" s="36" t="s">
        <v>18</v>
      </c>
      <c r="M41" s="58" t="str">
        <f>IFERROR(K41/K42,"ND")</f>
        <v>ND</v>
      </c>
      <c r="N41" s="58" t="str">
        <f>IFERROR(I41+J41+K41/G41,"ND")</f>
        <v>ND</v>
      </c>
      <c r="O41" s="147" t="s">
        <v>57</v>
      </c>
      <c r="P41" s="148"/>
      <c r="Q41" s="149"/>
    </row>
    <row r="42" spans="3:17" ht="61.5" customHeight="1" x14ac:dyDescent="0.3">
      <c r="C42" s="143"/>
      <c r="D42" s="144"/>
      <c r="E42" s="145"/>
      <c r="F42" s="145"/>
      <c r="G42" s="161"/>
      <c r="H42" s="146"/>
      <c r="I42" s="32" t="s">
        <v>18</v>
      </c>
      <c r="J42" s="32" t="s">
        <v>18</v>
      </c>
      <c r="K42" s="32" t="s">
        <v>18</v>
      </c>
      <c r="L42" s="37" t="s">
        <v>18</v>
      </c>
      <c r="M42" s="59"/>
      <c r="N42" s="59"/>
      <c r="O42" s="147"/>
      <c r="P42" s="148"/>
      <c r="Q42" s="149"/>
    </row>
    <row r="43" spans="3:17" ht="61.5" customHeight="1" x14ac:dyDescent="0.3">
      <c r="C43" s="168" t="s">
        <v>58</v>
      </c>
      <c r="D43" s="170" t="s">
        <v>59</v>
      </c>
      <c r="E43" s="172" t="s">
        <v>24</v>
      </c>
      <c r="F43" s="172" t="s">
        <v>32</v>
      </c>
      <c r="G43" s="172">
        <v>6</v>
      </c>
      <c r="H43" s="162" t="s">
        <v>33</v>
      </c>
      <c r="I43" s="38" t="s">
        <v>18</v>
      </c>
      <c r="J43" s="39">
        <v>2</v>
      </c>
      <c r="K43" s="39">
        <v>1</v>
      </c>
      <c r="L43" s="38" t="s">
        <v>18</v>
      </c>
      <c r="M43" s="58">
        <f>IFERROR(K43/K44,"ND")</f>
        <v>0.5</v>
      </c>
      <c r="N43" s="58">
        <f t="shared" ref="N43" si="0">SUM(I43:K43)/G43</f>
        <v>0.5</v>
      </c>
      <c r="O43" s="147" t="s">
        <v>66</v>
      </c>
      <c r="P43" s="148"/>
      <c r="Q43" s="149"/>
    </row>
    <row r="44" spans="3:17" ht="61.5" customHeight="1" thickBot="1" x14ac:dyDescent="0.35">
      <c r="C44" s="169"/>
      <c r="D44" s="171"/>
      <c r="E44" s="173"/>
      <c r="F44" s="173"/>
      <c r="G44" s="173"/>
      <c r="H44" s="163"/>
      <c r="I44" s="15" t="s">
        <v>18</v>
      </c>
      <c r="J44" s="17">
        <v>3</v>
      </c>
      <c r="K44" s="17">
        <v>2</v>
      </c>
      <c r="L44" s="17">
        <v>1</v>
      </c>
      <c r="M44" s="164"/>
      <c r="N44" s="164"/>
      <c r="O44" s="165"/>
      <c r="P44" s="166"/>
      <c r="Q44" s="167"/>
    </row>
    <row r="45" spans="3:17" x14ac:dyDescent="0.3">
      <c r="I45" s="8"/>
    </row>
    <row r="46" spans="3:17" x14ac:dyDescent="0.3">
      <c r="I46" s="8"/>
    </row>
    <row r="47" spans="3:17" x14ac:dyDescent="0.3">
      <c r="I47" s="8"/>
    </row>
    <row r="48" spans="3:17" x14ac:dyDescent="0.3">
      <c r="I48" s="8"/>
    </row>
    <row r="49" spans="9:9" x14ac:dyDescent="0.3">
      <c r="I49" s="8"/>
    </row>
    <row r="50" spans="9:9" x14ac:dyDescent="0.3">
      <c r="I50" s="8"/>
    </row>
    <row r="51" spans="9:9" x14ac:dyDescent="0.3">
      <c r="I51" s="8"/>
    </row>
    <row r="52" spans="9:9" x14ac:dyDescent="0.3">
      <c r="I52" s="8"/>
    </row>
    <row r="53" spans="9:9" x14ac:dyDescent="0.3">
      <c r="I53" s="8"/>
    </row>
  </sheetData>
  <mergeCells count="156">
    <mergeCell ref="H43:H44"/>
    <mergeCell ref="M43:M44"/>
    <mergeCell ref="N43:N44"/>
    <mergeCell ref="O43:Q44"/>
    <mergeCell ref="C43:C44"/>
    <mergeCell ref="D43:D44"/>
    <mergeCell ref="E43:E44"/>
    <mergeCell ref="F43:F44"/>
    <mergeCell ref="G43:G44"/>
    <mergeCell ref="H39:H40"/>
    <mergeCell ref="M39:M40"/>
    <mergeCell ref="N39:N40"/>
    <mergeCell ref="O39:Q40"/>
    <mergeCell ref="C41:C42"/>
    <mergeCell ref="D41:D42"/>
    <mergeCell ref="E41:E42"/>
    <mergeCell ref="F41:F42"/>
    <mergeCell ref="G41:G42"/>
    <mergeCell ref="H41:H42"/>
    <mergeCell ref="M41:M42"/>
    <mergeCell ref="N41:N42"/>
    <mergeCell ref="O41:Q42"/>
    <mergeCell ref="C39:C40"/>
    <mergeCell ref="D39:D40"/>
    <mergeCell ref="E39:E40"/>
    <mergeCell ref="F39:F40"/>
    <mergeCell ref="G39:G40"/>
    <mergeCell ref="H35:H36"/>
    <mergeCell ref="M35:M36"/>
    <mergeCell ref="N35:N36"/>
    <mergeCell ref="O35:Q36"/>
    <mergeCell ref="C37:C38"/>
    <mergeCell ref="D37:D38"/>
    <mergeCell ref="E37:E38"/>
    <mergeCell ref="F37:F38"/>
    <mergeCell ref="G37:G38"/>
    <mergeCell ref="H37:H38"/>
    <mergeCell ref="M37:M38"/>
    <mergeCell ref="N37:N38"/>
    <mergeCell ref="O37:Q38"/>
    <mergeCell ref="C35:C36"/>
    <mergeCell ref="D35:D36"/>
    <mergeCell ref="E35:E36"/>
    <mergeCell ref="F35:F36"/>
    <mergeCell ref="G35:G36"/>
    <mergeCell ref="H31:H32"/>
    <mergeCell ref="M31:M32"/>
    <mergeCell ref="N31:N32"/>
    <mergeCell ref="O31:Q32"/>
    <mergeCell ref="C33:C34"/>
    <mergeCell ref="D33:D34"/>
    <mergeCell ref="E33:E34"/>
    <mergeCell ref="F33:F34"/>
    <mergeCell ref="G33:G34"/>
    <mergeCell ref="H33:H34"/>
    <mergeCell ref="M33:M34"/>
    <mergeCell ref="N33:N34"/>
    <mergeCell ref="O33:Q34"/>
    <mergeCell ref="C31:C32"/>
    <mergeCell ref="D31:D32"/>
    <mergeCell ref="E31:E32"/>
    <mergeCell ref="F31:F32"/>
    <mergeCell ref="G31:G32"/>
    <mergeCell ref="H27:H28"/>
    <mergeCell ref="M27:M28"/>
    <mergeCell ref="N27:N28"/>
    <mergeCell ref="O27:Q28"/>
    <mergeCell ref="C29:C30"/>
    <mergeCell ref="D29:D30"/>
    <mergeCell ref="E29:E30"/>
    <mergeCell ref="F29:F30"/>
    <mergeCell ref="G29:G30"/>
    <mergeCell ref="H29:H30"/>
    <mergeCell ref="M29:M30"/>
    <mergeCell ref="N29:N30"/>
    <mergeCell ref="O29:Q30"/>
    <mergeCell ref="C27:C28"/>
    <mergeCell ref="D27:D28"/>
    <mergeCell ref="E27:E28"/>
    <mergeCell ref="F27:F28"/>
    <mergeCell ref="G27:G28"/>
    <mergeCell ref="H23:H24"/>
    <mergeCell ref="M23:M24"/>
    <mergeCell ref="N23:N24"/>
    <mergeCell ref="O23:Q24"/>
    <mergeCell ref="C25:C26"/>
    <mergeCell ref="D25:D26"/>
    <mergeCell ref="E25:E26"/>
    <mergeCell ref="F25:F26"/>
    <mergeCell ref="G25:G26"/>
    <mergeCell ref="H25:H26"/>
    <mergeCell ref="M25:M26"/>
    <mergeCell ref="N25:N26"/>
    <mergeCell ref="O25:Q26"/>
    <mergeCell ref="C23:C24"/>
    <mergeCell ref="D23:D24"/>
    <mergeCell ref="E23:E24"/>
    <mergeCell ref="F23:F24"/>
    <mergeCell ref="G23:G24"/>
    <mergeCell ref="O19:Q20"/>
    <mergeCell ref="D21:D22"/>
    <mergeCell ref="E21:E22"/>
    <mergeCell ref="F21:F22"/>
    <mergeCell ref="G21:G22"/>
    <mergeCell ref="H21:H22"/>
    <mergeCell ref="M21:M22"/>
    <mergeCell ref="N21:N22"/>
    <mergeCell ref="O21:Q22"/>
    <mergeCell ref="C19:C22"/>
    <mergeCell ref="D19:D20"/>
    <mergeCell ref="E19:E20"/>
    <mergeCell ref="F19:F20"/>
    <mergeCell ref="G19:G20"/>
    <mergeCell ref="M15:M16"/>
    <mergeCell ref="N15:N16"/>
    <mergeCell ref="D15:D16"/>
    <mergeCell ref="E15:E16"/>
    <mergeCell ref="E17:E18"/>
    <mergeCell ref="F17:F18"/>
    <mergeCell ref="G17:G18"/>
    <mergeCell ref="D17:D18"/>
    <mergeCell ref="H19:H20"/>
    <mergeCell ref="M19:M20"/>
    <mergeCell ref="N19:N20"/>
    <mergeCell ref="C10:C12"/>
    <mergeCell ref="D4:Q4"/>
    <mergeCell ref="D5:Q5"/>
    <mergeCell ref="D6:Q6"/>
    <mergeCell ref="F9:Q9"/>
    <mergeCell ref="O10:Q12"/>
    <mergeCell ref="D10:D12"/>
    <mergeCell ref="E10:E12"/>
    <mergeCell ref="F10:F12"/>
    <mergeCell ref="G10:N10"/>
    <mergeCell ref="G11:G12"/>
    <mergeCell ref="H11:H12"/>
    <mergeCell ref="I11:L11"/>
    <mergeCell ref="M11:N11"/>
    <mergeCell ref="C9:E9"/>
    <mergeCell ref="O15:Q16"/>
    <mergeCell ref="F15:F16"/>
    <mergeCell ref="G15:G16"/>
    <mergeCell ref="H15:H16"/>
    <mergeCell ref="G13:G14"/>
    <mergeCell ref="N13:N14"/>
    <mergeCell ref="O13:Q14"/>
    <mergeCell ref="C13:C18"/>
    <mergeCell ref="H17:H18"/>
    <mergeCell ref="M17:M18"/>
    <mergeCell ref="N17:N18"/>
    <mergeCell ref="E13:E14"/>
    <mergeCell ref="F13:F14"/>
    <mergeCell ref="D13:D14"/>
    <mergeCell ref="O17:Q18"/>
    <mergeCell ref="H13:H14"/>
    <mergeCell ref="M13:M14"/>
  </mergeCells>
  <pageMargins left="0.25" right="0.25" top="0.75" bottom="0.75" header="0.3" footer="0.3"/>
  <pageSetup paperSize="5" scale="46" fitToHeight="0"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vt:i4>
      </vt:variant>
    </vt:vector>
  </HeadingPairs>
  <TitlesOfParts>
    <vt:vector size="1" baseType="lpstr">
      <vt:lpstr>CEDULA 2Tr23</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Alma</cp:lastModifiedBy>
  <cp:revision/>
  <cp:lastPrinted>2023-10-04T00:10:03Z</cp:lastPrinted>
  <dcterms:created xsi:type="dcterms:W3CDTF">2020-03-29T23:09:10Z</dcterms:created>
  <dcterms:modified xsi:type="dcterms:W3CDTF">2023-10-04T16:04:18Z</dcterms:modified>
  <cp:category/>
  <cp:contentStatus/>
</cp:coreProperties>
</file>