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Jessica Silveyra\Downloads\"/>
    </mc:Choice>
  </mc:AlternateContent>
  <bookViews>
    <workbookView xWindow="0" yWindow="0" windowWidth="11592" windowHeight="8064"/>
  </bookViews>
  <sheets>
    <sheet name="CEDULA EJE4 T1" sheetId="2" r:id="rId1"/>
  </sheets>
  <definedNames>
    <definedName name="_xlnm.Print_Area" localSheetId="0">'CEDULA EJE4 T1'!$D$3:$R$18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N17" i="2" l="1"/>
  <c r="O17" i="2"/>
  <c r="N13" i="2" l="1"/>
  <c r="O13" i="2" l="1"/>
  <c r="N33" i="2"/>
  <c r="N31" i="2"/>
  <c r="N29" i="2"/>
  <c r="N27" i="2"/>
  <c r="N25" i="2"/>
  <c r="N23" i="2"/>
  <c r="N21" i="2"/>
  <c r="N19" i="2"/>
  <c r="N15" i="2"/>
  <c r="H33" i="2"/>
  <c r="O33" i="2" s="1"/>
  <c r="H31" i="2"/>
  <c r="O31" i="2" s="1"/>
  <c r="H29" i="2"/>
  <c r="O29" i="2" s="1"/>
  <c r="H27" i="2"/>
  <c r="O27" i="2" s="1"/>
  <c r="H25" i="2"/>
  <c r="O25" i="2" s="1"/>
  <c r="H23" i="2"/>
  <c r="O23" i="2" s="1"/>
  <c r="H19" i="2"/>
  <c r="O19" i="2" s="1"/>
  <c r="H21" i="2"/>
  <c r="O21" i="2" s="1"/>
  <c r="H17" i="2"/>
  <c r="H15" i="2"/>
  <c r="O15" i="2" s="1"/>
</calcChain>
</file>

<file path=xl/sharedStrings.xml><?xml version="1.0" encoding="utf-8"?>
<sst xmlns="http://schemas.openxmlformats.org/spreadsheetml/2006/main" count="121" uniqueCount="65">
  <si>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</si>
  <si>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</si>
  <si>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</si>
  <si>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</si>
  <si>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</si>
  <si>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</si>
  <si>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</si>
  <si>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</si>
  <si>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</si>
  <si>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</si>
  <si>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</si>
  <si>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</si>
  <si>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</si>
  <si>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</si>
  <si>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</si>
  <si>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ANUAL</t>
  </si>
  <si>
    <t>-</t>
  </si>
  <si>
    <t>Descendente</t>
  </si>
  <si>
    <t>Anual</t>
  </si>
  <si>
    <t>NO</t>
  </si>
  <si>
    <t>Descendente
Regular</t>
  </si>
  <si>
    <t xml:space="preserve">PROGRAMA PRESUPUESTARIO ANUAL: </t>
  </si>
  <si>
    <t>SENTIDO DEL INDICADOR
(ascendente, descendente, regular o nominal)</t>
  </si>
  <si>
    <t>PERÍODO QUE SE INFORMA: DEL 1 DE ENERO AL 31 DE MARZO DE 2023</t>
  </si>
  <si>
    <r>
      <rPr>
        <b/>
        <sz val="11"/>
        <color theme="1"/>
        <rFont val="Calibri"/>
        <family val="2"/>
        <scheme val="minor"/>
      </rPr>
      <t>PPPIVCENVIPE: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</si>
  <si>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>TRIMESTRAL</t>
  </si>
  <si>
    <t>Ascendente
Regular</t>
  </si>
  <si>
    <t>Trimestral</t>
  </si>
  <si>
    <r>
      <t xml:space="preserve">C. 4.21.1.1.1 </t>
    </r>
    <r>
      <rPr>
        <sz val="11"/>
        <color theme="1"/>
        <rFont val="Calibri"/>
        <family val="2"/>
        <scheme val="minor"/>
      </rPr>
      <t>Acciones encaminadas a incrementar el conocimiento social y la sensibilización sobre las causas, efectos y prevención de las adicciones realizadas.</t>
    </r>
  </si>
  <si>
    <t>Ascendente 
Regular</t>
  </si>
  <si>
    <r>
      <t xml:space="preserve">A. 4.21.1.1.1.1 </t>
    </r>
    <r>
      <rPr>
        <sz val="11"/>
        <color theme="1"/>
        <rFont val="Calibri"/>
        <family val="2"/>
        <scheme val="minor"/>
      </rPr>
      <t>Difusión de la Campaña digital sobre las causas, efectos y prevención de las adicciones.</t>
    </r>
  </si>
  <si>
    <r>
      <t xml:space="preserve">A. 4.21.1.1.1.2 </t>
    </r>
    <r>
      <rPr>
        <sz val="11"/>
        <color theme="1"/>
        <rFont val="Calibri"/>
        <family val="2"/>
        <scheme val="minor"/>
      </rPr>
      <t>Fortalecimiento de la cultura de prevención de las adicciones.</t>
    </r>
  </si>
  <si>
    <r>
      <rPr>
        <b/>
        <sz val="11"/>
        <color theme="1"/>
        <rFont val="Calibri"/>
        <family val="2"/>
        <scheme val="minor"/>
      </rPr>
      <t>PAPA:</t>
    </r>
    <r>
      <rPr>
        <sz val="11"/>
        <color theme="1"/>
        <rFont val="Calibri"/>
        <family val="2"/>
        <scheme val="minor"/>
      </rPr>
      <t xml:space="preserve"> Porcentaje de acciones para el fomento de la  cultura de prevención de adicciones.</t>
    </r>
  </si>
  <si>
    <t xml:space="preserve">Ascendente
Nominal </t>
  </si>
  <si>
    <t>Semestral</t>
  </si>
  <si>
    <r>
      <t xml:space="preserve">A. 4.21.1.1.2.2 </t>
    </r>
    <r>
      <rPr>
        <sz val="11"/>
        <color theme="1"/>
        <rFont val="Calibri"/>
        <family val="2"/>
        <scheme val="minor"/>
      </rPr>
      <t>Canalización de las personas con adicciones a las instituciones o agrupaciones correspondientes.</t>
    </r>
  </si>
  <si>
    <r>
      <t xml:space="preserve">A. 4.21.1.1.2.3 </t>
    </r>
    <r>
      <rPr>
        <sz val="11"/>
        <color theme="1"/>
        <rFont val="Calibri"/>
        <family val="2"/>
        <scheme val="minor"/>
      </rPr>
      <t xml:space="preserve">Seguimiento a los usuarios en su programa de rehabilitación y reinserción social. </t>
    </r>
  </si>
  <si>
    <t>E-PPA 4.21 PROGRAMA DE PREVENCIÓN Y ATENCIÓN DE LAS ADICCIONES</t>
  </si>
  <si>
    <t>SI</t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</si>
  <si>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indicador tiene como meta anual 110 acciones a realizar. En este trimestre se realizaron 71 acciones de las 27 programadas. El porcentaje alcanzado de 262.96 % se debe principalmente que se están  impartieron platicas a más escuelas, así como la implementación del taller "La codependencia como origen de la violencia de genero", las actividades que se realizan en "Todos por la paz" y la presencia de los módulos de atención en eventos donde participa el IMCA.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64.55%, toda vez que el instituto participa activamente impartido pláticas y sensibilizando a la sociedad con relación a temas referente a las adicciones y el impacto que generan.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</si>
  <si>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indicador tiene como meta anual 10 certificaciones. En este trimestre se reporto 0 certificaciones de 1 programado. El porcentaje alcanzado del 0% se debe principalmente a que la escuela aún se encuentra en proceso de certificación se estima que el avance sea reportado para el siguiente trimestre.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0% con relación a la meta anual, se espera reportar avances para el siguiente trimestre.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</si>
  <si>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indicador tiene como meta anual 20 becas. En este trimestre se otorgaron 2 becas de las 5 programadas. El porcentaje alcanzado del  40% se debe que durante el primer trimestre se tuvo una baja participación por parte de la ciudadanía quienes son los que reportan a las personas en situación de calle con problemas de adicciones.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10%, en virtud que no se han otorgado mas becas de las programadas.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</si>
  <si>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indicador tiene como meta anual 278 impresiones diagnósticas . En este trimestre  se realizaron 160 impresiones diagnósticas de las 69 programadas. El porcentaje alcanzado de 231.88% se debe principalmente que el departamento de políticas públicas estuvo participando activamente en diversas escuelas, en centros de rehabilitación impartiendo pláticas así como se estuvo impartiendo talleres y esto dio como resultado que más personas de las que se tenían programadas soliciten atención psicológica al Instituto.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57.55%.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</si>
  <si>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Este indicador tiene como meta anual 278 impresiones diagnósticas . En este trimestre  se realizaron 160 impresiones diagnósticas de las 69 programadas. El porcentaje alcanzado de 231.88% se debe principalmente que el departamento de políticas públicas estuvo participando activamente en diversas escuelas, en centros de rehabilitación impartiendo pláticas así como se estuvo impartiendo talleres y esto dio como resultado que más personas de las que se tenían programadas soliciten atención psicológica al Instituto.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57.55%.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</si>
  <si>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indicador tiene como meta anual 220 canalizaciones. En este trimestre se realizaron 160 canalizaciones de las 55 programadas. El porcentaje alcanzado de 290.91% se debe principalmente que todas las personas a las que se les realizó una impresión diagnóstica aceptaron ser canalizados para su atención y recuperación.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72.73%, en virtud que los usuarios que son atendido aceptan ser canalizados.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</si>
  <si>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indicador tiene como meta anual 450 seguimientos. En este trimestre se realizaron 121 seguimientos de los 112 programados. El porcentaje alcanzado del 108.04% se deriva de la constante atención y continuidad en el seguimiento de los usuarios por parte del personal del instituto.
</t>
    </r>
    <r>
      <rPr>
        <b/>
        <sz val="11"/>
        <color theme="1"/>
        <rFont val="Calibri"/>
        <family val="2"/>
        <scheme val="minor"/>
      </rPr>
      <t>Meta Anual</t>
    </r>
    <r>
      <rPr>
        <sz val="11"/>
        <color theme="1"/>
        <rFont val="Calibri"/>
        <family val="2"/>
        <scheme val="minor"/>
      </rPr>
      <t>: El porcentaje de avance con relación a la meta anual es de 26.89%.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</si>
  <si>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 El avance en cumplimiento de metas trimestral refleja lo reportado respecto a lo programado, es decir 106.57%. Los indicadores descendentes.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 </t>
    </r>
    <r>
      <rPr>
        <b/>
        <sz val="11"/>
        <color theme="1"/>
        <rFont val="Calibri"/>
        <family val="2"/>
        <scheme val="minor"/>
      </rPr>
      <t>indicadores NO acumulativos</t>
    </r>
    <r>
      <rPr>
        <sz val="11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1"/>
        <color theme="1"/>
        <rFont val="Calibri"/>
        <family val="2"/>
        <scheme val="minor"/>
      </rPr>
      <t>el promedio de los porcentajes de cumplimiento alcanzados.</t>
    </r>
    <r>
      <rPr>
        <sz val="11"/>
        <color theme="1"/>
        <rFont val="Calibri"/>
        <family val="2"/>
        <scheme val="minor"/>
      </rPr>
      <t xml:space="preserve"> Pag 23 https://www.aseqroo.mx/MARCO_JURIDICO/2023/Guias/GUIA%202023.pdf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</si>
  <si>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Este indicador tiene como meta anual atender y sensibilizar a 263,968 personas. En este trimestre se realizaron 24,771 atenciones y sensibilizaciones a ciudadanos del municipio de Benito Juárez. El porcentaje alcanzado de 37.54% se debe principalmente a los bajos impactos que se realizaron a través de las redes sociales  motivo por el cual no se logro alcanzar la meta programada.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del 9.38%.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</si>
  <si>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 Este indicador tiene como meta anual  263,690 impactos en las redes sociales. En el trimestre se realizaron  24,611 sensibilizaciones a través de las redes sociales y de las diversas pláticas impartidas por el personal de Instituto. El porcentaje alcanzado de 37.33% principalmente se deriva a la baja  movilidad de las redes sociales y que se priorizaron diversas pláticas y eventos.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 9.33%.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</si>
  <si>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Este indicador tiene como meta anual 263,100 impactos en las redes sociales del IMCA. En el trimestre se realizaron 21,553 impactos en las redes sociales. El porcentaje alcanzado de 32.77 % se debe principalmente que el instituto a través de sus plataformas de redes sociales comparte material grafico de interés social con perspectiva de adicciones y considerando que durante el trimestre se priorizaron las platicas y atenciones no se logro alcanzar el porcentaje planeado en los impactos de las redes sociales.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avance con relación a la meta anual es de 8.19 %.</t>
    </r>
  </si>
  <si>
    <r>
      <rPr>
        <b/>
        <sz val="11"/>
        <color theme="1"/>
        <rFont val="Calibri"/>
        <family val="2"/>
        <scheme val="minor"/>
      </rPr>
      <t>PPAA:</t>
    </r>
    <r>
      <rPr>
        <sz val="11"/>
        <color theme="1"/>
        <rFont val="Calibri"/>
        <family val="2"/>
        <scheme val="minor"/>
      </rPr>
      <t xml:space="preserve"> Porcentaje de personas  atendidas y sensibilizadas sobre las causas, efectos y  la prevención de las adicciones.</t>
    </r>
  </si>
  <si>
    <r>
      <rPr>
        <b/>
        <sz val="11"/>
        <color theme="1"/>
        <rFont val="Calibri"/>
        <family val="2"/>
        <scheme val="minor"/>
      </rPr>
      <t xml:space="preserve">PPSA: </t>
    </r>
    <r>
      <rPr>
        <sz val="11"/>
        <color theme="1"/>
        <rFont val="Calibri"/>
        <family val="2"/>
        <scheme val="minor"/>
      </rPr>
      <t>Porcentaje de personas sensibilizadas con las  actividades del IMCA.</t>
    </r>
  </si>
  <si>
    <r>
      <rPr>
        <b/>
        <sz val="11"/>
        <color theme="1"/>
        <rFont val="Calibri"/>
        <family val="2"/>
        <scheme val="minor"/>
      </rPr>
      <t xml:space="preserve">PIRS: </t>
    </r>
    <r>
      <rPr>
        <sz val="11"/>
        <color theme="1"/>
        <rFont val="Calibri"/>
        <family val="2"/>
        <scheme val="minor"/>
      </rPr>
      <t>Porcentaje de impactos de la campaña en redes sociales.</t>
    </r>
  </si>
  <si>
    <r>
      <t xml:space="preserve">F. 4.21.1: </t>
    </r>
    <r>
      <rPr>
        <sz val="11"/>
        <color theme="1"/>
        <rFont val="Calibri"/>
        <family val="2"/>
        <scheme val="minor"/>
      </rPr>
      <t xml:space="preserve">Contribuir en la promoción de  acciones que combatan las causas que generan las violencias y la delincuencia contribuyendo a la paz y la justica </t>
    </r>
    <r>
      <rPr>
        <b/>
        <sz val="11"/>
        <color theme="1"/>
        <rFont val="Calibri"/>
        <family val="2"/>
        <scheme val="minor"/>
      </rPr>
      <t>mediante</t>
    </r>
    <r>
      <rPr>
        <sz val="11"/>
        <color theme="1"/>
        <rFont val="Calibri"/>
        <family val="2"/>
        <scheme val="minor"/>
      </rPr>
      <t xml:space="preserve"> el conocimiento respecto a las causas, efectos y prevención  de las adicciones.</t>
    </r>
  </si>
  <si>
    <r>
      <t>P. 4.21.1.1</t>
    </r>
    <r>
      <rPr>
        <sz val="11"/>
        <color theme="1"/>
        <rFont val="Calibri"/>
        <family val="2"/>
        <scheme val="minor"/>
      </rPr>
      <t xml:space="preserve"> La población del Municipio de Benito Juárez recibe atención y se informa respecto a las causas, efectos y prevención  de las adicciones.</t>
    </r>
  </si>
  <si>
    <r>
      <t xml:space="preserve">A. 4.21.1.1.1.4 </t>
    </r>
    <r>
      <rPr>
        <sz val="11"/>
        <color theme="1"/>
        <rFont val="Calibri"/>
        <family val="2"/>
        <scheme val="minor"/>
      </rPr>
      <t>Otorgamiento de Becas a personas principalmente con adicciones en situación vulnerable.</t>
    </r>
  </si>
  <si>
    <r>
      <rPr>
        <b/>
        <sz val="11"/>
        <color theme="1"/>
        <rFont val="Calibri"/>
        <family val="2"/>
        <scheme val="minor"/>
      </rPr>
      <t xml:space="preserve">PBO: </t>
    </r>
    <r>
      <rPr>
        <sz val="11"/>
        <color theme="1"/>
        <rFont val="Calibri"/>
        <family val="2"/>
        <scheme val="minor"/>
      </rPr>
      <t>Porcentaje de becas otorgadas</t>
    </r>
  </si>
  <si>
    <r>
      <rPr>
        <b/>
        <sz val="11"/>
        <color theme="1"/>
        <rFont val="Calibri"/>
        <family val="2"/>
        <scheme val="minor"/>
      </rPr>
      <t xml:space="preserve">PPA: </t>
    </r>
    <r>
      <rPr>
        <sz val="11"/>
        <color theme="1"/>
        <rFont val="Calibri"/>
        <family val="2"/>
        <scheme val="minor"/>
      </rPr>
      <t>Porcentaje de personas atendidas con adicciones.</t>
    </r>
  </si>
  <si>
    <r>
      <t>A. 4.21.1.1.2.1  I</t>
    </r>
    <r>
      <rPr>
        <sz val="11"/>
        <color theme="1"/>
        <rFont val="Calibri"/>
        <family val="2"/>
        <scheme val="minor"/>
      </rPr>
      <t>mpresión diagnóstica a los usuarios para la detección de adicciones.</t>
    </r>
  </si>
  <si>
    <r>
      <t xml:space="preserve">C. 4.21.1.1.2 </t>
    </r>
    <r>
      <rPr>
        <sz val="11"/>
        <color theme="1"/>
        <rFont val="Calibri"/>
        <family val="2"/>
        <scheme val="minor"/>
      </rPr>
      <t>Atención dirigida y otorgada a la población sobre las adicciones.</t>
    </r>
  </si>
  <si>
    <r>
      <rPr>
        <b/>
        <sz val="11"/>
        <color theme="1"/>
        <rFont val="Calibri"/>
        <family val="2"/>
        <scheme val="minor"/>
      </rPr>
      <t xml:space="preserve">PPAID: </t>
    </r>
    <r>
      <rPr>
        <sz val="11"/>
        <color theme="1"/>
        <rFont val="Calibri"/>
        <family val="2"/>
        <scheme val="minor"/>
      </rPr>
      <t>Porcentaje de personas atendidas de primer contacto que reciben impresiones diagnósticas.</t>
    </r>
  </si>
  <si>
    <r>
      <rPr>
        <b/>
        <sz val="11"/>
        <color theme="1"/>
        <rFont val="Calibri"/>
        <family val="2"/>
        <scheme val="minor"/>
      </rPr>
      <t xml:space="preserve">PPAC: </t>
    </r>
    <r>
      <rPr>
        <sz val="11"/>
        <color theme="1"/>
        <rFont val="Calibri"/>
        <family val="2"/>
        <scheme val="minor"/>
      </rPr>
      <t>Porcentaje de Personas con adicciones canalizadas.</t>
    </r>
  </si>
  <si>
    <r>
      <rPr>
        <b/>
        <sz val="11"/>
        <color theme="1"/>
        <rFont val="Calibri"/>
        <family val="2"/>
        <scheme val="minor"/>
      </rPr>
      <t xml:space="preserve">PUCS: </t>
    </r>
    <r>
      <rPr>
        <sz val="11"/>
        <color theme="1"/>
        <rFont val="Calibri"/>
        <family val="2"/>
        <scheme val="minor"/>
      </rPr>
      <t>Porcentaje de usuarios canalizados con seguimiento.</t>
    </r>
  </si>
  <si>
    <r>
      <t xml:space="preserve">A. 4.21.1.1.1.3 </t>
    </r>
    <r>
      <rPr>
        <sz val="11"/>
        <color theme="1"/>
        <rFont val="Calibri"/>
        <family val="2"/>
        <scheme val="minor"/>
      </rPr>
      <t>Otorgamiento de certificados a instituciones educativas por cumplir con los lineamientos de prevención y detección de adicciones establecidas por el IMCA.</t>
    </r>
  </si>
  <si>
    <r>
      <rPr>
        <b/>
        <sz val="11"/>
        <color theme="1"/>
        <rFont val="Calibri"/>
        <family val="2"/>
        <scheme val="minor"/>
      </rPr>
      <t xml:space="preserve">PEC: </t>
    </r>
    <r>
      <rPr>
        <sz val="11"/>
        <color theme="1"/>
        <rFont val="Calibri"/>
        <family val="2"/>
        <scheme val="minor"/>
      </rPr>
      <t>Porcentaje de escuelas certificadas como #YoNoSoyCómplice.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</si>
</sst>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AED8F4"/>
        <bgColor indexed="64"/>
      </patternFill>
    </fill>
    <fill>
      <patternFill patternType="solid">
        <fgColor rgb="FFF2F2F2"/>
        <bgColor rgb="FFF2F2F2"/>
      </patternFill>
    </fill>
  </fills>
  <borders count="6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 style="dotted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/>
      <diagonal/>
    </border>
    <border>
      <left style="dashed">
        <color theme="1"/>
      </left>
      <right style="dashed">
        <color theme="1"/>
      </right>
      <top/>
      <bottom style="dotted">
        <color indexed="64"/>
      </bottom>
      <diagonal/>
    </border>
    <border>
      <left style="medium">
        <color indexed="64"/>
      </left>
      <right style="dashed">
        <color theme="1"/>
      </right>
      <top style="dotted">
        <color indexed="64"/>
      </top>
      <bottom/>
      <diagonal/>
    </border>
    <border>
      <left style="medium">
        <color indexed="64"/>
      </left>
      <right style="dashed">
        <color theme="1"/>
      </right>
      <top/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dashed">
        <color theme="1"/>
      </left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 style="dotted">
        <color indexed="64"/>
      </left>
      <right style="thin">
        <color indexed="64"/>
      </right>
      <top style="dotted">
        <color indexed="64"/>
      </top>
      <bottom/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/>
      <diagonal/>
    </border>
    <border>
      <left/>
      <right style="dotted">
        <color indexed="64"/>
      </right>
      <top style="dotted">
        <color indexed="64"/>
      </top>
      <bottom/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/>
      <right style="dotted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3" fillId="0" borderId="0"/>
  </cellStyleXfs>
  <cellXfs count="130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2" borderId="21" xfId="1" applyFont="1" applyFill="1" applyBorder="1" applyAlignment="1">
      <alignment horizontal="center" vertical="center" wrapText="1"/>
    </xf>
    <xf numFmtId="1" fontId="1" fillId="2" borderId="26" xfId="0" applyNumberFormat="1" applyFont="1" applyFill="1" applyBorder="1" applyAlignment="1">
      <alignment horizontal="center" vertical="center"/>
    </xf>
    <xf numFmtId="10" fontId="1" fillId="3" borderId="26" xfId="1" applyNumberFormat="1" applyFont="1" applyFill="1" applyBorder="1" applyAlignment="1">
      <alignment horizontal="center" vertical="center"/>
    </xf>
    <xf numFmtId="1" fontId="1" fillId="3" borderId="26" xfId="0" applyNumberFormat="1" applyFont="1" applyFill="1" applyBorder="1" applyAlignment="1">
      <alignment horizontal="center" vertical="center"/>
    </xf>
    <xf numFmtId="0" fontId="1" fillId="4" borderId="41" xfId="0" applyFont="1" applyFill="1" applyBorder="1" applyAlignment="1">
      <alignment horizontal="center" vertical="center" wrapText="1"/>
    </xf>
    <xf numFmtId="10" fontId="1" fillId="3" borderId="46" xfId="1" applyNumberFormat="1" applyFont="1" applyFill="1" applyBorder="1" applyAlignment="1">
      <alignment horizontal="center" vertical="center"/>
    </xf>
    <xf numFmtId="1" fontId="1" fillId="2" borderId="46" xfId="0" applyNumberFormat="1" applyFont="1" applyFill="1" applyBorder="1" applyAlignment="1">
      <alignment horizontal="center" vertical="center"/>
    </xf>
    <xf numFmtId="0" fontId="1" fillId="4" borderId="47" xfId="0" applyFont="1" applyFill="1" applyBorder="1" applyAlignment="1">
      <alignment horizontal="center" vertical="center" wrapText="1"/>
    </xf>
    <xf numFmtId="1" fontId="1" fillId="3" borderId="46" xfId="0" applyNumberFormat="1" applyFont="1" applyFill="1" applyBorder="1" applyAlignment="1">
      <alignment horizontal="center" vertical="center"/>
    </xf>
    <xf numFmtId="0" fontId="1" fillId="3" borderId="4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1" fontId="1" fillId="3" borderId="25" xfId="0" applyNumberFormat="1" applyFont="1" applyFill="1" applyBorder="1" applyAlignment="1">
      <alignment horizontal="center" vertical="center"/>
    </xf>
    <xf numFmtId="1" fontId="1" fillId="3" borderId="53" xfId="0" applyNumberFormat="1" applyFont="1" applyFill="1" applyBorder="1" applyAlignment="1">
      <alignment horizontal="center" vertical="center"/>
    </xf>
    <xf numFmtId="1" fontId="1" fillId="3" borderId="35" xfId="0" applyNumberFormat="1" applyFont="1" applyFill="1" applyBorder="1" applyAlignment="1">
      <alignment horizontal="center" vertical="center"/>
    </xf>
    <xf numFmtId="1" fontId="1" fillId="3" borderId="48" xfId="0" applyNumberFormat="1" applyFont="1" applyFill="1" applyBorder="1" applyAlignment="1">
      <alignment horizontal="center" vertical="center"/>
    </xf>
    <xf numFmtId="3" fontId="1" fillId="2" borderId="26" xfId="0" applyNumberFormat="1" applyFont="1" applyFill="1" applyBorder="1" applyAlignment="1">
      <alignment horizontal="center" vertical="center" wrapText="1"/>
    </xf>
    <xf numFmtId="3" fontId="1" fillId="2" borderId="46" xfId="0" applyNumberFormat="1" applyFont="1" applyFill="1" applyBorder="1" applyAlignment="1">
      <alignment horizontal="center" vertical="center" wrapText="1"/>
    </xf>
    <xf numFmtId="3" fontId="1" fillId="4" borderId="41" xfId="0" applyNumberFormat="1" applyFont="1" applyFill="1" applyBorder="1" applyAlignment="1">
      <alignment horizontal="center" vertical="center" wrapText="1"/>
    </xf>
    <xf numFmtId="3" fontId="1" fillId="4" borderId="47" xfId="0" applyNumberFormat="1" applyFont="1" applyFill="1" applyBorder="1" applyAlignment="1">
      <alignment horizontal="center" vertical="center" wrapText="1"/>
    </xf>
    <xf numFmtId="3" fontId="1" fillId="3" borderId="26" xfId="0" applyNumberFormat="1" applyFont="1" applyFill="1" applyBorder="1" applyAlignment="1">
      <alignment horizontal="center" vertical="center" wrapText="1"/>
    </xf>
    <xf numFmtId="3" fontId="1" fillId="3" borderId="46" xfId="0" applyNumberFormat="1" applyFont="1" applyFill="1" applyBorder="1" applyAlignment="1">
      <alignment horizontal="center" vertical="center" wrapText="1"/>
    </xf>
    <xf numFmtId="3" fontId="1" fillId="2" borderId="26" xfId="0" applyNumberFormat="1" applyFont="1" applyFill="1" applyBorder="1" applyAlignment="1">
      <alignment horizontal="center" vertical="center"/>
    </xf>
    <xf numFmtId="3" fontId="1" fillId="3" borderId="26" xfId="0" applyNumberFormat="1" applyFont="1" applyFill="1" applyBorder="1" applyAlignment="1">
      <alignment horizontal="center" vertical="center"/>
    </xf>
    <xf numFmtId="0" fontId="1" fillId="3" borderId="25" xfId="0" applyFont="1" applyFill="1" applyBorder="1" applyAlignment="1">
      <alignment horizontal="center" vertical="center" wrapText="1"/>
    </xf>
    <xf numFmtId="0" fontId="1" fillId="3" borderId="40" xfId="0" applyFont="1" applyFill="1" applyBorder="1" applyAlignment="1">
      <alignment horizontal="center" vertical="center" wrapText="1"/>
    </xf>
    <xf numFmtId="0" fontId="0" fillId="3" borderId="49" xfId="0" applyFont="1" applyFill="1" applyBorder="1" applyAlignment="1">
      <alignment horizontal="left" vertical="center" wrapText="1"/>
    </xf>
    <xf numFmtId="0" fontId="1" fillId="3" borderId="36" xfId="0" applyFont="1" applyFill="1" applyBorder="1" applyAlignment="1">
      <alignment horizontal="left" vertical="center" wrapText="1"/>
    </xf>
    <xf numFmtId="0" fontId="1" fillId="3" borderId="37" xfId="0" applyFont="1" applyFill="1" applyBorder="1" applyAlignment="1">
      <alignment horizontal="left" vertical="center" wrapText="1"/>
    </xf>
    <xf numFmtId="0" fontId="1" fillId="3" borderId="50" xfId="0" applyFont="1" applyFill="1" applyBorder="1" applyAlignment="1">
      <alignment horizontal="left" vertical="center" wrapText="1"/>
    </xf>
    <xf numFmtId="0" fontId="1" fillId="3" borderId="38" xfId="0" applyFont="1" applyFill="1" applyBorder="1" applyAlignment="1">
      <alignment horizontal="left" vertical="center" wrapText="1"/>
    </xf>
    <xf numFmtId="0" fontId="1" fillId="3" borderId="39" xfId="0" applyFont="1" applyFill="1" applyBorder="1" applyAlignment="1">
      <alignment horizontal="left" vertical="center" wrapText="1"/>
    </xf>
    <xf numFmtId="0" fontId="1" fillId="3" borderId="30" xfId="0" applyFont="1" applyFill="1" applyBorder="1" applyAlignment="1">
      <alignment horizontal="center" vertical="center" wrapText="1"/>
    </xf>
    <xf numFmtId="0" fontId="2" fillId="3" borderId="33" xfId="0" applyFont="1" applyFill="1" applyBorder="1" applyAlignment="1">
      <alignment horizontal="left" vertical="center" wrapText="1"/>
    </xf>
    <xf numFmtId="0" fontId="2" fillId="3" borderId="34" xfId="0" applyFont="1" applyFill="1" applyBorder="1" applyAlignment="1">
      <alignment horizontal="left" vertical="center" wrapText="1"/>
    </xf>
    <xf numFmtId="0" fontId="0" fillId="3" borderId="26" xfId="0" applyFont="1" applyFill="1" applyBorder="1" applyAlignment="1">
      <alignment horizontal="left" vertical="center" wrapText="1"/>
    </xf>
    <xf numFmtId="0" fontId="1" fillId="3" borderId="35" xfId="0" applyFont="1" applyFill="1" applyBorder="1" applyAlignment="1">
      <alignment horizontal="left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35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/>
    </xf>
    <xf numFmtId="0" fontId="1" fillId="3" borderId="35" xfId="0" applyFont="1" applyFill="1" applyBorder="1" applyAlignment="1">
      <alignment horizontal="center" vertical="center"/>
    </xf>
    <xf numFmtId="1" fontId="1" fillId="3" borderId="25" xfId="0" applyNumberFormat="1" applyFont="1" applyFill="1" applyBorder="1" applyAlignment="1">
      <alignment horizontal="center" vertical="center" wrapText="1"/>
    </xf>
    <xf numFmtId="0" fontId="1" fillId="3" borderId="49" xfId="0" applyFont="1" applyFill="1" applyBorder="1" applyAlignment="1">
      <alignment horizontal="left" vertical="center" wrapText="1"/>
    </xf>
    <xf numFmtId="0" fontId="1" fillId="3" borderId="26" xfId="0" applyFont="1" applyFill="1" applyBorder="1" applyAlignment="1">
      <alignment horizontal="left" vertical="center" wrapText="1"/>
    </xf>
    <xf numFmtId="0" fontId="1" fillId="4" borderId="42" xfId="0" applyFont="1" applyFill="1" applyBorder="1" applyAlignment="1">
      <alignment horizontal="center" vertical="center" wrapText="1"/>
    </xf>
    <xf numFmtId="0" fontId="1" fillId="4" borderId="43" xfId="0" applyFont="1" applyFill="1" applyBorder="1" applyAlignment="1">
      <alignment horizontal="center" vertical="center" wrapText="1"/>
    </xf>
    <xf numFmtId="0" fontId="0" fillId="4" borderId="27" xfId="0" applyFont="1" applyFill="1" applyBorder="1" applyAlignment="1">
      <alignment horizontal="left" vertical="center" wrapText="1"/>
    </xf>
    <xf numFmtId="0" fontId="1" fillId="4" borderId="27" xfId="0" applyFont="1" applyFill="1" applyBorder="1" applyAlignment="1">
      <alignment horizontal="left" vertical="center" wrapText="1"/>
    </xf>
    <xf numFmtId="0" fontId="1" fillId="4" borderId="28" xfId="0" applyFont="1" applyFill="1" applyBorder="1" applyAlignment="1">
      <alignment horizontal="left" vertical="center" wrapText="1"/>
    </xf>
    <xf numFmtId="0" fontId="1" fillId="4" borderId="31" xfId="0" applyFont="1" applyFill="1" applyBorder="1" applyAlignment="1">
      <alignment horizontal="left" vertical="center" wrapText="1"/>
    </xf>
    <xf numFmtId="0" fontId="1" fillId="4" borderId="32" xfId="0" applyFont="1" applyFill="1" applyBorder="1" applyAlignment="1">
      <alignment horizontal="left" vertical="center" wrapText="1"/>
    </xf>
    <xf numFmtId="0" fontId="2" fillId="4" borderId="44" xfId="0" applyFont="1" applyFill="1" applyBorder="1" applyAlignment="1">
      <alignment horizontal="left" vertical="center" wrapText="1"/>
    </xf>
    <xf numFmtId="0" fontId="2" fillId="4" borderId="45" xfId="0" applyFont="1" applyFill="1" applyBorder="1" applyAlignment="1">
      <alignment horizontal="left" vertical="center" wrapText="1"/>
    </xf>
    <xf numFmtId="0" fontId="0" fillId="4" borderId="42" xfId="0" applyFont="1" applyFill="1" applyBorder="1" applyAlignment="1">
      <alignment horizontal="left" vertical="center" wrapText="1"/>
    </xf>
    <xf numFmtId="0" fontId="1" fillId="4" borderId="43" xfId="0" applyFont="1" applyFill="1" applyBorder="1" applyAlignment="1">
      <alignment horizontal="left" vertical="center" wrapText="1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  <xf numFmtId="0" fontId="2" fillId="2" borderId="33" xfId="0" applyFont="1" applyFill="1" applyBorder="1" applyAlignment="1">
      <alignment horizontal="left" vertical="center" wrapText="1"/>
    </xf>
    <xf numFmtId="0" fontId="0" fillId="2" borderId="26" xfId="0" applyFont="1" applyFill="1" applyBorder="1" applyAlignment="1">
      <alignment horizontal="left" vertical="center" wrapText="1"/>
    </xf>
    <xf numFmtId="0" fontId="1" fillId="2" borderId="26" xfId="0" applyFont="1" applyFill="1" applyBorder="1" applyAlignment="1">
      <alignment horizontal="left" vertical="center" wrapText="1"/>
    </xf>
    <xf numFmtId="0" fontId="1" fillId="2" borderId="26" xfId="0" applyFont="1" applyFill="1" applyBorder="1" applyAlignment="1">
      <alignment horizontal="center" vertical="center" wrapText="1"/>
    </xf>
    <xf numFmtId="3" fontId="1" fillId="4" borderId="42" xfId="0" applyNumberFormat="1" applyFont="1" applyFill="1" applyBorder="1" applyAlignment="1">
      <alignment horizontal="center" vertical="center" wrapText="1"/>
    </xf>
    <xf numFmtId="3" fontId="1" fillId="4" borderId="43" xfId="0" applyNumberFormat="1" applyFont="1" applyFill="1" applyBorder="1" applyAlignment="1">
      <alignment horizontal="center" vertical="center" wrapText="1"/>
    </xf>
    <xf numFmtId="0" fontId="2" fillId="3" borderId="24" xfId="1" applyFont="1" applyFill="1" applyBorder="1" applyAlignment="1">
      <alignment horizontal="left" vertical="center" wrapText="1"/>
    </xf>
    <xf numFmtId="0" fontId="2" fillId="3" borderId="29" xfId="1" applyFont="1" applyFill="1" applyBorder="1" applyAlignment="1">
      <alignment horizontal="left" vertical="center" wrapText="1"/>
    </xf>
    <xf numFmtId="0" fontId="1" fillId="3" borderId="25" xfId="1" applyFont="1" applyFill="1" applyBorder="1" applyAlignment="1">
      <alignment horizontal="center" vertical="center"/>
    </xf>
    <xf numFmtId="0" fontId="1" fillId="3" borderId="30" xfId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8" xfId="1" applyFont="1" applyFill="1" applyBorder="1" applyAlignment="1">
      <alignment horizontal="center" vertical="center"/>
    </xf>
    <xf numFmtId="3" fontId="1" fillId="3" borderId="25" xfId="0" applyNumberFormat="1" applyFont="1" applyFill="1" applyBorder="1" applyAlignment="1">
      <alignment horizontal="center" vertical="center" wrapText="1"/>
    </xf>
    <xf numFmtId="3" fontId="1" fillId="3" borderId="30" xfId="0" applyNumberFormat="1" applyFont="1" applyFill="1" applyBorder="1" applyAlignment="1">
      <alignment horizontal="center" vertical="center" wrapText="1"/>
    </xf>
    <xf numFmtId="0" fontId="0" fillId="3" borderId="27" xfId="1" applyFont="1" applyFill="1" applyBorder="1" applyAlignment="1">
      <alignment horizontal="justify" vertical="center" wrapText="1"/>
    </xf>
    <xf numFmtId="0" fontId="1" fillId="3" borderId="27" xfId="1" applyFont="1" applyFill="1" applyBorder="1" applyAlignment="1">
      <alignment horizontal="justify" vertical="center"/>
    </xf>
    <xf numFmtId="0" fontId="1" fillId="3" borderId="28" xfId="1" applyFont="1" applyFill="1" applyBorder="1" applyAlignment="1">
      <alignment horizontal="justify" vertical="center"/>
    </xf>
    <xf numFmtId="0" fontId="1" fillId="3" borderId="31" xfId="1" applyFont="1" applyFill="1" applyBorder="1" applyAlignment="1">
      <alignment horizontal="justify" vertical="center"/>
    </xf>
    <xf numFmtId="0" fontId="1" fillId="3" borderId="32" xfId="1" applyFont="1" applyFill="1" applyBorder="1" applyAlignment="1">
      <alignment horizontal="justify" vertical="center"/>
    </xf>
    <xf numFmtId="0" fontId="1" fillId="3" borderId="25" xfId="1" applyFont="1" applyFill="1" applyBorder="1" applyAlignment="1">
      <alignment horizontal="left" vertical="center" wrapText="1"/>
    </xf>
    <xf numFmtId="0" fontId="1" fillId="3" borderId="30" xfId="1" applyFont="1" applyFill="1" applyBorder="1" applyAlignment="1">
      <alignment horizontal="left" vertical="center" wrapText="1"/>
    </xf>
    <xf numFmtId="0" fontId="1" fillId="3" borderId="25" xfId="1" applyFont="1" applyFill="1" applyBorder="1" applyAlignment="1">
      <alignment horizontal="center" vertical="center" wrapText="1"/>
    </xf>
    <xf numFmtId="0" fontId="1" fillId="3" borderId="30" xfId="1" applyFont="1" applyFill="1" applyBorder="1" applyAlignment="1">
      <alignment horizontal="center" vertical="center" wrapText="1"/>
    </xf>
    <xf numFmtId="10" fontId="1" fillId="3" borderId="25" xfId="1" applyNumberFormat="1" applyFont="1" applyFill="1" applyBorder="1" applyAlignment="1">
      <alignment horizontal="center" vertical="center"/>
    </xf>
    <xf numFmtId="10" fontId="1" fillId="3" borderId="30" xfId="1" applyNumberFormat="1" applyFont="1" applyFill="1" applyBorder="1" applyAlignment="1">
      <alignment horizontal="center" vertical="center"/>
    </xf>
    <xf numFmtId="3" fontId="1" fillId="2" borderId="25" xfId="0" applyNumberFormat="1" applyFont="1" applyFill="1" applyBorder="1" applyAlignment="1">
      <alignment horizontal="center" vertical="center" wrapText="1"/>
    </xf>
    <xf numFmtId="3" fontId="1" fillId="2" borderId="30" xfId="0" applyNumberFormat="1" applyFont="1" applyFill="1" applyBorder="1" applyAlignment="1">
      <alignment horizontal="center" vertical="center" wrapText="1"/>
    </xf>
    <xf numFmtId="0" fontId="1" fillId="2" borderId="25" xfId="0" applyFont="1" applyFill="1" applyBorder="1" applyAlignment="1">
      <alignment horizontal="center" vertical="center" wrapText="1"/>
    </xf>
    <xf numFmtId="0" fontId="1" fillId="2" borderId="30" xfId="0" applyFont="1" applyFill="1" applyBorder="1" applyAlignment="1">
      <alignment horizontal="center" vertical="center" wrapText="1"/>
    </xf>
    <xf numFmtId="0" fontId="0" fillId="2" borderId="49" xfId="0" applyFont="1" applyFill="1" applyBorder="1" applyAlignment="1">
      <alignment horizontal="left" vertical="center" wrapText="1"/>
    </xf>
    <xf numFmtId="0" fontId="1" fillId="2" borderId="36" xfId="0" applyFont="1" applyFill="1" applyBorder="1" applyAlignment="1">
      <alignment horizontal="left" vertical="center" wrapText="1"/>
    </xf>
    <xf numFmtId="0" fontId="1" fillId="2" borderId="37" xfId="0" applyFont="1" applyFill="1" applyBorder="1" applyAlignment="1">
      <alignment horizontal="left" vertical="center" wrapText="1"/>
    </xf>
    <xf numFmtId="0" fontId="1" fillId="2" borderId="49" xfId="0" applyFont="1" applyFill="1" applyBorder="1" applyAlignment="1">
      <alignment horizontal="left" vertical="center" wrapText="1"/>
    </xf>
    <xf numFmtId="10" fontId="0" fillId="5" borderId="56" xfId="0" applyNumberFormat="1" applyFont="1" applyFill="1" applyBorder="1" applyAlignment="1">
      <alignment horizontal="center" vertical="center" wrapText="1"/>
    </xf>
    <xf numFmtId="10" fontId="0" fillId="3" borderId="54" xfId="0" applyNumberFormat="1" applyFont="1" applyFill="1" applyBorder="1" applyAlignment="1">
      <alignment horizontal="center" vertical="center" wrapText="1"/>
    </xf>
    <xf numFmtId="10" fontId="0" fillId="5" borderId="51" xfId="0" applyNumberFormat="1" applyFont="1" applyFill="1" applyBorder="1" applyAlignment="1">
      <alignment horizontal="center" vertical="center" wrapText="1"/>
    </xf>
    <xf numFmtId="10" fontId="0" fillId="3" borderId="55" xfId="0" applyNumberFormat="1" applyFont="1" applyFill="1" applyBorder="1" applyAlignment="1">
      <alignment horizontal="center" vertical="center" wrapText="1"/>
    </xf>
    <xf numFmtId="10" fontId="0" fillId="5" borderId="57" xfId="0" applyNumberFormat="1" applyFont="1" applyFill="1" applyBorder="1" applyAlignment="1">
      <alignment horizontal="center" vertical="center" wrapText="1"/>
    </xf>
    <xf numFmtId="10" fontId="0" fillId="5" borderId="58" xfId="0" applyNumberFormat="1" applyFont="1" applyFill="1" applyBorder="1" applyAlignment="1">
      <alignment horizontal="center" vertical="center" wrapText="1"/>
    </xf>
    <xf numFmtId="10" fontId="0" fillId="5" borderId="52" xfId="0" applyNumberFormat="1" applyFont="1" applyFill="1" applyBorder="1" applyAlignment="1">
      <alignment horizontal="center" vertical="center" wrapText="1"/>
    </xf>
    <xf numFmtId="10" fontId="0" fillId="5" borderId="59" xfId="0" applyNumberFormat="1" applyFont="1" applyFill="1" applyBorder="1" applyAlignment="1">
      <alignment horizontal="center" vertical="center" wrapText="1"/>
    </xf>
    <xf numFmtId="10" fontId="0" fillId="5" borderId="3" xfId="0" applyNumberFormat="1" applyFont="1" applyFill="1" applyBorder="1" applyAlignment="1">
      <alignment horizontal="center" vertical="center" wrapText="1"/>
    </xf>
    <xf numFmtId="10" fontId="0" fillId="5" borderId="60" xfId="0" applyNumberFormat="1" applyFont="1" applyFill="1" applyBorder="1" applyAlignment="1">
      <alignment horizontal="center" vertical="center" wrapText="1"/>
    </xf>
    <xf numFmtId="10" fontId="0" fillId="5" borderId="61" xfId="0" applyNumberFormat="1" applyFont="1" applyFill="1" applyBorder="1" applyAlignment="1">
      <alignment horizontal="center" vertical="center" wrapText="1"/>
    </xf>
  </cellXfs>
  <cellStyles count="2">
    <cellStyle name="Normal" xfId="0" builtinId="0"/>
    <cellStyle name="Normal 2" xfId="1"/>
  </cellStyles>
  <dxfs count="27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theme="0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5700"/>
      </font>
      <fill>
        <patternFill>
          <bgColor rgb="FFFFEB9C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numFmt numFmtId="14" formatCode="0.00%"/>
      <fill>
        <patternFill>
          <bgColor rgb="FFFF0000"/>
        </patternFill>
      </fill>
    </dxf>
    <dxf>
      <numFmt numFmtId="14" formatCode="0.00%"/>
      <fill>
        <patternFill>
          <bgColor rgb="FFFF0000"/>
        </patternFill>
      </fill>
    </dxf>
    <dxf>
      <numFmt numFmtId="14" formatCode="0.00%"/>
      <fill>
        <patternFill>
          <bgColor rgb="FFFFFF00"/>
        </patternFill>
      </fill>
    </dxf>
    <dxf>
      <numFmt numFmtId="14" formatCode="0.00%"/>
      <fill>
        <patternFill>
          <bgColor rgb="FF00B050"/>
        </patternFill>
      </fill>
    </dxf>
    <dxf>
      <numFmt numFmtId="14" formatCode="0.00%"/>
      <fill>
        <patternFill>
          <bgColor theme="0"/>
        </patternFill>
      </fill>
    </dxf>
  </dxfs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619125</xdr:colOff>
      <xdr:row>2</xdr:row>
      <xdr:rowOff>51956</xdr:rowOff>
    </xdr:from>
    <xdr:to>
      <xdr:col>3</xdr:col>
      <xdr:colOff>1974273</xdr:colOff>
      <xdr:row>7</xdr:row>
      <xdr:rowOff>155864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5125" y="467592"/>
          <a:ext cx="1355148" cy="1194954"/>
        </a:xfrm>
        <a:prstGeom prst="rect">
          <a:avLst/>
        </a:prstGeom>
      </xdr:spPr>
    </xdr:pic>
    <xdr:clientData/>
  </xdr:twoCellAnchor>
  <xdr:twoCellAnchor editAs="oneCell">
    <xdr:from>
      <xdr:col>17</xdr:col>
      <xdr:colOff>1250155</xdr:colOff>
      <xdr:row>2</xdr:row>
      <xdr:rowOff>83344</xdr:rowOff>
    </xdr:from>
    <xdr:to>
      <xdr:col>17</xdr:col>
      <xdr:colOff>3631404</xdr:colOff>
      <xdr:row>7</xdr:row>
      <xdr:rowOff>130969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6A699C43-59EC-4CB2-A750-F409D0D420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0" t="26818" r="9579" b="25293"/>
        <a:stretch/>
      </xdr:blipFill>
      <xdr:spPr>
        <a:xfrm>
          <a:off x="22824280" y="488157"/>
          <a:ext cx="2381249" cy="1131093"/>
        </a:xfrm>
        <a:prstGeom prst="rect">
          <a:avLst/>
        </a:prstGeom>
      </xdr:spPr>
    </xdr:pic>
    <xdr:clientData/>
  </xdr:twoCellAnchor>
  <xdr:oneCellAnchor>
    <xdr:from>
      <xdr:col>3</xdr:col>
      <xdr:colOff>287278</xdr:colOff>
      <xdr:row>38</xdr:row>
      <xdr:rowOff>175219</xdr:rowOff>
    </xdr:from>
    <xdr:ext cx="4953001" cy="1112232"/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id="{CC0AFEA4-1E6C-47B1-89C8-3FE178E7116C}"/>
            </a:ext>
          </a:extLst>
        </xdr:cNvPr>
        <xdr:cNvSpPr txBox="1"/>
      </xdr:nvSpPr>
      <xdr:spPr>
        <a:xfrm>
          <a:off x="2573278" y="24732401"/>
          <a:ext cx="4953001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___________________________________________</a:t>
          </a:r>
        </a:p>
        <a:p>
          <a:pPr algn="ctr"/>
          <a:r>
            <a:rPr lang="es-MX" sz="1200"/>
            <a:t>ELABORÓ</a:t>
          </a:r>
        </a:p>
        <a:p>
          <a:pPr algn="ctr"/>
          <a:r>
            <a:rPr lang="es-MX" sz="1200"/>
            <a:t>LIC.</a:t>
          </a:r>
          <a:r>
            <a:rPr lang="es-MX" sz="1200" baseline="0"/>
            <a:t> CARLA GUZMÁN LÓPEZ GATELL</a:t>
          </a:r>
        </a:p>
        <a:p>
          <a:pPr algn="ctr"/>
          <a:r>
            <a:rPr lang="es-MX" sz="1200" baseline="0"/>
            <a:t>DIRECTORA DE ADMINISTRACIÓN, CONTABILIDAD Y FINANZAS </a:t>
          </a:r>
        </a:p>
        <a:p>
          <a:pPr algn="ctr"/>
          <a:r>
            <a:rPr lang="es-MX" sz="1200" baseline="0"/>
            <a:t>DEL INSTITUTO MUNICIPAL CONTRA LAS ADICCIONES</a:t>
          </a:r>
          <a:endParaRPr lang="es-MX" sz="1200"/>
        </a:p>
      </xdr:txBody>
    </xdr:sp>
    <xdr:clientData/>
  </xdr:oneCellAnchor>
  <xdr:oneCellAnchor>
    <xdr:from>
      <xdr:col>8</xdr:col>
      <xdr:colOff>511396</xdr:colOff>
      <xdr:row>38</xdr:row>
      <xdr:rowOff>152808</xdr:rowOff>
    </xdr:from>
    <xdr:ext cx="4060604" cy="960662"/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F44CCF77-CABD-496F-8857-DC1073C39FDA}"/>
            </a:ext>
          </a:extLst>
        </xdr:cNvPr>
        <xdr:cNvSpPr txBox="1"/>
      </xdr:nvSpPr>
      <xdr:spPr>
        <a:xfrm>
          <a:off x="11820169" y="24709990"/>
          <a:ext cx="4060604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______________________________________________</a:t>
          </a:r>
        </a:p>
        <a:p>
          <a:pPr algn="ctr"/>
          <a:r>
            <a:rPr lang="es-MX" sz="1200"/>
            <a:t>REVISÓ</a:t>
          </a:r>
        </a:p>
        <a:p>
          <a:pPr algn="ctr"/>
          <a:r>
            <a:rPr lang="es-MX" sz="1200"/>
            <a:t>M.C. ENRIQUE EDUARDO ENCALADA SÁNCHEZ</a:t>
          </a:r>
        </a:p>
        <a:p>
          <a:pPr algn="ctr"/>
          <a:r>
            <a:rPr lang="es-MX" sz="1200"/>
            <a:t>DIRECTOR DE PLANEACIÓN DE LA DGPM</a:t>
          </a:r>
        </a:p>
      </xdr:txBody>
    </xdr:sp>
    <xdr:clientData/>
  </xdr:oneCellAnchor>
  <xdr:oneCellAnchor>
    <xdr:from>
      <xdr:col>15</xdr:col>
      <xdr:colOff>313764</xdr:colOff>
      <xdr:row>38</xdr:row>
      <xdr:rowOff>186424</xdr:rowOff>
    </xdr:from>
    <xdr:ext cx="4957608" cy="843821"/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1D6751C4-1E09-4043-B6FF-13D517AFD4D6}"/>
            </a:ext>
          </a:extLst>
        </xdr:cNvPr>
        <xdr:cNvSpPr txBox="1"/>
      </xdr:nvSpPr>
      <xdr:spPr>
        <a:xfrm>
          <a:off x="20368219" y="24743606"/>
          <a:ext cx="4957608" cy="84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es-MX" sz="1200"/>
            <a:t>_____________________________________________</a:t>
          </a:r>
        </a:p>
        <a:p>
          <a:pPr algn="ctr"/>
          <a:r>
            <a:rPr lang="es-MX" sz="1200"/>
            <a:t>AUTORIZÓ</a:t>
          </a:r>
        </a:p>
        <a:p>
          <a:pPr algn="ctr"/>
          <a:r>
            <a:rPr lang="es-MX" sz="1200"/>
            <a:t>ARQ.OSCAR</a:t>
          </a:r>
          <a:r>
            <a:rPr lang="es-MX" sz="1200" baseline="0"/>
            <a:t> FRANCISCO GUZMÁN ZERECERO</a:t>
          </a:r>
        </a:p>
        <a:p>
          <a:pPr algn="ctr"/>
          <a:r>
            <a:rPr lang="es-MX" sz="1200" baseline="0"/>
            <a:t>DIRECTOR GENERAL DEL INSTITUTO MUNICIPAL CONTRA LAS ADICCIONES</a:t>
          </a:r>
          <a:endParaRPr lang="es-MX" sz="1200"/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D3:U40"/>
  <sheetViews>
    <sheetView tabSelected="1" topLeftCell="I1" zoomScale="85" zoomScaleNormal="85" workbookViewId="0">
      <selection activeCell="P13" sqref="P13:R14"/>
    </sheetView>
  </sheetViews>
  <sheetFormatPr baseColWidth="10" defaultColWidth="11.44140625" defaultRowHeight="15.6" x14ac:dyDescent="0.3"/>
  <cols>
    <col min="1" max="3" width="11.44140625" style="4"/>
    <col min="4" max="4" width="38.5546875" style="4" customWidth="1"/>
    <col min="5" max="5" width="38.6640625" style="4" customWidth="1"/>
    <col min="6" max="6" width="20.44140625" style="4" customWidth="1"/>
    <col min="7" max="8" width="20.5546875" style="4" customWidth="1"/>
    <col min="9" max="9" width="20.44140625" style="4" customWidth="1"/>
    <col min="10" max="13" width="11.6640625" style="4" customWidth="1"/>
    <col min="14" max="15" width="35.88671875" style="4" customWidth="1"/>
    <col min="16" max="17" width="11.44140625" style="4"/>
    <col min="18" max="18" width="71.44140625" style="4" customWidth="1"/>
    <col min="19" max="16384" width="11.44140625" style="4"/>
  </cols>
  <sheetData>
    <row r="3" spans="4:21" x14ac:dyDescent="0.3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1" ht="17.399999999999999" x14ac:dyDescent="0.3">
      <c r="D4" s="5"/>
      <c r="E4" s="84" t="s">
        <v>0</v>
      </c>
      <c r="F4" s="84"/>
      <c r="G4" s="84"/>
      <c r="H4" s="84"/>
      <c r="I4" s="84"/>
      <c r="J4" s="84"/>
      <c r="K4" s="84"/>
      <c r="L4" s="84"/>
      <c r="M4" s="84"/>
      <c r="N4" s="84"/>
      <c r="O4" s="84"/>
      <c r="P4" s="84"/>
      <c r="Q4" s="84"/>
      <c r="R4" s="85"/>
    </row>
    <row r="5" spans="4:21" ht="17.399999999999999" x14ac:dyDescent="0.3">
      <c r="D5" s="5"/>
      <c r="E5" s="84" t="s">
        <v>1</v>
      </c>
      <c r="F5" s="84"/>
      <c r="G5" s="84"/>
      <c r="H5" s="84"/>
      <c r="I5" s="84"/>
      <c r="J5" s="84"/>
      <c r="K5" s="84"/>
      <c r="L5" s="84"/>
      <c r="M5" s="84"/>
      <c r="N5" s="84"/>
      <c r="O5" s="84"/>
      <c r="P5" s="84"/>
      <c r="Q5" s="84"/>
      <c r="R5" s="85"/>
    </row>
    <row r="6" spans="4:21" ht="17.399999999999999" x14ac:dyDescent="0.3">
      <c r="D6" s="5"/>
      <c r="E6" s="86" t="s">
        <v>23</v>
      </c>
      <c r="F6" s="86"/>
      <c r="G6" s="86"/>
      <c r="H6" s="86"/>
      <c r="I6" s="86"/>
      <c r="J6" s="86"/>
      <c r="K6" s="86"/>
      <c r="L6" s="86"/>
      <c r="M6" s="86"/>
      <c r="N6" s="86"/>
      <c r="O6" s="86"/>
      <c r="P6" s="86"/>
      <c r="Q6" s="86"/>
      <c r="R6" s="87"/>
    </row>
    <row r="7" spans="4:21" x14ac:dyDescent="0.3">
      <c r="D7" s="5"/>
      <c r="R7" s="6"/>
    </row>
    <row r="8" spans="4:21" ht="16.2" thickBot="1" x14ac:dyDescent="0.35">
      <c r="D8" s="5"/>
      <c r="R8" s="6"/>
    </row>
    <row r="9" spans="4:21" ht="36" customHeight="1" thickBot="1" x14ac:dyDescent="0.35">
      <c r="D9" s="88" t="s">
        <v>21</v>
      </c>
      <c r="E9" s="89"/>
      <c r="F9" s="90" t="s">
        <v>37</v>
      </c>
      <c r="G9" s="90"/>
      <c r="H9" s="90"/>
      <c r="I9" s="90"/>
      <c r="J9" s="90"/>
      <c r="K9" s="90"/>
      <c r="L9" s="90"/>
      <c r="M9" s="90"/>
      <c r="N9" s="90"/>
      <c r="O9" s="90"/>
      <c r="P9" s="90"/>
      <c r="Q9" s="90"/>
      <c r="R9" s="91"/>
    </row>
    <row r="10" spans="4:21" ht="30" customHeight="1" x14ac:dyDescent="0.3">
      <c r="D10" s="62" t="s">
        <v>2</v>
      </c>
      <c r="E10" s="65" t="s">
        <v>3</v>
      </c>
      <c r="F10" s="68" t="s">
        <v>22</v>
      </c>
      <c r="G10" s="65" t="s">
        <v>4</v>
      </c>
      <c r="H10" s="71" t="s">
        <v>5</v>
      </c>
      <c r="I10" s="72"/>
      <c r="J10" s="72"/>
      <c r="K10" s="72"/>
      <c r="L10" s="72"/>
      <c r="M10" s="72"/>
      <c r="N10" s="72"/>
      <c r="O10" s="73"/>
      <c r="P10" s="72" t="s">
        <v>6</v>
      </c>
      <c r="Q10" s="72"/>
      <c r="R10" s="92"/>
    </row>
    <row r="11" spans="4:21" ht="30" customHeight="1" x14ac:dyDescent="0.3">
      <c r="D11" s="63"/>
      <c r="E11" s="66"/>
      <c r="F11" s="69"/>
      <c r="G11" s="66"/>
      <c r="H11" s="66" t="s">
        <v>7</v>
      </c>
      <c r="I11" s="66" t="s">
        <v>8</v>
      </c>
      <c r="J11" s="93" t="s">
        <v>9</v>
      </c>
      <c r="K11" s="93"/>
      <c r="L11" s="93"/>
      <c r="M11" s="93"/>
      <c r="N11" s="93" t="s">
        <v>10</v>
      </c>
      <c r="O11" s="97"/>
      <c r="P11" s="93"/>
      <c r="Q11" s="93"/>
      <c r="R11" s="94"/>
    </row>
    <row r="12" spans="4:21" ht="30" customHeight="1" x14ac:dyDescent="0.3">
      <c r="D12" s="64"/>
      <c r="E12" s="67"/>
      <c r="F12" s="70"/>
      <c r="G12" s="67"/>
      <c r="H12" s="67"/>
      <c r="I12" s="67"/>
      <c r="J12" s="8" t="s">
        <v>11</v>
      </c>
      <c r="K12" s="8" t="s">
        <v>12</v>
      </c>
      <c r="L12" s="8" t="s">
        <v>13</v>
      </c>
      <c r="M12" s="8" t="s">
        <v>14</v>
      </c>
      <c r="N12" s="8" t="s">
        <v>25</v>
      </c>
      <c r="O12" s="8" t="s">
        <v>15</v>
      </c>
      <c r="P12" s="95"/>
      <c r="Q12" s="95"/>
      <c r="R12" s="96"/>
    </row>
    <row r="13" spans="4:21" ht="92.25" customHeight="1" x14ac:dyDescent="0.3">
      <c r="D13" s="80" t="s">
        <v>53</v>
      </c>
      <c r="E13" s="105" t="s">
        <v>24</v>
      </c>
      <c r="F13" s="107" t="s">
        <v>20</v>
      </c>
      <c r="G13" s="82" t="s">
        <v>18</v>
      </c>
      <c r="H13" s="109">
        <v>0.78339999999999999</v>
      </c>
      <c r="I13" s="82" t="s">
        <v>19</v>
      </c>
      <c r="J13" s="10">
        <v>0.83499999999999996</v>
      </c>
      <c r="K13" s="10" t="s">
        <v>16</v>
      </c>
      <c r="L13" s="10" t="s">
        <v>16</v>
      </c>
      <c r="M13" s="13" t="s">
        <v>16</v>
      </c>
      <c r="N13" s="129">
        <f>IFERROR((J13/J14),"ND")</f>
        <v>1.0658667347459791</v>
      </c>
      <c r="O13" s="127">
        <f>IFERROR((J13/H13),"ND")</f>
        <v>1.0658667347459791</v>
      </c>
      <c r="P13" s="100" t="s">
        <v>46</v>
      </c>
      <c r="Q13" s="101"/>
      <c r="R13" s="102"/>
      <c r="T13" s="7"/>
      <c r="U13" s="7"/>
    </row>
    <row r="14" spans="4:21" ht="92.25" customHeight="1" x14ac:dyDescent="0.3">
      <c r="D14" s="81"/>
      <c r="E14" s="106"/>
      <c r="F14" s="108" t="s">
        <v>17</v>
      </c>
      <c r="G14" s="83"/>
      <c r="H14" s="110"/>
      <c r="I14" s="83"/>
      <c r="J14" s="10">
        <v>0.78339999999999999</v>
      </c>
      <c r="K14" s="10">
        <v>0.78339999999999999</v>
      </c>
      <c r="L14" s="10">
        <v>0.78339999999999999</v>
      </c>
      <c r="M14" s="13">
        <v>0.78339999999999999</v>
      </c>
      <c r="N14" s="121"/>
      <c r="O14" s="128"/>
      <c r="P14" s="103"/>
      <c r="Q14" s="103"/>
      <c r="R14" s="104"/>
    </row>
    <row r="15" spans="4:21" ht="69" customHeight="1" x14ac:dyDescent="0.3">
      <c r="D15" s="74" t="s">
        <v>54</v>
      </c>
      <c r="E15" s="75" t="s">
        <v>50</v>
      </c>
      <c r="F15" s="77" t="s">
        <v>26</v>
      </c>
      <c r="G15" s="77" t="s">
        <v>27</v>
      </c>
      <c r="H15" s="111">
        <f>J16+K16+L16+M16</f>
        <v>263968</v>
      </c>
      <c r="I15" s="113" t="s">
        <v>38</v>
      </c>
      <c r="J15" s="29">
        <v>24771</v>
      </c>
      <c r="K15" s="9" t="s">
        <v>16</v>
      </c>
      <c r="L15" s="9" t="s">
        <v>16</v>
      </c>
      <c r="M15" s="14" t="s">
        <v>16</v>
      </c>
      <c r="N15" s="119">
        <f>IFERROR((J15/J16),"ND")</f>
        <v>0.37536936855025688</v>
      </c>
      <c r="O15" s="120">
        <f>IFERROR((J15/H15),"ND")</f>
        <v>9.384092011152867E-2</v>
      </c>
      <c r="P15" s="115" t="s">
        <v>47</v>
      </c>
      <c r="Q15" s="116"/>
      <c r="R15" s="117"/>
      <c r="S15" s="7"/>
      <c r="T15" s="7"/>
    </row>
    <row r="16" spans="4:21" ht="70.5" customHeight="1" x14ac:dyDescent="0.3">
      <c r="D16" s="74"/>
      <c r="E16" s="76"/>
      <c r="F16" s="77"/>
      <c r="G16" s="77"/>
      <c r="H16" s="112"/>
      <c r="I16" s="114"/>
      <c r="J16" s="23">
        <v>65991</v>
      </c>
      <c r="K16" s="23">
        <v>65991</v>
      </c>
      <c r="L16" s="23">
        <v>65993</v>
      </c>
      <c r="M16" s="24">
        <v>65993</v>
      </c>
      <c r="N16" s="121"/>
      <c r="O16" s="122"/>
      <c r="P16" s="118"/>
      <c r="Q16" s="116"/>
      <c r="R16" s="117"/>
      <c r="S16" s="7"/>
      <c r="T16" s="7"/>
    </row>
    <row r="17" spans="4:20" ht="69.75" customHeight="1" x14ac:dyDescent="0.3">
      <c r="D17" s="58" t="s">
        <v>28</v>
      </c>
      <c r="E17" s="60" t="s">
        <v>51</v>
      </c>
      <c r="F17" s="51" t="s">
        <v>29</v>
      </c>
      <c r="G17" s="51" t="s">
        <v>27</v>
      </c>
      <c r="H17" s="78">
        <f>J18+K18+L18+M18</f>
        <v>263690</v>
      </c>
      <c r="I17" s="51" t="s">
        <v>38</v>
      </c>
      <c r="J17" s="25">
        <v>24611</v>
      </c>
      <c r="K17" s="12" t="s">
        <v>16</v>
      </c>
      <c r="L17" s="12" t="s">
        <v>16</v>
      </c>
      <c r="M17" s="15" t="s">
        <v>16</v>
      </c>
      <c r="N17" s="119">
        <f>IFERROR((J17/J18),"ND")</f>
        <v>0.37333515366645431</v>
      </c>
      <c r="O17" s="123">
        <f>IFERROR((J17/H17),"ND")</f>
        <v>9.333308051120634E-2</v>
      </c>
      <c r="P17" s="53" t="s">
        <v>48</v>
      </c>
      <c r="Q17" s="54"/>
      <c r="R17" s="55"/>
      <c r="S17" s="7"/>
      <c r="T17" s="7"/>
    </row>
    <row r="18" spans="4:20" ht="69.75" customHeight="1" x14ac:dyDescent="0.3">
      <c r="D18" s="59"/>
      <c r="E18" s="61"/>
      <c r="F18" s="52"/>
      <c r="G18" s="52"/>
      <c r="H18" s="79"/>
      <c r="I18" s="52"/>
      <c r="J18" s="25">
        <v>65922</v>
      </c>
      <c r="K18" s="25">
        <v>65922</v>
      </c>
      <c r="L18" s="25">
        <v>65923</v>
      </c>
      <c r="M18" s="26">
        <v>65923</v>
      </c>
      <c r="N18" s="121"/>
      <c r="O18" s="124"/>
      <c r="P18" s="56"/>
      <c r="Q18" s="56"/>
      <c r="R18" s="57"/>
      <c r="S18" s="7"/>
      <c r="T18" s="7"/>
    </row>
    <row r="19" spans="4:20" ht="70.5" customHeight="1" x14ac:dyDescent="0.3">
      <c r="D19" s="40" t="s">
        <v>30</v>
      </c>
      <c r="E19" s="42" t="s">
        <v>52</v>
      </c>
      <c r="F19" s="44" t="s">
        <v>29</v>
      </c>
      <c r="G19" s="46" t="s">
        <v>27</v>
      </c>
      <c r="H19" s="98">
        <f>J20+K20+L20+M20</f>
        <v>263100</v>
      </c>
      <c r="I19" s="31" t="s">
        <v>38</v>
      </c>
      <c r="J19" s="30">
        <v>21553</v>
      </c>
      <c r="K19" s="11" t="s">
        <v>16</v>
      </c>
      <c r="L19" s="11" t="s">
        <v>16</v>
      </c>
      <c r="M19" s="16" t="s">
        <v>16</v>
      </c>
      <c r="N19" s="119">
        <f>IFERROR((J19/J20),"ND")</f>
        <v>0.32767768909160017</v>
      </c>
      <c r="O19" s="123">
        <f>IFERROR((J19/H19),"ND")</f>
        <v>8.1919422272900042E-2</v>
      </c>
      <c r="P19" s="33" t="s">
        <v>49</v>
      </c>
      <c r="Q19" s="34"/>
      <c r="R19" s="35"/>
      <c r="S19" s="7"/>
      <c r="T19" s="7"/>
    </row>
    <row r="20" spans="4:20" ht="69.75" customHeight="1" x14ac:dyDescent="0.3">
      <c r="D20" s="40"/>
      <c r="E20" s="50"/>
      <c r="F20" s="44"/>
      <c r="G20" s="46"/>
      <c r="H20" s="99"/>
      <c r="I20" s="39"/>
      <c r="J20" s="27">
        <v>65775</v>
      </c>
      <c r="K20" s="27">
        <v>65775</v>
      </c>
      <c r="L20" s="27">
        <v>65775</v>
      </c>
      <c r="M20" s="28">
        <v>65775</v>
      </c>
      <c r="N20" s="121"/>
      <c r="O20" s="124"/>
      <c r="P20" s="49"/>
      <c r="Q20" s="34"/>
      <c r="R20" s="35"/>
      <c r="S20" s="7"/>
      <c r="T20" s="7"/>
    </row>
    <row r="21" spans="4:20" ht="78" customHeight="1" x14ac:dyDescent="0.3">
      <c r="D21" s="40" t="s">
        <v>31</v>
      </c>
      <c r="E21" s="42" t="s">
        <v>32</v>
      </c>
      <c r="F21" s="44" t="s">
        <v>29</v>
      </c>
      <c r="G21" s="46" t="s">
        <v>27</v>
      </c>
      <c r="H21" s="48">
        <f>J22+K22+L22+M22</f>
        <v>110</v>
      </c>
      <c r="I21" s="31" t="s">
        <v>38</v>
      </c>
      <c r="J21" s="11">
        <v>71</v>
      </c>
      <c r="K21" s="11" t="s">
        <v>16</v>
      </c>
      <c r="L21" s="11" t="s">
        <v>16</v>
      </c>
      <c r="M21" s="16" t="s">
        <v>16</v>
      </c>
      <c r="N21" s="119">
        <f>IFERROR((J21/J22),"ND")</f>
        <v>2.6296296296296298</v>
      </c>
      <c r="O21" s="123">
        <f>IFERROR((J21/H21),"ND")</f>
        <v>0.6454545454545455</v>
      </c>
      <c r="P21" s="33" t="s">
        <v>39</v>
      </c>
      <c r="Q21" s="34"/>
      <c r="R21" s="35"/>
      <c r="S21" s="7"/>
      <c r="T21" s="7"/>
    </row>
    <row r="22" spans="4:20" ht="78" customHeight="1" x14ac:dyDescent="0.3">
      <c r="D22" s="40"/>
      <c r="E22" s="50"/>
      <c r="F22" s="44"/>
      <c r="G22" s="46"/>
      <c r="H22" s="39"/>
      <c r="I22" s="39"/>
      <c r="J22" s="19">
        <v>27</v>
      </c>
      <c r="K22" s="19">
        <v>27</v>
      </c>
      <c r="L22" s="19">
        <v>28</v>
      </c>
      <c r="M22" s="20">
        <v>28</v>
      </c>
      <c r="N22" s="121"/>
      <c r="O22" s="124"/>
      <c r="P22" s="49"/>
      <c r="Q22" s="34"/>
      <c r="R22" s="35"/>
      <c r="S22" s="7"/>
      <c r="T22" s="7"/>
    </row>
    <row r="23" spans="4:20" ht="70.5" customHeight="1" x14ac:dyDescent="0.3">
      <c r="D23" s="40" t="s">
        <v>63</v>
      </c>
      <c r="E23" s="42" t="s">
        <v>64</v>
      </c>
      <c r="F23" s="44" t="s">
        <v>33</v>
      </c>
      <c r="G23" s="46" t="s">
        <v>34</v>
      </c>
      <c r="H23" s="48">
        <f>J24+K24+L24+M24</f>
        <v>10</v>
      </c>
      <c r="I23" s="31" t="s">
        <v>38</v>
      </c>
      <c r="J23" s="19">
        <v>0</v>
      </c>
      <c r="K23" s="19" t="s">
        <v>16</v>
      </c>
      <c r="L23" s="19" t="s">
        <v>16</v>
      </c>
      <c r="M23" s="20" t="s">
        <v>16</v>
      </c>
      <c r="N23" s="119">
        <f>IFERROR((J23/J24),"ND")</f>
        <v>0</v>
      </c>
      <c r="O23" s="123">
        <f>IFERROR((J23/H23),"ND")</f>
        <v>0</v>
      </c>
      <c r="P23" s="33" t="s">
        <v>40</v>
      </c>
      <c r="Q23" s="34"/>
      <c r="R23" s="35"/>
      <c r="S23" s="7"/>
      <c r="T23" s="7"/>
    </row>
    <row r="24" spans="4:20" ht="70.5" customHeight="1" x14ac:dyDescent="0.3">
      <c r="D24" s="40"/>
      <c r="E24" s="50"/>
      <c r="F24" s="44"/>
      <c r="G24" s="46"/>
      <c r="H24" s="39"/>
      <c r="I24" s="39"/>
      <c r="J24" s="19">
        <v>1</v>
      </c>
      <c r="K24" s="19">
        <v>2</v>
      </c>
      <c r="L24" s="19">
        <v>3</v>
      </c>
      <c r="M24" s="20">
        <v>4</v>
      </c>
      <c r="N24" s="121"/>
      <c r="O24" s="124"/>
      <c r="P24" s="49"/>
      <c r="Q24" s="34"/>
      <c r="R24" s="35"/>
      <c r="S24" s="7"/>
      <c r="T24" s="7"/>
    </row>
    <row r="25" spans="4:20" ht="70.5" customHeight="1" x14ac:dyDescent="0.3">
      <c r="D25" s="40" t="s">
        <v>55</v>
      </c>
      <c r="E25" s="42" t="s">
        <v>56</v>
      </c>
      <c r="F25" s="44" t="s">
        <v>33</v>
      </c>
      <c r="G25" s="46" t="s">
        <v>27</v>
      </c>
      <c r="H25" s="48">
        <f>J26+K26+L26+M26</f>
        <v>20</v>
      </c>
      <c r="I25" s="31" t="s">
        <v>38</v>
      </c>
      <c r="J25" s="19">
        <v>3</v>
      </c>
      <c r="K25" s="19" t="s">
        <v>16</v>
      </c>
      <c r="L25" s="19" t="s">
        <v>16</v>
      </c>
      <c r="M25" s="20" t="s">
        <v>16</v>
      </c>
      <c r="N25" s="119">
        <f>IFERROR((J25/J26),"ND")</f>
        <v>0.6</v>
      </c>
      <c r="O25" s="123">
        <f>IFERROR((J25/H25),"ND")</f>
        <v>0.15</v>
      </c>
      <c r="P25" s="33" t="s">
        <v>41</v>
      </c>
      <c r="Q25" s="34"/>
      <c r="R25" s="35"/>
      <c r="S25" s="7"/>
      <c r="T25" s="7"/>
    </row>
    <row r="26" spans="4:20" ht="70.5" customHeight="1" x14ac:dyDescent="0.3">
      <c r="D26" s="40"/>
      <c r="E26" s="50"/>
      <c r="F26" s="44"/>
      <c r="G26" s="46"/>
      <c r="H26" s="39"/>
      <c r="I26" s="39"/>
      <c r="J26" s="19">
        <v>5</v>
      </c>
      <c r="K26" s="19">
        <v>5</v>
      </c>
      <c r="L26" s="19">
        <v>5</v>
      </c>
      <c r="M26" s="20">
        <v>5</v>
      </c>
      <c r="N26" s="121"/>
      <c r="O26" s="124"/>
      <c r="P26" s="49"/>
      <c r="Q26" s="34"/>
      <c r="R26" s="35"/>
      <c r="S26" s="7"/>
      <c r="T26" s="7"/>
    </row>
    <row r="27" spans="4:20" ht="70.5" customHeight="1" x14ac:dyDescent="0.3">
      <c r="D27" s="58" t="s">
        <v>59</v>
      </c>
      <c r="E27" s="60" t="s">
        <v>57</v>
      </c>
      <c r="F27" s="51" t="s">
        <v>26</v>
      </c>
      <c r="G27" s="51" t="s">
        <v>27</v>
      </c>
      <c r="H27" s="51">
        <f>J28+K28+L28+M28</f>
        <v>278</v>
      </c>
      <c r="I27" s="51" t="s">
        <v>38</v>
      </c>
      <c r="J27" s="12">
        <v>160</v>
      </c>
      <c r="K27" s="12" t="s">
        <v>16</v>
      </c>
      <c r="L27" s="12" t="s">
        <v>16</v>
      </c>
      <c r="M27" s="15" t="s">
        <v>16</v>
      </c>
      <c r="N27" s="119">
        <f>IFERROR((J27/J28),"ND")</f>
        <v>2.318840579710145</v>
      </c>
      <c r="O27" s="123">
        <f>IFERROR((J27/H27),"ND")</f>
        <v>0.57553956834532372</v>
      </c>
      <c r="P27" s="53" t="s">
        <v>42</v>
      </c>
      <c r="Q27" s="54"/>
      <c r="R27" s="55"/>
    </row>
    <row r="28" spans="4:20" ht="69.75" customHeight="1" x14ac:dyDescent="0.3">
      <c r="D28" s="59"/>
      <c r="E28" s="61"/>
      <c r="F28" s="52"/>
      <c r="G28" s="52"/>
      <c r="H28" s="52"/>
      <c r="I28" s="52"/>
      <c r="J28" s="12">
        <v>69</v>
      </c>
      <c r="K28" s="12">
        <v>69</v>
      </c>
      <c r="L28" s="12">
        <v>70</v>
      </c>
      <c r="M28" s="15">
        <v>70</v>
      </c>
      <c r="N28" s="121"/>
      <c r="O28" s="124"/>
      <c r="P28" s="56"/>
      <c r="Q28" s="56"/>
      <c r="R28" s="57"/>
    </row>
    <row r="29" spans="4:20" ht="70.5" customHeight="1" x14ac:dyDescent="0.3">
      <c r="D29" s="40" t="s">
        <v>58</v>
      </c>
      <c r="E29" s="42" t="s">
        <v>60</v>
      </c>
      <c r="F29" s="44" t="s">
        <v>29</v>
      </c>
      <c r="G29" s="46" t="s">
        <v>27</v>
      </c>
      <c r="H29" s="31">
        <f>J30+K30+L30+M30</f>
        <v>278</v>
      </c>
      <c r="I29" s="31" t="s">
        <v>38</v>
      </c>
      <c r="J29" s="11">
        <v>160</v>
      </c>
      <c r="K29" s="11" t="s">
        <v>16</v>
      </c>
      <c r="L29" s="11" t="s">
        <v>16</v>
      </c>
      <c r="M29" s="16" t="s">
        <v>16</v>
      </c>
      <c r="N29" s="119">
        <f>IFERROR((J29/J30),"ND")</f>
        <v>2.318840579710145</v>
      </c>
      <c r="O29" s="123">
        <f>IFERROR((J29/H29),"ND")</f>
        <v>0.57553956834532372</v>
      </c>
      <c r="P29" s="33" t="s">
        <v>43</v>
      </c>
      <c r="Q29" s="34"/>
      <c r="R29" s="35"/>
      <c r="S29" s="7"/>
      <c r="T29" s="7"/>
    </row>
    <row r="30" spans="4:20" ht="69.75" customHeight="1" x14ac:dyDescent="0.3">
      <c r="D30" s="40"/>
      <c r="E30" s="50"/>
      <c r="F30" s="44"/>
      <c r="G30" s="46"/>
      <c r="H30" s="39"/>
      <c r="I30" s="39"/>
      <c r="J30" s="18">
        <v>69</v>
      </c>
      <c r="K30" s="18">
        <v>69</v>
      </c>
      <c r="L30" s="18">
        <v>70</v>
      </c>
      <c r="M30" s="17">
        <v>70</v>
      </c>
      <c r="N30" s="121"/>
      <c r="O30" s="124"/>
      <c r="P30" s="49"/>
      <c r="Q30" s="34"/>
      <c r="R30" s="35"/>
      <c r="S30" s="7"/>
      <c r="T30" s="7"/>
    </row>
    <row r="31" spans="4:20" ht="70.5" customHeight="1" x14ac:dyDescent="0.3">
      <c r="D31" s="40" t="s">
        <v>35</v>
      </c>
      <c r="E31" s="42" t="s">
        <v>61</v>
      </c>
      <c r="F31" s="44" t="s">
        <v>29</v>
      </c>
      <c r="G31" s="46" t="s">
        <v>27</v>
      </c>
      <c r="H31" s="48">
        <f>J32+K32+L32+M32</f>
        <v>220</v>
      </c>
      <c r="I31" s="31" t="s">
        <v>38</v>
      </c>
      <c r="J31" s="11">
        <v>160</v>
      </c>
      <c r="K31" s="11" t="s">
        <v>16</v>
      </c>
      <c r="L31" s="11" t="s">
        <v>16</v>
      </c>
      <c r="M31" s="16" t="s">
        <v>16</v>
      </c>
      <c r="N31" s="119">
        <f>IFERROR((J31/J32),"ND")</f>
        <v>2.9090909090909092</v>
      </c>
      <c r="O31" s="123">
        <f>IFERROR((J31/H31),"ND")</f>
        <v>0.72727272727272729</v>
      </c>
      <c r="P31" s="33" t="s">
        <v>44</v>
      </c>
      <c r="Q31" s="34"/>
      <c r="R31" s="35"/>
      <c r="S31" s="7"/>
      <c r="T31" s="7"/>
    </row>
    <row r="32" spans="4:20" ht="69.75" customHeight="1" x14ac:dyDescent="0.3">
      <c r="D32" s="40"/>
      <c r="E32" s="50"/>
      <c r="F32" s="44"/>
      <c r="G32" s="46"/>
      <c r="H32" s="39"/>
      <c r="I32" s="39"/>
      <c r="J32" s="19">
        <v>55</v>
      </c>
      <c r="K32" s="19">
        <v>55</v>
      </c>
      <c r="L32" s="19">
        <v>55</v>
      </c>
      <c r="M32" s="20">
        <v>55</v>
      </c>
      <c r="N32" s="121"/>
      <c r="O32" s="124"/>
      <c r="P32" s="49"/>
      <c r="Q32" s="34"/>
      <c r="R32" s="35"/>
      <c r="S32" s="7"/>
      <c r="T32" s="7"/>
    </row>
    <row r="33" spans="4:20" ht="70.5" customHeight="1" x14ac:dyDescent="0.3">
      <c r="D33" s="40" t="s">
        <v>36</v>
      </c>
      <c r="E33" s="42" t="s">
        <v>62</v>
      </c>
      <c r="F33" s="44" t="s">
        <v>29</v>
      </c>
      <c r="G33" s="46" t="s">
        <v>27</v>
      </c>
      <c r="H33" s="48">
        <f>J34+K34+L34+M34</f>
        <v>450</v>
      </c>
      <c r="I33" s="31" t="s">
        <v>38</v>
      </c>
      <c r="J33" s="19">
        <v>121</v>
      </c>
      <c r="K33" s="19" t="s">
        <v>16</v>
      </c>
      <c r="L33" s="19" t="s">
        <v>16</v>
      </c>
      <c r="M33" s="20" t="s">
        <v>16</v>
      </c>
      <c r="N33" s="119">
        <f>IFERROR((J33/J34),"ND")</f>
        <v>1.0803571428571428</v>
      </c>
      <c r="O33" s="123">
        <f>IFERROR((J33/H33),"ND")</f>
        <v>0.2688888888888889</v>
      </c>
      <c r="P33" s="33" t="s">
        <v>45</v>
      </c>
      <c r="Q33" s="34"/>
      <c r="R33" s="35"/>
      <c r="S33" s="7"/>
      <c r="T33" s="7"/>
    </row>
    <row r="34" spans="4:20" ht="70.5" customHeight="1" thickBot="1" x14ac:dyDescent="0.35">
      <c r="D34" s="41"/>
      <c r="E34" s="43"/>
      <c r="F34" s="45"/>
      <c r="G34" s="47"/>
      <c r="H34" s="32"/>
      <c r="I34" s="32"/>
      <c r="J34" s="21">
        <v>112</v>
      </c>
      <c r="K34" s="21">
        <v>112</v>
      </c>
      <c r="L34" s="21">
        <v>113</v>
      </c>
      <c r="M34" s="22">
        <v>113</v>
      </c>
      <c r="N34" s="125"/>
      <c r="O34" s="126"/>
      <c r="P34" s="36"/>
      <c r="Q34" s="37"/>
      <c r="R34" s="38"/>
      <c r="S34" s="7"/>
      <c r="T34" s="7"/>
    </row>
    <row r="35" spans="4:20" x14ac:dyDescent="0.3">
      <c r="D35"/>
      <c r="E35"/>
      <c r="F35"/>
      <c r="G35"/>
      <c r="H35"/>
      <c r="I35"/>
      <c r="J35"/>
      <c r="K35"/>
      <c r="L35"/>
      <c r="M35"/>
      <c r="N35"/>
      <c r="O35"/>
      <c r="P35"/>
      <c r="Q35"/>
      <c r="R35"/>
    </row>
    <row r="36" spans="4:20" x14ac:dyDescent="0.3">
      <c r="D36"/>
      <c r="E36"/>
      <c r="F36"/>
      <c r="G36"/>
      <c r="H36"/>
      <c r="I36"/>
      <c r="J36"/>
      <c r="K36"/>
      <c r="L36"/>
      <c r="M36"/>
      <c r="N36"/>
      <c r="O36"/>
      <c r="P36"/>
      <c r="Q36"/>
      <c r="R36"/>
    </row>
    <row r="37" spans="4:20" x14ac:dyDescent="0.3">
      <c r="D37"/>
      <c r="E37"/>
      <c r="F37"/>
      <c r="G37"/>
      <c r="H37"/>
      <c r="I37"/>
      <c r="J37"/>
      <c r="K37"/>
      <c r="L37"/>
      <c r="M37"/>
      <c r="N37"/>
      <c r="O37"/>
      <c r="P37"/>
      <c r="Q37"/>
      <c r="R37"/>
    </row>
    <row r="38" spans="4:20" x14ac:dyDescent="0.3">
      <c r="D38"/>
      <c r="E38"/>
      <c r="F38"/>
      <c r="G38"/>
      <c r="H38"/>
      <c r="I38"/>
      <c r="J38"/>
      <c r="K38"/>
      <c r="L38"/>
      <c r="M38"/>
      <c r="N38"/>
      <c r="O38"/>
      <c r="P38"/>
      <c r="Q38"/>
      <c r="R38"/>
    </row>
    <row r="39" spans="4:20" x14ac:dyDescent="0.3">
      <c r="D39"/>
      <c r="E39"/>
      <c r="F39"/>
      <c r="G39"/>
      <c r="H39"/>
      <c r="I39"/>
      <c r="J39"/>
      <c r="K39"/>
      <c r="L39"/>
      <c r="M39"/>
      <c r="N39"/>
      <c r="O39"/>
      <c r="P39"/>
      <c r="Q39"/>
      <c r="R39"/>
    </row>
    <row r="40" spans="4:20" x14ac:dyDescent="0.3">
      <c r="D40"/>
      <c r="E40"/>
      <c r="F40"/>
      <c r="G40"/>
      <c r="H40"/>
      <c r="I40"/>
      <c r="J40"/>
      <c r="K40"/>
      <c r="L40"/>
      <c r="M40"/>
      <c r="N40"/>
      <c r="O40"/>
      <c r="P40"/>
      <c r="Q40"/>
      <c r="R40"/>
    </row>
  </sheetData>
  <mergeCells count="114">
    <mergeCell ref="H19:H20"/>
    <mergeCell ref="I19:I20"/>
    <mergeCell ref="N19:N20"/>
    <mergeCell ref="O19:O20"/>
    <mergeCell ref="P19:R20"/>
    <mergeCell ref="P13:R14"/>
    <mergeCell ref="E13:E14"/>
    <mergeCell ref="F13:F14"/>
    <mergeCell ref="G13:G14"/>
    <mergeCell ref="H13:H14"/>
    <mergeCell ref="H15:H16"/>
    <mergeCell ref="I15:I16"/>
    <mergeCell ref="N15:N16"/>
    <mergeCell ref="O15:O16"/>
    <mergeCell ref="P15:R16"/>
    <mergeCell ref="I17:I18"/>
    <mergeCell ref="N17:N18"/>
    <mergeCell ref="O17:O18"/>
    <mergeCell ref="P17:R18"/>
    <mergeCell ref="D13:D14"/>
    <mergeCell ref="I13:I14"/>
    <mergeCell ref="N13:N14"/>
    <mergeCell ref="O13:O14"/>
    <mergeCell ref="E4:R4"/>
    <mergeCell ref="E5:R5"/>
    <mergeCell ref="E6:R6"/>
    <mergeCell ref="D9:E9"/>
    <mergeCell ref="F9:R9"/>
    <mergeCell ref="P10:R12"/>
    <mergeCell ref="H11:H12"/>
    <mergeCell ref="I11:I12"/>
    <mergeCell ref="J11:M11"/>
    <mergeCell ref="N11:O11"/>
    <mergeCell ref="E23:E24"/>
    <mergeCell ref="D27:D28"/>
    <mergeCell ref="E27:E28"/>
    <mergeCell ref="F27:F28"/>
    <mergeCell ref="G27:G28"/>
    <mergeCell ref="H27:H28"/>
    <mergeCell ref="D10:D12"/>
    <mergeCell ref="E10:E12"/>
    <mergeCell ref="F10:F12"/>
    <mergeCell ref="G10:G12"/>
    <mergeCell ref="H10:O10"/>
    <mergeCell ref="D19:D20"/>
    <mergeCell ref="E19:E20"/>
    <mergeCell ref="F19:F20"/>
    <mergeCell ref="G19:G20"/>
    <mergeCell ref="D15:D16"/>
    <mergeCell ref="E15:E16"/>
    <mergeCell ref="F15:F16"/>
    <mergeCell ref="G15:G16"/>
    <mergeCell ref="D17:D18"/>
    <mergeCell ref="E17:E18"/>
    <mergeCell ref="F17:F18"/>
    <mergeCell ref="G17:G18"/>
    <mergeCell ref="H17:H18"/>
    <mergeCell ref="D21:D22"/>
    <mergeCell ref="E21:E22"/>
    <mergeCell ref="F21:F22"/>
    <mergeCell ref="G21:G22"/>
    <mergeCell ref="H21:H22"/>
    <mergeCell ref="I21:I22"/>
    <mergeCell ref="N21:N22"/>
    <mergeCell ref="O21:O22"/>
    <mergeCell ref="P21:R22"/>
    <mergeCell ref="E29:E30"/>
    <mergeCell ref="F29:F30"/>
    <mergeCell ref="G29:G30"/>
    <mergeCell ref="H29:H30"/>
    <mergeCell ref="O23:O24"/>
    <mergeCell ref="P23:R24"/>
    <mergeCell ref="D25:D26"/>
    <mergeCell ref="E25:E26"/>
    <mergeCell ref="F25:F26"/>
    <mergeCell ref="G25:G26"/>
    <mergeCell ref="H25:H26"/>
    <mergeCell ref="N25:N26"/>
    <mergeCell ref="O25:O26"/>
    <mergeCell ref="P25:R26"/>
    <mergeCell ref="F23:F24"/>
    <mergeCell ref="G23:G24"/>
    <mergeCell ref="H23:H24"/>
    <mergeCell ref="I23:I24"/>
    <mergeCell ref="N23:N24"/>
    <mergeCell ref="I27:I28"/>
    <mergeCell ref="N27:N28"/>
    <mergeCell ref="O27:O28"/>
    <mergeCell ref="P27:R28"/>
    <mergeCell ref="D23:D24"/>
    <mergeCell ref="I33:I34"/>
    <mergeCell ref="N33:N34"/>
    <mergeCell ref="O33:O34"/>
    <mergeCell ref="P33:R34"/>
    <mergeCell ref="I25:I26"/>
    <mergeCell ref="D33:D34"/>
    <mergeCell ref="E33:E34"/>
    <mergeCell ref="F33:F34"/>
    <mergeCell ref="G33:G34"/>
    <mergeCell ref="H33:H34"/>
    <mergeCell ref="I29:I30"/>
    <mergeCell ref="N29:N30"/>
    <mergeCell ref="O29:O30"/>
    <mergeCell ref="P29:R30"/>
    <mergeCell ref="D31:D32"/>
    <mergeCell ref="E31:E32"/>
    <mergeCell ref="F31:F32"/>
    <mergeCell ref="G31:G32"/>
    <mergeCell ref="H31:H32"/>
    <mergeCell ref="I31:I32"/>
    <mergeCell ref="N31:N32"/>
    <mergeCell ref="O31:O32"/>
    <mergeCell ref="P31:R32"/>
    <mergeCell ref="D29:D30"/>
  </mergeCells>
  <conditionalFormatting sqref="O15:O16">
    <cfRule type="containsText" dxfId="26" priority="33" operator="containsText" text="ND">
      <formula>NOT(ISERROR(SEARCH("ND",O15)))</formula>
    </cfRule>
    <cfRule type="cellIs" dxfId="25" priority="34" operator="between">
      <formula>0.7</formula>
      <formula>1.2</formula>
    </cfRule>
    <cfRule type="cellIs" dxfId="24" priority="35" operator="between">
      <formula>0.5</formula>
      <formula>0.7</formula>
    </cfRule>
    <cfRule type="cellIs" dxfId="23" priority="36" operator="lessThan">
      <formula>0.5</formula>
    </cfRule>
    <cfRule type="cellIs" dxfId="22" priority="37" operator="greaterThan">
      <formula>1.2</formula>
    </cfRule>
  </conditionalFormatting>
  <conditionalFormatting sqref="N15">
    <cfRule type="cellIs" dxfId="21" priority="17" stopIfTrue="1" operator="equal">
      <formula>"100%"</formula>
    </cfRule>
    <cfRule type="cellIs" dxfId="20" priority="18" stopIfTrue="1" operator="lessThan">
      <formula>0.5</formula>
    </cfRule>
    <cfRule type="cellIs" dxfId="19" priority="19" stopIfTrue="1" operator="between">
      <formula>0.5</formula>
      <formula>0.7</formula>
    </cfRule>
    <cfRule type="cellIs" dxfId="18" priority="20" stopIfTrue="1" operator="between">
      <formula>0.7</formula>
      <formula>1.2</formula>
    </cfRule>
    <cfRule type="cellIs" dxfId="17" priority="21" stopIfTrue="1" operator="greaterThanOrEqual">
      <formula>1.2</formula>
    </cfRule>
    <cfRule type="containsBlanks" dxfId="16" priority="22" stopIfTrue="1">
      <formula>LEN(TRIM(N15))=0</formula>
    </cfRule>
  </conditionalFormatting>
  <conditionalFormatting sqref="N17:O17 N19:O19 N21:O21 N23:O23 N25:O25 N27:O27 N29:O29 N31:O31 N33:O33">
    <cfRule type="cellIs" dxfId="15" priority="11" stopIfTrue="1" operator="equal">
      <formula>"100%"</formula>
    </cfRule>
    <cfRule type="cellIs" dxfId="14" priority="12" stopIfTrue="1" operator="lessThan">
      <formula>0.5</formula>
    </cfRule>
    <cfRule type="cellIs" dxfId="13" priority="13" stopIfTrue="1" operator="between">
      <formula>0.5</formula>
      <formula>0.7</formula>
    </cfRule>
    <cfRule type="cellIs" dxfId="12" priority="14" stopIfTrue="1" operator="between">
      <formula>0.7</formula>
      <formula>1.2</formula>
    </cfRule>
    <cfRule type="cellIs" dxfId="11" priority="15" stopIfTrue="1" operator="greaterThanOrEqual">
      <formula>1.2</formula>
    </cfRule>
    <cfRule type="containsBlanks" dxfId="10" priority="16" stopIfTrue="1">
      <formula>LEN(TRIM(N17))=0</formula>
    </cfRule>
  </conditionalFormatting>
  <conditionalFormatting sqref="N13:O13">
    <cfRule type="cellIs" dxfId="3" priority="1" operator="equal">
      <formula>"NO APLICA"</formula>
    </cfRule>
    <cfRule type="cellIs" dxfId="2" priority="2" operator="lessThanOrEqual">
      <formula>100%</formula>
    </cfRule>
    <cfRule type="cellIs" dxfId="1" priority="3" operator="between">
      <formula>100%</formula>
      <formula>110%</formula>
    </cfRule>
    <cfRule type="cellIs" dxfId="0" priority="4" operator="greaterThanOrEqual">
      <formula>110%</formula>
    </cfRule>
  </conditionalFormatting>
  <pageMargins left="0.70866141732283472" right="0.70866141732283472" top="0.94488188976377963" bottom="0.74803149606299213" header="0.31496062992125984" footer="0.31496062992125984"/>
  <pageSetup paperSize="3" scale="6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T1</vt:lpstr>
      <vt:lpstr>'CEDULA EJE4 T1'!Área_de_impresión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Jessica Silveyra</cp:lastModifiedBy>
  <cp:lastPrinted>2021-10-06T18:07:31Z</cp:lastPrinted>
  <dcterms:created xsi:type="dcterms:W3CDTF">2021-09-15T15:35:29Z</dcterms:created>
  <dcterms:modified xsi:type="dcterms:W3CDTF">2023-04-14T16:51:20Z</dcterms:modified>
</cp:coreProperties>
</file>