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defaultThemeVersion="166925"/>
  <mc:AlternateContent xmlns:mc="http://schemas.openxmlformats.org/markup-compatibility/2006">
    <mc:Choice Requires="x15">
      <x15ac:absPath xmlns:x15ac="http://schemas.microsoft.com/office/spreadsheetml/2010/11/ac" url="C:\Users\Propietario\Dropbox\Mi PC (DESKTOP-OOA2OL2)\Downloads\"/>
    </mc:Choice>
  </mc:AlternateContent>
  <xr:revisionPtr revIDLastSave="0" documentId="13_ncr:1_{1B95771B-76E2-4BD3-B489-F0290EF60FEB}" xr6:coauthVersionLast="47" xr6:coauthVersionMax="47" xr10:uidLastSave="{00000000-0000-0000-0000-000000000000}"/>
  <bookViews>
    <workbookView xWindow="-120" yWindow="-120" windowWidth="29040" windowHeight="16440" xr2:uid="{00000000-000D-0000-FFFF-FFFF00000000}"/>
  </bookViews>
  <sheets>
    <sheet name="CEDULA EJE 3 T1" sheetId="6" r:id="rId1"/>
  </sheets>
  <definedNames>
    <definedName name="_xlnm.Print_Area" localSheetId="0">'CEDULA EJE 3 T1'!$D$3:$R$120</definedName>
    <definedName name="_xlnm.Print_Titles" localSheetId="0">'CEDULA EJE 3 T1'!$3:$12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N89" i="6" l="1"/>
  <c r="N87" i="6"/>
  <c r="N85" i="6"/>
  <c r="N83" i="6"/>
  <c r="N81" i="6"/>
  <c r="N79" i="6"/>
  <c r="N77" i="6"/>
  <c r="N75" i="6"/>
  <c r="N73" i="6"/>
  <c r="N71" i="6"/>
  <c r="N69" i="6"/>
  <c r="N67" i="6"/>
  <c r="N65" i="6"/>
  <c r="O63" i="6"/>
  <c r="N63" i="6"/>
  <c r="N61" i="6"/>
  <c r="N59" i="6"/>
  <c r="N57" i="6"/>
  <c r="N55" i="6"/>
  <c r="N53" i="6"/>
  <c r="N51" i="6"/>
  <c r="N49" i="6"/>
  <c r="N47" i="6"/>
  <c r="N45" i="6"/>
  <c r="N43" i="6" l="1"/>
  <c r="N41" i="6"/>
  <c r="N39" i="6"/>
  <c r="O37" i="6"/>
  <c r="N37" i="6"/>
  <c r="H37" i="6"/>
  <c r="N35" i="6"/>
  <c r="N33" i="6"/>
  <c r="N31" i="6"/>
  <c r="N29" i="6"/>
  <c r="N27" i="6"/>
  <c r="O25" i="6"/>
  <c r="N25" i="6"/>
  <c r="O23" i="6"/>
  <c r="N23" i="6"/>
  <c r="O21" i="6"/>
  <c r="N21" i="6"/>
  <c r="N19" i="6"/>
  <c r="N17" i="6" l="1"/>
  <c r="N15" i="6"/>
  <c r="N93" i="6"/>
  <c r="N107" i="6"/>
  <c r="N105" i="6"/>
  <c r="N91" i="6"/>
  <c r="N113" i="6"/>
  <c r="N111" i="6"/>
  <c r="N109" i="6"/>
  <c r="N101" i="6"/>
  <c r="N99" i="6"/>
  <c r="N97" i="6"/>
  <c r="N95" i="6"/>
  <c r="N103" i="6"/>
  <c r="H19" i="6" l="1"/>
  <c r="O19" i="6" s="1"/>
  <c r="H17" i="6"/>
  <c r="O17" i="6" s="1"/>
  <c r="H15" i="6"/>
  <c r="O15" i="6" s="1"/>
  <c r="H111" i="6" l="1"/>
  <c r="O111" i="6" s="1"/>
  <c r="H109" i="6"/>
  <c r="O109" i="6" s="1"/>
  <c r="H107" i="6"/>
  <c r="O107" i="6" s="1"/>
  <c r="H105" i="6"/>
  <c r="O105" i="6" s="1"/>
  <c r="H103" i="6"/>
  <c r="O103" i="6" s="1"/>
  <c r="H101" i="6"/>
  <c r="O101" i="6" s="1"/>
  <c r="H99" i="6"/>
  <c r="O99" i="6" s="1"/>
  <c r="H97" i="6"/>
  <c r="O97" i="6" s="1"/>
  <c r="H95" i="6"/>
  <c r="O95" i="6" s="1"/>
  <c r="H93" i="6"/>
  <c r="O93" i="6" s="1"/>
  <c r="H91" i="6"/>
  <c r="O91" i="6" s="1"/>
  <c r="H89" i="6"/>
  <c r="O89" i="6" s="1"/>
  <c r="H87" i="6"/>
  <c r="O87" i="6" s="1"/>
  <c r="H85" i="6"/>
  <c r="O85" i="6" s="1"/>
  <c r="H83" i="6"/>
  <c r="O83" i="6" s="1"/>
  <c r="H81" i="6"/>
  <c r="O81" i="6" s="1"/>
  <c r="H79" i="6"/>
  <c r="O79" i="6" s="1"/>
  <c r="H77" i="6"/>
  <c r="O77" i="6" s="1"/>
  <c r="H75" i="6"/>
  <c r="O75" i="6" s="1"/>
  <c r="H73" i="6"/>
  <c r="O73" i="6" s="1"/>
  <c r="H71" i="6"/>
  <c r="O71" i="6" s="1"/>
  <c r="H69" i="6"/>
  <c r="O69" i="6" s="1"/>
  <c r="H67" i="6"/>
  <c r="O67" i="6" s="1"/>
  <c r="H65" i="6"/>
  <c r="O65" i="6" s="1"/>
  <c r="H61" i="6"/>
  <c r="O61" i="6" s="1"/>
  <c r="H59" i="6"/>
  <c r="O59" i="6" s="1"/>
  <c r="H57" i="6" l="1"/>
  <c r="O57" i="6" s="1"/>
  <c r="H55" i="6"/>
  <c r="O55" i="6" s="1"/>
  <c r="H53" i="6"/>
  <c r="O53" i="6" s="1"/>
  <c r="H51" i="6"/>
  <c r="O51" i="6" s="1"/>
  <c r="H49" i="6"/>
  <c r="O49" i="6" s="1"/>
  <c r="H47" i="6"/>
  <c r="O47" i="6" s="1"/>
  <c r="H45" i="6"/>
  <c r="O45" i="6" s="1"/>
  <c r="H43" i="6"/>
  <c r="O43" i="6" s="1"/>
  <c r="H41" i="6"/>
  <c r="O41" i="6" s="1"/>
  <c r="H39" i="6"/>
  <c r="O39" i="6" s="1"/>
  <c r="H35" i="6" l="1"/>
  <c r="O35" i="6" s="1"/>
  <c r="H33" i="6"/>
  <c r="O33" i="6" s="1"/>
  <c r="H31" i="6"/>
  <c r="O31" i="6" s="1"/>
  <c r="H29" i="6"/>
  <c r="O29" i="6" s="1"/>
  <c r="H27" i="6"/>
  <c r="O27" i="6" s="1"/>
  <c r="H113" i="6"/>
  <c r="O113" i="6" s="1"/>
</calcChain>
</file>

<file path=xl/sharedStrings.xml><?xml version="1.0" encoding="utf-8"?>
<sst xmlns="http://schemas.openxmlformats.org/spreadsheetml/2006/main" count="384" uniqueCount="181">
  <si>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</si>
  <si>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</si>
  <si>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</si>
  <si>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</si>
  <si>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</si>
  <si>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</si>
  <si>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</si>
  <si>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</si>
  <si>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</si>
  <si>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</si>
  <si>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</si>
  <si>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</si>
  <si>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</si>
  <si>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</si>
  <si>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</si>
  <si>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</si>
  <si>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</si>
  <si>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r>
      <rPr>
        <b/>
        <sz val="11"/>
        <color theme="1"/>
        <rFont val="Calibri"/>
        <family val="2"/>
        <scheme val="minor"/>
      </rPr>
      <t>IMSMA:</t>
    </r>
    <r>
      <rPr>
        <sz val="11"/>
        <color theme="1"/>
        <rFont val="Calibri"/>
        <family val="2"/>
        <scheme val="minor"/>
      </rPr>
      <t xml:space="preserve"> Índice del Manejo Sustentable del Medio Ambiente. </t>
    </r>
  </si>
  <si>
    <t>Bienal</t>
  </si>
  <si>
    <t>NO</t>
  </si>
  <si>
    <t>-</t>
  </si>
  <si>
    <t>Ascendente
Regular</t>
  </si>
  <si>
    <t xml:space="preserve">PROGRAMA PRESUPUESTARIO ANUAL: </t>
  </si>
  <si>
    <t>SENTIDO DEL INDICADOR 
( ascendente, descendente, regular o nominal)</t>
  </si>
  <si>
    <t>REVISÓ
Mtro. Enrique E. Encalada Sánchez
Dirección de Planeación de la DGPM</t>
  </si>
  <si>
    <t xml:space="preserve"> E-PPA: 3.13 PROGRAMA DE DESARROLLO URBANO Y MEDIO AMBIENTE SUSTENTABLE</t>
  </si>
  <si>
    <t>Ascendente</t>
  </si>
  <si>
    <t>SI</t>
  </si>
  <si>
    <t>Trimestral</t>
  </si>
  <si>
    <t xml:space="preserve">SI </t>
  </si>
  <si>
    <t>Trimestre</t>
  </si>
  <si>
    <t>AUTORIZÓ
Lic. Nahielli Margarita Orozco Lozano
Secretaría Municipal de Ecología y Desarrollo
Urbano</t>
  </si>
  <si>
    <t>Ascendete</t>
  </si>
  <si>
    <t>Trimestrel</t>
  </si>
  <si>
    <t>Meta Trimestral: Derivado de la reactivación económica y comercial, se logró superar la meta proyectada.          
Meta Anual:  Se espera superar la Meta programada con la actividades que se implementaran cada trimestre.</t>
  </si>
  <si>
    <t>Meta Trimestral: Durante este trimestre se realizaron actividades adicionales debido al interés de la ciudadanía y hoteleros por implementar acciones para la protección de los organismos que anidan en las costas del municipio.
Meta Anual: Se espera superar la Meta programada con las actividades que se implementaran cada trimestre.</t>
  </si>
  <si>
    <t>Meta Trimestral: Durante este trimestre no ingresaron solicitudes para expedición de este permiso como se esperaba en la meta proyectada.
Meta Anual: Se espera superar la Meta programada con las actividades que se implementaran cada trimestre.</t>
  </si>
  <si>
    <t>Meta Trimestral: Derivado de la reactivación económica y comercial,  así como el ingreso de solicitudes para permisos de operación se logro superar la meta proyectada.
Meta Anual: Se espera superar la Meta programada con las actividades que se implementaran cada trimestre.</t>
  </si>
  <si>
    <t>Meta Trimestral: Durante este trimestre se logro completar todas las jornadas de reciclaton programdas por lo cual llegamos a la meta programada.
Meta Anual: Se espera superar la Meta programada con las actividades que se implementaran cada trimestre.</t>
  </si>
  <si>
    <t>Meta Trimestral: Durante este trimestre se logro superar la meta proyectada derivado a jornadas extraordinarias por solicitud de la ciudadanía.
Meta Anual: Se espera superar la Meta programada con las actividades que se implementaran cada trimestre.</t>
  </si>
  <si>
    <t>Meta Trimestral: Meta supera, por la realización de actividades extra oficiales que se suman.
Meta Anual: Se espera superar la Meta programada con las actividades que se implementaran cada trimestre.</t>
  </si>
  <si>
    <t>Meta Trimestral: Durante este trimestre no se logro superar la meta proyectada.
Meta Anual: Se espera superar la Meta programada con las actividades que se implementaran cada trimestre.</t>
  </si>
  <si>
    <t>Meta Trimestral: Durante este trimestre se supero la meta programada derivado a la  fluencia de la ciudadano al el ANP.
Meta Anual: Se espera superar la Meta programada con las actividades que se implementaran cada trimestre.</t>
  </si>
  <si>
    <t>Meta Trimestral: Durante este trimestre se supero la meta programada derivado a la fluencia de la ciudadano al el ANP.
Meta Anual: Se espera superar la Meta programada con las actividades que se implementaran cada trimestre.</t>
  </si>
  <si>
    <t>Meta Trimestral: Durante este trimestre se supero la meta programada derivado a la  fluencia de solicitudes de servicios en materia de protección animal.
Meta Anual: Se espera superar la Meta programada con las actividades que se implementaran cada trimestre.</t>
  </si>
  <si>
    <t>Meta Trimestral: Se rebaso la meta programada, gracias a que volvimos a la reanudación de actividades presenciales tras superar la contigencia ambiental  y de esa manera poder atender a más personas al día en forma presencial, y conocer más detalladamente sus gestionespara en conjunto con las areas que estan a mi cargo pudieramos darle una solución pronta.
Meta Anual: Se espera superar la Meta programada con las actividades que se implementaran cada trimestre.</t>
  </si>
  <si>
    <t>Meta Trimestral: Se supero la meta planeada, ya que en conjunto con el área de inspección se verifican anuncios que no estaban regulados y se le indica al ciudadano que tiene que realizar su trámite de permiso de anuncios, por el momento en la Dirección de Imangen Urbana y Vía Pública ya que pronto se estara realizando el trámite completamenta en linea.
Meta Anual: Se espera superar la Meta programada con las actividades que se implementaran cada trimestre.</t>
  </si>
  <si>
    <t>Meta Trimestral: Se supero la meta planeada, ya que en conjunto con el área Juridica se revisan los trámites apegados al reglamento.
Meta Anual: Se espera superar la Meta programada con las actividades que se implementaran cada trimestre.</t>
  </si>
  <si>
    <t>Meta Trimestral: Se rebaso la meta programada, ya que se realiza una revisión muy minusiosa sobre cada trámite de licencia y con estricto apego al reglamento de construcción actualizado.
Meta Anual:  Se espera superar la Meta programada con las actividades que se implementaran cada trimestre.</t>
  </si>
  <si>
    <t>Meta Trimestral: La meta programada se rebaso, ya que en conjunto con la Coordinación de Inspección se verifican obras para su regularización, dando como resultado que los ciudadanos realicen la regularización de sus obras a travez de a Ingresión de sus trámites. 
Meta Anual: Se espera superar la Meta programada con las actividades que se implementaran cada trimestre.</t>
  </si>
  <si>
    <t>Meta Trimestral:  La meta fue superada, gracias a la división de inspectores por zonas para que realicen sus verificaciones y en constante comunicación entre las Direcciones de Imagen Urbana y Vía Pública así como con la de Normatividad de Obras Arquitéctonicas y Civiles para corroborar la información que se ingresa en dichas Direcciones.
Meta Anual: Se espera superar la Meta programada con las actividades que se implementaran cada trimestre.</t>
  </si>
  <si>
    <r>
      <rPr>
        <b/>
        <sz val="11"/>
        <color theme="1"/>
        <rFont val="Calibri"/>
        <family val="2"/>
        <scheme val="minor"/>
      </rPr>
      <t>P. 3.13.1.1.</t>
    </r>
    <r>
      <rPr>
        <sz val="11"/>
        <color theme="1"/>
        <rFont val="Calibri"/>
        <family val="2"/>
        <scheme val="minor"/>
      </rPr>
      <t xml:space="preserve"> Procurar la protección del medio ambiente y biodiversidad de las diferentes especies, que conllevaran a un equilibrio ecológico de acuerdo con el crecimiento de la ciudad, con la finalidad de preservar las riquezas naturales del municipio.</t>
    </r>
  </si>
  <si>
    <r>
      <rPr>
        <b/>
        <sz val="11"/>
        <color theme="1"/>
        <rFont val="Arial"/>
        <family val="2"/>
      </rPr>
      <t xml:space="preserve">C. 3.13.1.1.1. </t>
    </r>
    <r>
      <rPr>
        <sz val="11"/>
        <color theme="1"/>
        <rFont val="Arial"/>
        <family val="2"/>
      </rPr>
      <t>Acciones de protección del medio ambiente y biodiversidad de la flora y fauna y de especies protegidas realizados.</t>
    </r>
  </si>
  <si>
    <r>
      <rPr>
        <b/>
        <sz val="11"/>
        <color theme="1"/>
        <rFont val="Calibri"/>
        <family val="2"/>
        <scheme val="minor"/>
      </rPr>
      <t>A. 3.13.1.1.1.1</t>
    </r>
    <r>
      <rPr>
        <sz val="11"/>
        <color theme="1"/>
        <rFont val="Calibri"/>
        <family val="2"/>
        <scheme val="minor"/>
      </rPr>
      <t xml:space="preserve">. Emisión de Dictamen de afectación de arbolado.
</t>
    </r>
  </si>
  <si>
    <r>
      <rPr>
        <b/>
        <sz val="11"/>
        <color theme="1"/>
        <rFont val="Calibri"/>
        <family val="2"/>
        <scheme val="minor"/>
      </rPr>
      <t>A. 3.13.1.1.1.2.</t>
    </r>
    <r>
      <rPr>
        <sz val="11"/>
        <color theme="1"/>
        <rFont val="Calibri"/>
        <family val="2"/>
        <scheme val="minor"/>
      </rPr>
      <t xml:space="preserve"> Emisión Permiso de Poda para dar cumplimiento a la normatividad en materia de arbolado urbano realizados.</t>
    </r>
  </si>
  <si>
    <r>
      <rPr>
        <b/>
        <sz val="11"/>
        <color theme="1"/>
        <rFont val="Calibri"/>
        <family val="2"/>
        <scheme val="minor"/>
      </rPr>
      <t>A. 3.13.1.1.1.3</t>
    </r>
    <r>
      <rPr>
        <sz val="11"/>
        <color theme="1"/>
        <rFont val="Calibri"/>
        <family val="2"/>
        <scheme val="minor"/>
      </rPr>
      <t>. Emisión Permiso de  Derribo de arbolado para dar cumplimiento a la normatividad en materia de arbolado urbano realizados.</t>
    </r>
  </si>
  <si>
    <r>
      <rPr>
        <b/>
        <sz val="11"/>
        <color theme="1"/>
        <rFont val="Calibri"/>
        <family val="2"/>
        <scheme val="minor"/>
      </rPr>
      <t>A. 3.13.1.1.1.4.</t>
    </r>
    <r>
      <rPr>
        <sz val="11"/>
        <color theme="1"/>
        <rFont val="Calibri"/>
        <family val="2"/>
        <scheme val="minor"/>
      </rPr>
      <t xml:space="preserve"> Emisión de Permiso de Trasplante de Arbolado para dar cumplimiento a la normatividad en materia de arbolado urbano realizados.</t>
    </r>
  </si>
  <si>
    <r>
      <rPr>
        <b/>
        <sz val="11"/>
        <color theme="1"/>
        <rFont val="Calibri"/>
        <family val="2"/>
        <scheme val="minor"/>
      </rPr>
      <t>A. 3.13.1.1.1.5</t>
    </r>
    <r>
      <rPr>
        <sz val="11"/>
        <color theme="1"/>
        <rFont val="Calibri"/>
        <family val="2"/>
        <scheme val="minor"/>
      </rPr>
      <t>. Actividades de protección y cuidado de la Tortuga Marina realizadas durante su etapa reproductiva en la costa del municipio.</t>
    </r>
  </si>
  <si>
    <r>
      <rPr>
        <b/>
        <sz val="11"/>
        <color theme="1"/>
        <rFont val="Calibri"/>
        <family val="2"/>
        <scheme val="minor"/>
      </rPr>
      <t>A. 3.13.1.1.1.6.</t>
    </r>
    <r>
      <rPr>
        <sz val="11"/>
        <color theme="1"/>
        <rFont val="Calibri"/>
        <family val="2"/>
        <scheme val="minor"/>
      </rPr>
      <t xml:space="preserve"> Realización de acciones para la Protección del cangrejo azul  en la zona costera del territorio municipal.</t>
    </r>
  </si>
  <si>
    <r>
      <rPr>
        <b/>
        <sz val="11"/>
        <color theme="1"/>
        <rFont val="Calibri"/>
        <family val="2"/>
        <scheme val="minor"/>
      </rPr>
      <t>A. 3.13.1.1.1.7</t>
    </r>
    <r>
      <rPr>
        <sz val="11"/>
        <color theme="1"/>
        <rFont val="Calibri"/>
        <family val="2"/>
        <scheme val="minor"/>
      </rPr>
      <t>. Realización de jornadas de Reforestación y/o restauración de la zona urbana del municipio con plantas nativas.</t>
    </r>
  </si>
  <si>
    <r>
      <rPr>
        <b/>
        <sz val="11"/>
        <color theme="1"/>
        <rFont val="Arial"/>
        <family val="2"/>
      </rPr>
      <t>C. 3.13.1.1.2.</t>
    </r>
    <r>
      <rPr>
        <sz val="11"/>
        <color theme="1"/>
        <rFont val="Arial"/>
        <family val="2"/>
      </rPr>
      <t xml:space="preserve"> Permisos Ecológicos con base en la normatividad ambiental establecida en los instrumentos legales vigentes emitidos.</t>
    </r>
  </si>
  <si>
    <r>
      <rPr>
        <b/>
        <sz val="11"/>
        <color theme="1"/>
        <rFont val="Calibri"/>
        <family val="2"/>
        <scheme val="minor"/>
      </rPr>
      <t>A. 3.13.1.1.2.1.</t>
    </r>
    <r>
      <rPr>
        <sz val="11"/>
        <color theme="1"/>
        <rFont val="Calibri"/>
        <family val="2"/>
        <scheme val="minor"/>
      </rPr>
      <t xml:space="preserve"> Emisión de Constancia potencial de desarrollo de predios. </t>
    </r>
  </si>
  <si>
    <r>
      <rPr>
        <b/>
        <sz val="11"/>
        <color theme="1"/>
        <rFont val="Calibri"/>
        <family val="2"/>
        <scheme val="minor"/>
      </rPr>
      <t>A. 3.13.1.1.2.2.</t>
    </r>
    <r>
      <rPr>
        <sz val="11"/>
        <color theme="1"/>
        <rFont val="Calibri"/>
        <family val="2"/>
        <scheme val="minor"/>
      </rPr>
      <t xml:space="preserve"> Elaboración de constancias deFactibilidad Ecológicas  a predios o proyectos de obras y/o actividades para que cumplan con los instrumentos de planeación en materia ambiental.</t>
    </r>
  </si>
  <si>
    <r>
      <rPr>
        <b/>
        <sz val="11"/>
        <color theme="1"/>
        <rFont val="Calibri"/>
        <family val="2"/>
        <scheme val="minor"/>
      </rPr>
      <t xml:space="preserve">A. 3.13.1.1.2.3. </t>
    </r>
    <r>
      <rPr>
        <sz val="11"/>
        <color theme="1"/>
        <rFont val="Calibri"/>
        <family val="2"/>
        <scheme val="minor"/>
      </rPr>
      <t>Emisión de anuencia ambiental de obra civil y actividades.</t>
    </r>
  </si>
  <si>
    <r>
      <rPr>
        <b/>
        <sz val="11"/>
        <color theme="1"/>
        <rFont val="Calibri"/>
        <family val="2"/>
        <scheme val="minor"/>
      </rPr>
      <t>C. 3.13.1.1.3.</t>
    </r>
    <r>
      <rPr>
        <sz val="11"/>
        <color theme="1"/>
        <rFont val="Calibri"/>
        <family val="2"/>
        <scheme val="minor"/>
      </rPr>
      <t xml:space="preserve"> Permisos de Operación  en establecimientos comerciales  dentro de territorio municipal de Benito Juárez verificados. </t>
    </r>
  </si>
  <si>
    <r>
      <rPr>
        <b/>
        <sz val="11"/>
        <color theme="1"/>
        <rFont val="Calibri"/>
        <family val="2"/>
        <scheme val="minor"/>
      </rPr>
      <t xml:space="preserve">A. 3.13.1.1.3.1. </t>
    </r>
    <r>
      <rPr>
        <sz val="11"/>
        <color theme="1"/>
        <rFont val="Calibri"/>
        <family val="2"/>
        <scheme val="minor"/>
      </rPr>
      <t>Elaboración de Permisos de Operación a los contribuyentes de MBJ.</t>
    </r>
  </si>
  <si>
    <r>
      <rPr>
        <b/>
        <sz val="11"/>
        <color theme="1"/>
        <rFont val="Calibri"/>
        <family val="2"/>
        <scheme val="minor"/>
      </rPr>
      <t>A. 3.13.1.1.3.2</t>
    </r>
    <r>
      <rPr>
        <sz val="11"/>
        <color theme="1"/>
        <rFont val="Calibri"/>
        <family val="2"/>
        <scheme val="minor"/>
      </rPr>
      <t>. Verificacion de establecimientos comerciales que esten dando cumplimiento a la normatividad ambiental.</t>
    </r>
  </si>
  <si>
    <r>
      <rPr>
        <b/>
        <sz val="11"/>
        <color theme="1"/>
        <rFont val="Calibri"/>
        <family val="2"/>
        <scheme val="minor"/>
      </rPr>
      <t>A. 3.13.1.1.3.3</t>
    </r>
    <r>
      <rPr>
        <sz val="11"/>
        <color theme="1"/>
        <rFont val="Calibri"/>
        <family val="2"/>
        <scheme val="minor"/>
      </rPr>
      <t>. Atención a  las denuncias ciudadanas.</t>
    </r>
  </si>
  <si>
    <r>
      <rPr>
        <b/>
        <sz val="11"/>
        <color theme="1"/>
        <rFont val="Calibri"/>
        <family val="2"/>
        <scheme val="minor"/>
      </rPr>
      <t>A. 3.13.1.1.3.4.</t>
    </r>
    <r>
      <rPr>
        <sz val="11"/>
        <color theme="1"/>
        <rFont val="Calibri"/>
        <family val="2"/>
        <scheme val="minor"/>
      </rPr>
      <t xml:space="preserve"> Atención, seguimiento y  conclusión a las denuncias y procedemientos juridicos.</t>
    </r>
  </si>
  <si>
    <r>
      <rPr>
        <b/>
        <sz val="11"/>
        <color theme="1"/>
        <rFont val="Calibri"/>
        <family val="2"/>
        <scheme val="minor"/>
      </rPr>
      <t>C. 3.13.1.1.4.</t>
    </r>
    <r>
      <rPr>
        <sz val="11"/>
        <color theme="1"/>
        <rFont val="Calibri"/>
        <family val="2"/>
        <scheme val="minor"/>
      </rPr>
      <t xml:space="preserve"> Acciones para dfunfir informacion sobre el cuidado del medio ambiente relizadas</t>
    </r>
  </si>
  <si>
    <r>
      <rPr>
        <b/>
        <sz val="11"/>
        <color theme="1"/>
        <rFont val="Calibri"/>
        <family val="2"/>
        <scheme val="minor"/>
      </rPr>
      <t>A. 3.13.1.1.4.1.</t>
    </r>
    <r>
      <rPr>
        <sz val="11"/>
        <color theme="1"/>
        <rFont val="Calibri"/>
        <family val="2"/>
        <scheme val="minor"/>
      </rPr>
      <t xml:space="preserve"> Implementación de  jornadas de entrega-recepción (entre ciudadanos y acopiadores), de residuos sólidos urbanos separados.</t>
    </r>
  </si>
  <si>
    <r>
      <rPr>
        <b/>
        <sz val="11"/>
        <color theme="1"/>
        <rFont val="Calibri"/>
        <family val="2"/>
        <scheme val="minor"/>
      </rPr>
      <t>A. 3.13.1.1.4.2.</t>
    </r>
    <r>
      <rPr>
        <sz val="11"/>
        <color theme="1"/>
        <rFont val="Calibri"/>
        <family val="2"/>
        <scheme val="minor"/>
      </rPr>
      <t xml:space="preserve"> Promoción de  las buenas prácticas ambientales entre los servidores públicos municipales. </t>
    </r>
  </si>
  <si>
    <r>
      <rPr>
        <b/>
        <sz val="11"/>
        <color theme="1"/>
        <rFont val="Calibri"/>
        <family val="2"/>
        <scheme val="minor"/>
      </rPr>
      <t>A. 3.13.1.1.4.3.</t>
    </r>
    <r>
      <rPr>
        <sz val="11"/>
        <color theme="1"/>
        <rFont val="Calibri"/>
        <family val="2"/>
        <scheme val="minor"/>
      </rPr>
      <t xml:space="preserve"> Aplicación del Programa de Educación Ambiental.</t>
    </r>
  </si>
  <si>
    <r>
      <rPr>
        <b/>
        <sz val="11"/>
        <color theme="1"/>
        <rFont val="Calibri"/>
        <family val="2"/>
        <scheme val="minor"/>
      </rPr>
      <t>C. 3.13.1.1.5.</t>
    </r>
    <r>
      <rPr>
        <sz val="11"/>
        <color theme="1"/>
        <rFont val="Calibri"/>
        <family val="2"/>
        <scheme val="minor"/>
      </rPr>
      <t xml:space="preserve"> Planeación y regulación de instrumentos normartivos en materia ambiental realizados</t>
    </r>
  </si>
  <si>
    <r>
      <rPr>
        <b/>
        <sz val="11"/>
        <color theme="1"/>
        <rFont val="Calibri"/>
        <family val="2"/>
        <scheme val="minor"/>
      </rPr>
      <t>A. 3.13.1.1.5.1.</t>
    </r>
    <r>
      <rPr>
        <sz val="11"/>
        <color theme="1"/>
        <rFont val="Calibri"/>
        <family val="2"/>
        <scheme val="minor"/>
      </rPr>
      <t xml:space="preserve"> cursos de capacitación, actualización y profesionalización al personal operativo y administrativo en materia normativa ambiental.</t>
    </r>
  </si>
  <si>
    <r>
      <rPr>
        <b/>
        <sz val="11"/>
        <color theme="1"/>
        <rFont val="Calibri"/>
        <family val="2"/>
        <scheme val="minor"/>
      </rPr>
      <t xml:space="preserve">A. 3.13.1.1.5.2. </t>
    </r>
    <r>
      <rPr>
        <sz val="11"/>
        <color theme="1"/>
        <rFont val="Calibri"/>
        <family val="2"/>
        <scheme val="minor"/>
      </rPr>
      <t>Actualización del Programa de Ordenamiento Ecológico Local del Municipio de Benito Juárez</t>
    </r>
  </si>
  <si>
    <r>
      <rPr>
        <b/>
        <sz val="11"/>
        <color theme="1"/>
        <rFont val="Calibri"/>
        <family val="2"/>
        <scheme val="minor"/>
      </rPr>
      <t xml:space="preserve">A. 3.13.1.1.5.3. </t>
    </r>
    <r>
      <rPr>
        <sz val="11"/>
        <color theme="1"/>
        <rFont val="Calibri"/>
        <family val="2"/>
        <scheme val="minor"/>
      </rPr>
      <t xml:space="preserve">Realización de  sesiones de la Comisión Municipal de Ecología. </t>
    </r>
  </si>
  <si>
    <r>
      <rPr>
        <b/>
        <sz val="11"/>
        <color theme="1"/>
        <rFont val="Calibri"/>
        <family val="2"/>
        <scheme val="minor"/>
      </rPr>
      <t>A. 3.13.1.1.5.4.</t>
    </r>
    <r>
      <rPr>
        <sz val="11"/>
        <color theme="1"/>
        <rFont val="Calibri"/>
        <family val="2"/>
        <scheme val="minor"/>
      </rPr>
      <t xml:space="preserve"> Realización de jornadas de contribución y recuperación ambiental de humedales de agua dulce,  en la zona urbana  de Cancún.</t>
    </r>
  </si>
  <si>
    <r>
      <rPr>
        <b/>
        <sz val="11"/>
        <color theme="1"/>
        <rFont val="Calibri"/>
        <family val="2"/>
        <scheme val="minor"/>
      </rPr>
      <t>C. 3.13.1.1.6.</t>
    </r>
    <r>
      <rPr>
        <sz val="11"/>
        <color theme="1"/>
        <rFont val="Calibri"/>
        <family val="2"/>
        <scheme val="minor"/>
      </rPr>
      <t xml:space="preserve"> Acciones para  el ciudado de las Areas Naturales Protegidas (ANP) realizadas</t>
    </r>
  </si>
  <si>
    <r>
      <rPr>
        <b/>
        <sz val="11"/>
        <color theme="1"/>
        <rFont val="Calibri"/>
        <family val="2"/>
        <scheme val="minor"/>
      </rPr>
      <t>A. 3.13.1.1.6.1.</t>
    </r>
    <r>
      <rPr>
        <sz val="11"/>
        <color theme="1"/>
        <rFont val="Calibri"/>
        <family val="2"/>
        <scheme val="minor"/>
      </rPr>
      <t xml:space="preserve"> Impartición de cursos de capacitación para el personal que labora en el Parque Ecológico Ombligo Verde.</t>
    </r>
  </si>
  <si>
    <r>
      <rPr>
        <b/>
        <sz val="11"/>
        <color theme="1"/>
        <rFont val="Calibri"/>
        <family val="2"/>
        <scheme val="minor"/>
      </rPr>
      <t>A. 3.13.1.1.6.2.</t>
    </r>
    <r>
      <rPr>
        <sz val="11"/>
        <color theme="1"/>
        <rFont val="Calibri"/>
        <family val="2"/>
        <scheme val="minor"/>
      </rPr>
      <t xml:space="preserve"> Realización de Recorridos guiados en el Parque Ecológico Ombligo Verde.</t>
    </r>
  </si>
  <si>
    <r>
      <rPr>
        <b/>
        <sz val="11"/>
        <color theme="1"/>
        <rFont val="Calibri"/>
        <family val="2"/>
        <scheme val="minor"/>
      </rPr>
      <t xml:space="preserve">A. 3.13.1.1.6.3. </t>
    </r>
    <r>
      <rPr>
        <sz val="11"/>
        <color theme="1"/>
        <rFont val="Calibri"/>
        <family val="2"/>
        <scheme val="minor"/>
      </rPr>
      <t>Realización de platicas de Educación y cultura en el Parque Ecológico Ombligo Verde,  enfocados a la comunidad en general con temas sobre el cuidado del medio ambiente y de las ANP.</t>
    </r>
  </si>
  <si>
    <r>
      <rPr>
        <b/>
        <sz val="11"/>
        <color theme="1"/>
        <rFont val="Calibri"/>
        <family val="2"/>
        <scheme val="minor"/>
      </rPr>
      <t>A. 3.13.1.1.6.4.</t>
    </r>
    <r>
      <rPr>
        <sz val="11"/>
        <color theme="1"/>
        <rFont val="Calibri"/>
        <family val="2"/>
        <scheme val="minor"/>
      </rPr>
      <t xml:space="preserve"> Impartición de cursos de capacitación para el personal que labora en el Parque Ecológico Estatal Kabah.</t>
    </r>
  </si>
  <si>
    <r>
      <rPr>
        <b/>
        <sz val="11"/>
        <color theme="1"/>
        <rFont val="Calibri"/>
        <family val="2"/>
        <scheme val="minor"/>
      </rPr>
      <t xml:space="preserve">A. 3.13.1.1.6.5. </t>
    </r>
    <r>
      <rPr>
        <sz val="11"/>
        <color theme="1"/>
        <rFont val="Calibri"/>
        <family val="2"/>
        <scheme val="minor"/>
      </rPr>
      <t>Realización de Recorridos guiados en el Parque Ecológico Estatal Kabah.</t>
    </r>
  </si>
  <si>
    <r>
      <rPr>
        <b/>
        <sz val="11"/>
        <color theme="1"/>
        <rFont val="Calibri"/>
        <family val="2"/>
        <scheme val="minor"/>
      </rPr>
      <t>A. 3.13.1.1.6.6.</t>
    </r>
    <r>
      <rPr>
        <sz val="11"/>
        <color theme="1"/>
        <rFont val="Calibri"/>
        <family val="2"/>
        <scheme val="minor"/>
      </rPr>
      <t xml:space="preserve"> Realización de platicas de Educación y cultura  en el Parque Ecológico Estatal Kabah enfocados a la comunidad en general con temas sobre el cuidado del medio ambiente y de las ANP.</t>
    </r>
  </si>
  <si>
    <r>
      <rPr>
        <b/>
        <sz val="11"/>
        <color theme="1"/>
        <rFont val="Calibri"/>
        <family val="2"/>
        <scheme val="minor"/>
      </rPr>
      <t xml:space="preserve">A. 3.13.1.1.7. </t>
    </r>
    <r>
      <rPr>
        <sz val="11"/>
        <color theme="1"/>
        <rFont val="Calibri"/>
        <family val="2"/>
        <scheme val="minor"/>
      </rPr>
      <t>Acciones para  la protección y el bienestar animal en el territorio municipal realizadas.</t>
    </r>
  </si>
  <si>
    <r>
      <rPr>
        <b/>
        <sz val="11"/>
        <color theme="1"/>
        <rFont val="Calibri"/>
        <family val="2"/>
        <scheme val="minor"/>
      </rPr>
      <t xml:space="preserve">A. 3.13.1.1.7.1. </t>
    </r>
    <r>
      <rPr>
        <sz val="11"/>
        <color theme="1"/>
        <rFont val="Calibri"/>
        <family val="2"/>
        <scheme val="minor"/>
      </rPr>
      <t>Implementación de acciones para la protección animal dentro del territorio municipal.</t>
    </r>
  </si>
  <si>
    <r>
      <rPr>
        <b/>
        <sz val="11"/>
        <color theme="1"/>
        <rFont val="Calibri"/>
        <family val="2"/>
        <scheme val="minor"/>
      </rPr>
      <t xml:space="preserve">A. 3.13.1.1.7.2. </t>
    </r>
    <r>
      <rPr>
        <sz val="11"/>
        <color theme="1"/>
        <rFont val="Calibri"/>
        <family val="2"/>
        <scheme val="minor"/>
      </rPr>
      <t>Atención, seguimiento y  conclusión a las denuncias en materia de protección y el bienestar animal.</t>
    </r>
  </si>
  <si>
    <r>
      <rPr>
        <b/>
        <sz val="11"/>
        <color theme="1"/>
        <rFont val="Calibri"/>
        <family val="2"/>
        <scheme val="minor"/>
      </rPr>
      <t>A. 3.13.1.1.7.3</t>
    </r>
    <r>
      <rPr>
        <sz val="11"/>
        <color theme="1"/>
        <rFont val="Calibri"/>
        <family val="2"/>
        <scheme val="minor"/>
      </rPr>
      <t>. Establece la aplicación de acciones para mantener la salud y bienestar de los animales que lo requieran dentro del territorio municipal.</t>
    </r>
  </si>
  <si>
    <r>
      <rPr>
        <b/>
        <sz val="11"/>
        <color theme="1"/>
        <rFont val="Calibri"/>
        <family val="2"/>
        <scheme val="minor"/>
      </rPr>
      <t xml:space="preserve">C. 3.13.1.1.8 </t>
    </r>
    <r>
      <rPr>
        <sz val="11"/>
        <color theme="1"/>
        <rFont val="Calibri"/>
        <family val="2"/>
        <scheme val="minor"/>
      </rPr>
      <t>Solicitudes ciudadanas en materia de desarrollo urbano vinculadas con programas de ordenamiento territorial atendidas</t>
    </r>
  </si>
  <si>
    <r>
      <rPr>
        <b/>
        <sz val="11"/>
        <color theme="1"/>
        <rFont val="Calibri"/>
        <family val="2"/>
        <scheme val="minor"/>
      </rPr>
      <t xml:space="preserve">A. 3.13.1.1.8.1. </t>
    </r>
    <r>
      <rPr>
        <sz val="11"/>
        <color theme="1"/>
        <rFont val="Calibri"/>
        <family val="2"/>
        <scheme val="minor"/>
      </rPr>
      <t xml:space="preserve"> Verificación de las actividades de las direcciones de área.</t>
    </r>
  </si>
  <si>
    <r>
      <rPr>
        <b/>
        <sz val="11"/>
        <color theme="1"/>
        <rFont val="Calibri"/>
        <family val="2"/>
        <scheme val="minor"/>
      </rPr>
      <t xml:space="preserve">A. 3.13.1.1.9. </t>
    </r>
    <r>
      <rPr>
        <sz val="11"/>
        <color theme="1"/>
        <rFont val="Calibri"/>
        <family val="2"/>
        <scheme val="minor"/>
      </rPr>
      <t xml:space="preserve">Permisos de utilización de Uso de Suelo autorizados. </t>
    </r>
  </si>
  <si>
    <r>
      <rPr>
        <b/>
        <sz val="11"/>
        <color theme="1"/>
        <rFont val="Calibri"/>
        <family val="2"/>
        <scheme val="minor"/>
      </rPr>
      <t>A. 3.13.1.1.8.1</t>
    </r>
    <r>
      <rPr>
        <sz val="11"/>
        <color theme="1"/>
        <rFont val="Calibri"/>
        <family val="2"/>
        <scheme val="minor"/>
      </rPr>
      <t xml:space="preserve">  Recepción de solicitudes de Constancias de Uso de Suelo para Operación </t>
    </r>
  </si>
  <si>
    <r>
      <rPr>
        <b/>
        <sz val="11"/>
        <color theme="1"/>
        <rFont val="Calibri"/>
        <family val="2"/>
        <scheme val="minor"/>
      </rPr>
      <t xml:space="preserve">A. 3.013.1.1.8.2 </t>
    </r>
    <r>
      <rPr>
        <sz val="11"/>
        <color theme="1"/>
        <rFont val="Calibri"/>
        <family val="2"/>
        <scheme val="minor"/>
      </rPr>
      <t>Recepción de Solicitudes de Permisos para Publicidad y Anuncios.</t>
    </r>
  </si>
  <si>
    <r>
      <rPr>
        <b/>
        <sz val="11"/>
        <color theme="1"/>
        <rFont val="Calibri"/>
        <family val="2"/>
        <scheme val="minor"/>
      </rPr>
      <t xml:space="preserve">C. 3.13.1.1.9  </t>
    </r>
    <r>
      <rPr>
        <sz val="11"/>
        <color theme="1"/>
        <rFont val="Calibri"/>
        <family val="2"/>
        <scheme val="minor"/>
      </rPr>
      <t>Constancias de uso de suelo apegadas a la reglamentación vigente en el Estado y Municipio.</t>
    </r>
  </si>
  <si>
    <r>
      <rPr>
        <b/>
        <sz val="11"/>
        <color theme="1"/>
        <rFont val="Calibri"/>
        <family val="2"/>
        <scheme val="minor"/>
      </rPr>
      <t>A. 3.13.1.1.9.1</t>
    </r>
    <r>
      <rPr>
        <sz val="11"/>
        <color theme="1"/>
        <rFont val="Calibri"/>
        <family val="2"/>
        <scheme val="minor"/>
      </rPr>
      <t xml:space="preserve"> Revisión de solicitudes de Constancias de Uso de Suelo apegadas a la reglamentación vigente en el Estado y Municipio </t>
    </r>
  </si>
  <si>
    <r>
      <rPr>
        <b/>
        <sz val="11"/>
        <color theme="1"/>
        <rFont val="Calibri"/>
        <family val="2"/>
        <scheme val="minor"/>
      </rPr>
      <t>C. 3.13.1.1.10</t>
    </r>
    <r>
      <rPr>
        <sz val="11"/>
        <color theme="1"/>
        <rFont val="Calibri"/>
        <family val="2"/>
        <scheme val="minor"/>
      </rPr>
      <t xml:space="preserve"> Licencias de construcción autorizadas.</t>
    </r>
  </si>
  <si>
    <r>
      <rPr>
        <b/>
        <sz val="11"/>
        <color theme="1"/>
        <rFont val="Calibri"/>
        <family val="2"/>
        <scheme val="minor"/>
      </rPr>
      <t>A. 3.13.1.1.10.1.</t>
    </r>
    <r>
      <rPr>
        <sz val="11"/>
        <color theme="1"/>
        <rFont val="Calibri"/>
        <family val="2"/>
        <scheme val="minor"/>
      </rPr>
      <t xml:space="preserve">  Recepción de solicitudes de licencias de construcción.</t>
    </r>
  </si>
  <si>
    <r>
      <rPr>
        <b/>
        <sz val="11"/>
        <color theme="1"/>
        <rFont val="Calibri"/>
        <family val="2"/>
        <scheme val="minor"/>
      </rPr>
      <t xml:space="preserve">C. 3.13.1.1.11 </t>
    </r>
    <r>
      <rPr>
        <sz val="11"/>
        <color theme="1"/>
        <rFont val="Calibri"/>
        <family val="2"/>
        <scheme val="minor"/>
      </rPr>
      <t>Verificación de anuncios y obras arquitectónicas realizadas.</t>
    </r>
  </si>
  <si>
    <r>
      <rPr>
        <b/>
        <sz val="11"/>
        <color theme="1"/>
        <rFont val="Calibri"/>
        <family val="2"/>
        <scheme val="minor"/>
      </rPr>
      <t>A. 3.13.1.1.11.1</t>
    </r>
    <r>
      <rPr>
        <sz val="11"/>
        <color theme="1"/>
        <rFont val="Calibri"/>
        <family val="2"/>
        <scheme val="minor"/>
      </rPr>
      <t xml:space="preserve"> Inspección y Regularización de  Obras Arquitectónicas y Civiles Realizadas.</t>
    </r>
  </si>
  <si>
    <r>
      <rPr>
        <b/>
        <sz val="11"/>
        <color theme="1"/>
        <rFont val="Calibri"/>
        <family val="2"/>
        <scheme val="minor"/>
      </rPr>
      <t xml:space="preserve">A.3.13.1.1.11.2 </t>
    </r>
    <r>
      <rPr>
        <sz val="11"/>
        <color theme="1"/>
        <rFont val="Calibri"/>
        <family val="2"/>
        <scheme val="minor"/>
      </rPr>
      <t xml:space="preserve">Inspección y Regularización  de Anuncios Realizados </t>
    </r>
  </si>
  <si>
    <r>
      <rPr>
        <b/>
        <sz val="11"/>
        <color theme="1"/>
        <rFont val="Calibri"/>
        <family val="2"/>
        <scheme val="minor"/>
      </rPr>
      <t xml:space="preserve">PPAA: </t>
    </r>
    <r>
      <rPr>
        <sz val="11"/>
        <color theme="1"/>
        <rFont val="Calibri"/>
        <family val="2"/>
        <scheme val="minor"/>
      </rPr>
      <t>Porcentaje de Acciones de Protección y Mitigación del Deterioro Ambiental</t>
    </r>
  </si>
  <si>
    <r>
      <rPr>
        <b/>
        <sz val="11"/>
        <color theme="1"/>
        <rFont val="Arial"/>
        <family val="2"/>
      </rPr>
      <t>PAPRN:</t>
    </r>
    <r>
      <rPr>
        <sz val="11"/>
        <color theme="1"/>
        <rFont val="Arial"/>
        <family val="2"/>
      </rPr>
      <t xml:space="preserve">
Porcentaje de acciones de protección de los recursos naturales realizadas.</t>
    </r>
  </si>
  <si>
    <r>
      <rPr>
        <b/>
        <sz val="11"/>
        <color theme="1"/>
        <rFont val="Calibri"/>
        <family val="2"/>
        <scheme val="minor"/>
      </rPr>
      <t>PDAAR:</t>
    </r>
    <r>
      <rPr>
        <sz val="11"/>
        <color theme="1"/>
        <rFont val="Calibri"/>
        <family val="2"/>
        <scheme val="minor"/>
      </rPr>
      <t xml:space="preserve">
Porcentaje de Dictamen de afectación de arbolado realizados.</t>
    </r>
  </si>
  <si>
    <r>
      <rPr>
        <b/>
        <sz val="11"/>
        <color theme="1"/>
        <rFont val="Calibri"/>
        <family val="2"/>
        <scheme val="minor"/>
      </rPr>
      <t>PPPE:</t>
    </r>
    <r>
      <rPr>
        <sz val="11"/>
        <color theme="1"/>
        <rFont val="Calibri"/>
        <family val="2"/>
        <scheme val="minor"/>
      </rPr>
      <t xml:space="preserve">
Porcentaje de Permiso de Poda emitidos.</t>
    </r>
  </si>
  <si>
    <r>
      <rPr>
        <b/>
        <sz val="11"/>
        <color theme="1"/>
        <rFont val="Calibri"/>
        <family val="2"/>
        <scheme val="minor"/>
      </rPr>
      <t>PPDAE:</t>
    </r>
    <r>
      <rPr>
        <sz val="11"/>
        <color theme="1"/>
        <rFont val="Calibri"/>
        <family val="2"/>
        <scheme val="minor"/>
      </rPr>
      <t xml:space="preserve">
Porcentaje de Permiso de Derribo de Arbolado emitidos.</t>
    </r>
  </si>
  <si>
    <r>
      <rPr>
        <b/>
        <sz val="11"/>
        <color theme="1"/>
        <rFont val="Calibri"/>
        <family val="2"/>
        <scheme val="minor"/>
      </rPr>
      <t>PPTE:</t>
    </r>
    <r>
      <rPr>
        <sz val="11"/>
        <color theme="1"/>
        <rFont val="Calibri"/>
        <family val="2"/>
        <scheme val="minor"/>
      </rPr>
      <t xml:space="preserve">
Porcentaje de Permiso de Traspante emitidos.</t>
    </r>
  </si>
  <si>
    <r>
      <rPr>
        <b/>
        <sz val="11"/>
        <color theme="1"/>
        <rFont val="Calibri"/>
        <family val="2"/>
        <scheme val="minor"/>
      </rPr>
      <t>PAPTM:</t>
    </r>
    <r>
      <rPr>
        <sz val="11"/>
        <color theme="1"/>
        <rFont val="Calibri"/>
        <family val="2"/>
        <scheme val="minor"/>
      </rPr>
      <t xml:space="preserve">
Porcentaje de actividades de proteccion de la turtuga marina realizadas.</t>
    </r>
  </si>
  <si>
    <r>
      <rPr>
        <b/>
        <sz val="11"/>
        <color theme="1"/>
        <rFont val="Calibri"/>
        <family val="2"/>
        <scheme val="minor"/>
      </rPr>
      <t>PAPCA:</t>
    </r>
    <r>
      <rPr>
        <sz val="11"/>
        <color theme="1"/>
        <rFont val="Calibri"/>
        <family val="2"/>
        <scheme val="minor"/>
      </rPr>
      <t xml:space="preserve">
Porcentaje de actividades de protección del  cangrejo azul realizados.</t>
    </r>
  </si>
  <si>
    <r>
      <rPr>
        <b/>
        <sz val="11"/>
        <color theme="1"/>
        <rFont val="Calibri"/>
        <family val="2"/>
        <scheme val="minor"/>
      </rPr>
      <t>PJRR:</t>
    </r>
    <r>
      <rPr>
        <sz val="11"/>
        <color theme="1"/>
        <rFont val="Calibri"/>
        <family val="2"/>
        <scheme val="minor"/>
      </rPr>
      <t xml:space="preserve">
Porcentaje de Jornadas de reforestaciones realizadas.</t>
    </r>
  </si>
  <si>
    <r>
      <rPr>
        <b/>
        <sz val="11"/>
        <color theme="1"/>
        <rFont val="Arial"/>
        <family val="2"/>
      </rPr>
      <t>PPEE:</t>
    </r>
    <r>
      <rPr>
        <sz val="11"/>
        <color theme="1"/>
        <rFont val="Arial"/>
        <family val="2"/>
      </rPr>
      <t xml:space="preserve">
Porcentaje de Permisos ecológicos emitidos.</t>
    </r>
  </si>
  <si>
    <r>
      <rPr>
        <b/>
        <sz val="11"/>
        <color theme="1"/>
        <rFont val="Calibri"/>
        <family val="2"/>
        <scheme val="minor"/>
      </rPr>
      <t>PCDE:</t>
    </r>
    <r>
      <rPr>
        <sz val="11"/>
        <color theme="1"/>
        <rFont val="Calibri"/>
        <family val="2"/>
        <scheme val="minor"/>
      </rPr>
      <t xml:space="preserve">
Porcentaje de Constancias potencial de desarrollo de predios emitidas. </t>
    </r>
  </si>
  <si>
    <r>
      <rPr>
        <b/>
        <sz val="11"/>
        <color theme="1"/>
        <rFont val="Calibri"/>
        <family val="2"/>
        <scheme val="minor"/>
      </rPr>
      <t>PFEE:</t>
    </r>
    <r>
      <rPr>
        <sz val="11"/>
        <color theme="1"/>
        <rFont val="Calibri"/>
        <family val="2"/>
        <scheme val="minor"/>
      </rPr>
      <t xml:space="preserve">
Porcentaje de  Factibilidades Ecológicas elaboradas.</t>
    </r>
  </si>
  <si>
    <r>
      <rPr>
        <b/>
        <sz val="11"/>
        <color theme="1"/>
        <rFont val="Calibri"/>
        <family val="2"/>
        <scheme val="minor"/>
      </rPr>
      <t>PAAE:</t>
    </r>
    <r>
      <rPr>
        <sz val="11"/>
        <color theme="1"/>
        <rFont val="Calibri"/>
        <family val="2"/>
        <scheme val="minor"/>
      </rPr>
      <t xml:space="preserve">
Porcentaje de Anuencias ambiental de obra civil y actividades elaboradas.</t>
    </r>
  </si>
  <si>
    <r>
      <rPr>
        <b/>
        <sz val="11"/>
        <color theme="1"/>
        <rFont val="Calibri"/>
        <family val="2"/>
        <scheme val="minor"/>
      </rPr>
      <t xml:space="preserve">PEV: </t>
    </r>
    <r>
      <rPr>
        <sz val="11"/>
        <color theme="1"/>
        <rFont val="Calibri"/>
        <family val="2"/>
        <scheme val="minor"/>
      </rPr>
      <t xml:space="preserve">
Porcentaje de establecimientos verificados</t>
    </r>
  </si>
  <si>
    <r>
      <rPr>
        <b/>
        <sz val="11"/>
        <color theme="1"/>
        <rFont val="Calibri"/>
        <family val="2"/>
        <scheme val="minor"/>
      </rPr>
      <t>PPOE:</t>
    </r>
    <r>
      <rPr>
        <sz val="11"/>
        <color theme="1"/>
        <rFont val="Calibri"/>
        <family val="2"/>
        <scheme val="minor"/>
      </rPr>
      <t xml:space="preserve">
Porcentaje de Permisos de Operación emitidos.</t>
    </r>
  </si>
  <si>
    <r>
      <rPr>
        <b/>
        <sz val="11"/>
        <color theme="1"/>
        <rFont val="Calibri"/>
        <family val="2"/>
        <scheme val="minor"/>
      </rPr>
      <t>PVVR:</t>
    </r>
    <r>
      <rPr>
        <sz val="11"/>
        <color theme="1"/>
        <rFont val="Calibri"/>
        <family val="2"/>
        <scheme val="minor"/>
      </rPr>
      <t xml:space="preserve">
Porcentaje de Visitas de verificación realizadas.</t>
    </r>
  </si>
  <si>
    <r>
      <rPr>
        <b/>
        <sz val="11"/>
        <color theme="1"/>
        <rFont val="Calibri"/>
        <family val="2"/>
        <scheme val="minor"/>
      </rPr>
      <t>PDCA:</t>
    </r>
    <r>
      <rPr>
        <sz val="11"/>
        <color theme="1"/>
        <rFont val="Calibri"/>
        <family val="2"/>
        <scheme val="minor"/>
      </rPr>
      <t xml:space="preserve">
 Porcentaje de Denuncias Ciudadanas atendidas.</t>
    </r>
  </si>
  <si>
    <r>
      <rPr>
        <b/>
        <sz val="11"/>
        <color theme="1"/>
        <rFont val="Calibri"/>
        <family val="2"/>
        <scheme val="minor"/>
      </rPr>
      <t>PPF:</t>
    </r>
    <r>
      <rPr>
        <sz val="11"/>
        <color theme="1"/>
        <rFont val="Calibri"/>
        <family val="2"/>
        <scheme val="minor"/>
      </rPr>
      <t xml:space="preserve">
Porcentaje de procedimientos juridicos finalizados.</t>
    </r>
  </si>
  <si>
    <r>
      <rPr>
        <b/>
        <sz val="11"/>
        <color theme="1"/>
        <rFont val="Calibri"/>
        <family val="2"/>
        <scheme val="minor"/>
      </rPr>
      <t>PADR:</t>
    </r>
    <r>
      <rPr>
        <sz val="11"/>
        <color theme="1"/>
        <rFont val="Calibri"/>
        <family val="2"/>
        <scheme val="minor"/>
      </rPr>
      <t xml:space="preserve">
Porcentaje de acciones de difusion realizadas.</t>
    </r>
  </si>
  <si>
    <r>
      <rPr>
        <b/>
        <sz val="11"/>
        <color theme="1"/>
        <rFont val="Calibri"/>
        <family val="2"/>
        <scheme val="minor"/>
      </rPr>
      <t>PJRR:</t>
    </r>
    <r>
      <rPr>
        <sz val="11"/>
        <color theme="1"/>
        <rFont val="Calibri"/>
        <family val="2"/>
        <scheme val="minor"/>
      </rPr>
      <t xml:space="preserve">
Porcentaje de Jornadas Reciclatón realizadas.</t>
    </r>
  </si>
  <si>
    <r>
      <rPr>
        <b/>
        <sz val="11"/>
        <color theme="1"/>
        <rFont val="Calibri"/>
        <family val="2"/>
        <scheme val="minor"/>
      </rPr>
      <t>PVSMAR:</t>
    </r>
    <r>
      <rPr>
        <sz val="11"/>
        <color theme="1"/>
        <rFont val="Calibri"/>
        <family val="2"/>
        <scheme val="minor"/>
      </rPr>
      <t xml:space="preserve">
Porcentaje de Visitas del Sistema de Manejo Ambiental realizadas.</t>
    </r>
  </si>
  <si>
    <r>
      <rPr>
        <b/>
        <sz val="11"/>
        <color theme="1"/>
        <rFont val="Calibri"/>
        <family val="2"/>
        <scheme val="minor"/>
      </rPr>
      <t>PTR:</t>
    </r>
    <r>
      <rPr>
        <sz val="11"/>
        <color theme="1"/>
        <rFont val="Calibri"/>
        <family val="2"/>
        <scheme val="minor"/>
      </rPr>
      <t xml:space="preserve">
Porcentaje de Pláticas y Talleres realizadas.</t>
    </r>
  </si>
  <si>
    <r>
      <rPr>
        <b/>
        <sz val="11"/>
        <color theme="1"/>
        <rFont val="Calibri"/>
        <family val="2"/>
        <scheme val="minor"/>
      </rPr>
      <t>PAAINR:</t>
    </r>
    <r>
      <rPr>
        <sz val="11"/>
        <color theme="1"/>
        <rFont val="Calibri"/>
        <family val="2"/>
        <scheme val="minor"/>
      </rPr>
      <t xml:space="preserve">
Porcentaje de acciones para la actualizaciónes de los Instrumentos Normativos realizado.</t>
    </r>
  </si>
  <si>
    <r>
      <rPr>
        <b/>
        <sz val="11"/>
        <color theme="1"/>
        <rFont val="Calibri"/>
        <family val="2"/>
        <scheme val="minor"/>
      </rPr>
      <t>PCCR:</t>
    </r>
    <r>
      <rPr>
        <sz val="11"/>
        <color theme="1"/>
        <rFont val="Calibri"/>
        <family val="2"/>
        <scheme val="minor"/>
      </rPr>
      <t xml:space="preserve">
Porcentaje de cursos de capacitación en materia normativa ambiental realizados.</t>
    </r>
  </si>
  <si>
    <r>
      <rPr>
        <b/>
        <sz val="11"/>
        <color theme="1"/>
        <rFont val="Calibri"/>
        <family val="2"/>
        <scheme val="minor"/>
      </rPr>
      <t>PAAPOELR :</t>
    </r>
    <r>
      <rPr>
        <sz val="11"/>
        <color theme="1"/>
        <rFont val="Calibri"/>
        <family val="2"/>
        <scheme val="minor"/>
      </rPr>
      <t xml:space="preserve">
Porcentaje de acciones de actualización del Programa de Ordenamiento Ecológico Local realizadas.</t>
    </r>
  </si>
  <si>
    <r>
      <rPr>
        <b/>
        <sz val="11"/>
        <color theme="1"/>
        <rFont val="Calibri"/>
        <family val="2"/>
        <scheme val="minor"/>
      </rPr>
      <t>PSCMER:</t>
    </r>
    <r>
      <rPr>
        <sz val="11"/>
        <color theme="1"/>
        <rFont val="Calibri"/>
        <family val="2"/>
        <scheme val="minor"/>
      </rPr>
      <t xml:space="preserve">
Porcentaje de Sesiones de la Comisión Municipal de Ecología realizadas .</t>
    </r>
  </si>
  <si>
    <r>
      <rPr>
        <b/>
        <sz val="11"/>
        <color theme="1"/>
        <rFont val="Calibri"/>
        <family val="2"/>
        <scheme val="minor"/>
      </rPr>
      <t>PJSCUR:</t>
    </r>
    <r>
      <rPr>
        <sz val="11"/>
        <color theme="1"/>
        <rFont val="Calibri"/>
        <family val="2"/>
        <scheme val="minor"/>
      </rPr>
      <t xml:space="preserve">
Porcentaje de Jornadas de Saneamiento de Cenotes Urbanos realizadas.</t>
    </r>
  </si>
  <si>
    <r>
      <rPr>
        <b/>
        <sz val="11"/>
        <color theme="1"/>
        <rFont val="Calibri"/>
        <family val="2"/>
        <scheme val="minor"/>
      </rPr>
      <t>PACR:</t>
    </r>
    <r>
      <rPr>
        <sz val="11"/>
        <color theme="1"/>
        <rFont val="Calibri"/>
        <family val="2"/>
        <scheme val="minor"/>
      </rPr>
      <t xml:space="preserve">
Porcentaje de acciones para el ciudado de las ANP realizadas</t>
    </r>
  </si>
  <si>
    <r>
      <rPr>
        <b/>
        <sz val="11"/>
        <color theme="1"/>
        <rFont val="Calibri"/>
        <family val="2"/>
        <scheme val="minor"/>
      </rPr>
      <t>PCCI:</t>
    </r>
    <r>
      <rPr>
        <sz val="11"/>
        <color theme="1"/>
        <rFont val="Calibri"/>
        <family val="2"/>
        <scheme val="minor"/>
      </rPr>
      <t xml:space="preserve">
Porcentaje de cursos de capacitación impartidos.</t>
    </r>
  </si>
  <si>
    <r>
      <rPr>
        <b/>
        <sz val="11"/>
        <color theme="1"/>
        <rFont val="Calibri"/>
        <family val="2"/>
        <scheme val="minor"/>
      </rPr>
      <t>PRGR:</t>
    </r>
    <r>
      <rPr>
        <sz val="11"/>
        <color theme="1"/>
        <rFont val="Calibri"/>
        <family val="2"/>
        <scheme val="minor"/>
      </rPr>
      <t xml:space="preserve">
Porcentaje de Recorridos guiado en el Parque Ecológico Ombligo Verde realizados.</t>
    </r>
  </si>
  <si>
    <r>
      <rPr>
        <b/>
        <sz val="11"/>
        <color theme="1"/>
        <rFont val="Calibri"/>
        <family val="2"/>
        <scheme val="minor"/>
      </rPr>
      <t>PPECR:</t>
    </r>
    <r>
      <rPr>
        <sz val="11"/>
        <color theme="1"/>
        <rFont val="Calibri"/>
        <family val="2"/>
        <scheme val="minor"/>
      </rPr>
      <t xml:space="preserve">
Porcentaje  de platicas de educación y cultura en el Parque Ecológico Ombligo Verde realizados.</t>
    </r>
  </si>
  <si>
    <r>
      <rPr>
        <b/>
        <sz val="11"/>
        <color theme="1"/>
        <rFont val="Calibri"/>
        <family val="2"/>
        <scheme val="minor"/>
      </rPr>
      <t xml:space="preserve">PCCR: </t>
    </r>
    <r>
      <rPr>
        <sz val="11"/>
        <color theme="1"/>
        <rFont val="Calibri"/>
        <family val="2"/>
        <scheme val="minor"/>
      </rPr>
      <t xml:space="preserve">
Porcentaje de cursos de capacitación realizados.</t>
    </r>
  </si>
  <si>
    <r>
      <rPr>
        <b/>
        <sz val="11"/>
        <color theme="1"/>
        <rFont val="Calibri"/>
        <family val="2"/>
        <scheme val="minor"/>
      </rPr>
      <t>PRGR:</t>
    </r>
    <r>
      <rPr>
        <sz val="11"/>
        <color theme="1"/>
        <rFont val="Calibri"/>
        <family val="2"/>
        <scheme val="minor"/>
      </rPr>
      <t xml:space="preserve">
Porcentaje de recorridos guiados en el Parque Ecológica Estatal Kabah realizados.</t>
    </r>
  </si>
  <si>
    <r>
      <rPr>
        <b/>
        <sz val="11"/>
        <color theme="1"/>
        <rFont val="Calibri"/>
        <family val="2"/>
        <scheme val="minor"/>
      </rPr>
      <t>PPECR:</t>
    </r>
    <r>
      <rPr>
        <sz val="11"/>
        <color theme="1"/>
        <rFont val="Calibri"/>
        <family val="2"/>
        <scheme val="minor"/>
      </rPr>
      <t xml:space="preserve">
Porcentaje  de platicas de educación y cultura en el Parque Ecológico Estatal Kabah realizados.</t>
    </r>
  </si>
  <si>
    <r>
      <rPr>
        <b/>
        <sz val="11"/>
        <color theme="1"/>
        <rFont val="Calibri"/>
        <family val="2"/>
        <scheme val="minor"/>
      </rPr>
      <t>PACR:</t>
    </r>
    <r>
      <rPr>
        <sz val="11"/>
        <color theme="1"/>
        <rFont val="Calibri"/>
        <family val="2"/>
        <scheme val="minor"/>
      </rPr>
      <t xml:space="preserve">
Porcentaje de acciones para la protección y bienestar animal realizadas.</t>
    </r>
  </si>
  <si>
    <r>
      <rPr>
        <b/>
        <sz val="11"/>
        <color theme="1"/>
        <rFont val="Calibri"/>
        <family val="2"/>
        <scheme val="minor"/>
      </rPr>
      <t>PAPR:</t>
    </r>
    <r>
      <rPr>
        <sz val="11"/>
        <color theme="1"/>
        <rFont val="Calibri"/>
        <family val="2"/>
        <scheme val="minor"/>
      </rPr>
      <t xml:space="preserve">
Porcentaje de acciones para la protección animal realizadas.</t>
    </r>
  </si>
  <si>
    <r>
      <rPr>
        <b/>
        <sz val="11"/>
        <color theme="1"/>
        <rFont val="Calibri"/>
        <family val="2"/>
        <scheme val="minor"/>
      </rPr>
      <t>PDCA:</t>
    </r>
    <r>
      <rPr>
        <sz val="11"/>
        <color theme="1"/>
        <rFont val="Calibri"/>
        <family val="2"/>
        <scheme val="minor"/>
      </rPr>
      <t xml:space="preserve"> Porcentaje de denuncias ciudadanas atendidas  en materia de protección y bienestar animal.</t>
    </r>
  </si>
  <si>
    <r>
      <rPr>
        <b/>
        <sz val="11"/>
        <color theme="1"/>
        <rFont val="Calibri"/>
        <family val="2"/>
        <scheme val="minor"/>
      </rPr>
      <t>PAVR:</t>
    </r>
    <r>
      <rPr>
        <sz val="11"/>
        <color theme="1"/>
        <rFont val="Calibri"/>
        <family val="2"/>
        <scheme val="minor"/>
      </rPr>
      <t xml:space="preserve"> Porcentaje de Atenciones  Veterinarias realizadas</t>
    </r>
  </si>
  <si>
    <r>
      <rPr>
        <b/>
        <sz val="11"/>
        <color theme="1"/>
        <rFont val="Calibri"/>
        <family val="2"/>
        <scheme val="minor"/>
      </rPr>
      <t>PSDU:</t>
    </r>
    <r>
      <rPr>
        <sz val="11"/>
        <color theme="1"/>
        <rFont val="Calibri"/>
        <family val="2"/>
        <scheme val="minor"/>
      </rPr>
      <t xml:space="preserve"> Porcentaje de solicitudes ciudadanas de desarrollo urbano atendidas</t>
    </r>
  </si>
  <si>
    <r>
      <rPr>
        <b/>
        <sz val="11"/>
        <color theme="1"/>
        <rFont val="Calibri"/>
        <family val="2"/>
        <scheme val="minor"/>
      </rPr>
      <t>PADV:</t>
    </r>
    <r>
      <rPr>
        <sz val="11"/>
        <color theme="1"/>
        <rFont val="Calibri"/>
        <family val="2"/>
        <scheme val="minor"/>
      </rPr>
      <t xml:space="preserve"> Porcentaje de actividades directivas verificadas</t>
    </r>
  </si>
  <si>
    <r>
      <rPr>
        <b/>
        <sz val="11"/>
        <color theme="1"/>
        <rFont val="Calibri"/>
        <family val="2"/>
        <scheme val="minor"/>
      </rPr>
      <t xml:space="preserve">PPUS: </t>
    </r>
    <r>
      <rPr>
        <sz val="11"/>
        <color theme="1"/>
        <rFont val="Calibri"/>
        <family val="2"/>
        <scheme val="minor"/>
      </rPr>
      <t>Porcentaje de Permisos de Uso de suelo autorizados.</t>
    </r>
  </si>
  <si>
    <r>
      <rPr>
        <b/>
        <sz val="11"/>
        <color theme="1"/>
        <rFont val="Calibri"/>
        <family val="2"/>
        <scheme val="minor"/>
      </rPr>
      <t xml:space="preserve">PCUS: </t>
    </r>
    <r>
      <rPr>
        <sz val="11"/>
        <color theme="1"/>
        <rFont val="Calibri"/>
        <family val="2"/>
        <scheme val="minor"/>
      </rPr>
      <t>Porcentaje de solicitudes de Constancias de Uso de Suelo recibidas.</t>
    </r>
  </si>
  <si>
    <r>
      <rPr>
        <b/>
        <sz val="11"/>
        <color theme="1"/>
        <rFont val="Calibri"/>
        <family val="2"/>
        <scheme val="minor"/>
      </rPr>
      <t xml:space="preserve">PSPA: </t>
    </r>
    <r>
      <rPr>
        <sz val="11"/>
        <color theme="1"/>
        <rFont val="Calibri"/>
        <family val="2"/>
        <scheme val="minor"/>
      </rPr>
      <t>Porcentaje de solicitudes de Permisos para Publicidad y Anuncios recibidas</t>
    </r>
  </si>
  <si>
    <r>
      <rPr>
        <b/>
        <sz val="11"/>
        <color theme="1"/>
        <rFont val="Calibri"/>
        <family val="2"/>
        <scheme val="minor"/>
      </rPr>
      <t>PCUA:</t>
    </r>
    <r>
      <rPr>
        <sz val="11"/>
        <color theme="1"/>
        <rFont val="Calibri"/>
        <family val="2"/>
        <scheme val="minor"/>
      </rPr>
      <t xml:space="preserve"> Porcentaje de constancias de uso de suelo autorizadas</t>
    </r>
  </si>
  <si>
    <r>
      <rPr>
        <b/>
        <sz val="11"/>
        <color theme="1"/>
        <rFont val="Calibri"/>
        <family val="2"/>
        <scheme val="minor"/>
      </rPr>
      <t>PSUS:</t>
    </r>
    <r>
      <rPr>
        <sz val="11"/>
        <color theme="1"/>
        <rFont val="Calibri"/>
        <family val="2"/>
        <scheme val="minor"/>
      </rPr>
      <t xml:space="preserve"> Porcentaje de solicitudes de Constancias de Usos de Suelo revisadas</t>
    </r>
  </si>
  <si>
    <r>
      <rPr>
        <b/>
        <sz val="11"/>
        <color theme="1"/>
        <rFont val="Calibri"/>
        <family val="2"/>
        <scheme val="minor"/>
      </rPr>
      <t xml:space="preserve">PLCA: </t>
    </r>
    <r>
      <rPr>
        <sz val="11"/>
        <color theme="1"/>
        <rFont val="Calibri"/>
        <family val="2"/>
        <scheme val="minor"/>
      </rPr>
      <t>Porcentaje de licencias de construcción autorizadas.</t>
    </r>
  </si>
  <si>
    <r>
      <rPr>
        <b/>
        <sz val="11"/>
        <color theme="1"/>
        <rFont val="Calibri"/>
        <family val="2"/>
        <scheme val="minor"/>
      </rPr>
      <t xml:space="preserve">PLCR: </t>
    </r>
    <r>
      <rPr>
        <sz val="11"/>
        <color theme="1"/>
        <rFont val="Calibri"/>
        <family val="2"/>
        <scheme val="minor"/>
      </rPr>
      <t>Porcentaje de solicitudes de licencias de construcción recibidas.</t>
    </r>
  </si>
  <si>
    <r>
      <rPr>
        <b/>
        <sz val="11"/>
        <color theme="1"/>
        <rFont val="Calibri"/>
        <family val="2"/>
        <scheme val="minor"/>
      </rPr>
      <t>PAOV:</t>
    </r>
    <r>
      <rPr>
        <sz val="11"/>
        <color theme="1"/>
        <rFont val="Calibri"/>
        <family val="2"/>
        <scheme val="minor"/>
      </rPr>
      <t xml:space="preserve"> Porcentaje de anuncios y obras arquitectónicas verificadas.</t>
    </r>
  </si>
  <si>
    <r>
      <rPr>
        <b/>
        <sz val="11"/>
        <color theme="1"/>
        <rFont val="Calibri"/>
        <family val="2"/>
        <scheme val="minor"/>
      </rPr>
      <t xml:space="preserve">PIOR: </t>
    </r>
    <r>
      <rPr>
        <sz val="11"/>
        <color theme="1"/>
        <rFont val="Calibri"/>
        <family val="2"/>
        <scheme val="minor"/>
      </rPr>
      <t>Porcentaje de inspecciones a obras arquitectónicas y civiles realizadas.</t>
    </r>
  </si>
  <si>
    <r>
      <rPr>
        <b/>
        <sz val="10"/>
        <color theme="1"/>
        <rFont val="Calibri"/>
        <family val="2"/>
        <scheme val="minor"/>
      </rPr>
      <t>PIAR:</t>
    </r>
    <r>
      <rPr>
        <sz val="11"/>
        <color theme="1"/>
        <rFont val="Calibri"/>
        <family val="2"/>
        <scheme val="minor"/>
      </rPr>
      <t xml:space="preserve"> Porcentaje de inspecciones a anuncios realizadas.</t>
    </r>
  </si>
  <si>
    <r>
      <rPr>
        <b/>
        <sz val="11"/>
        <color theme="1"/>
        <rFont val="Calibri"/>
        <family val="2"/>
        <scheme val="minor"/>
      </rPr>
      <t>F. 3.13.1</t>
    </r>
    <r>
      <rPr>
        <sz val="11"/>
        <color theme="1"/>
        <rFont val="Calibri"/>
        <family val="2"/>
        <scheme val="minor"/>
      </rPr>
      <t xml:space="preserve"> Contribuir a garantizar la preservación de la riqueza natural única que tiene nuestro municipio mediante un crecimiento ordenado, sostenible y con responsabilidad compartida mediante la protección del medio ambiente y biodiversidad de las diferentes especies, que conllevaran a un equilibrio ecológico de acuerdo con el crecimiento de la ciudad</t>
    </r>
  </si>
  <si>
    <t>Meta Trimestral: Durante este trimestre se logro superar la meta proyectada.
Meta Anual: Se espera superar la Meta programada con las actividades que se implementaran cada trimestre.</t>
  </si>
  <si>
    <t>Meta Trimestral:  Durante este trimestre se logro superar la meta proyectada.
Meta Anual: Se espera superar la Meta programada con las actividades que se implementaran cada trimestre.</t>
  </si>
  <si>
    <t>Meta Trimestral: Durante este trimestre no se logro superar la meta proyectada derivado de que no se implementarón tantas visitas a las diferentes oficinas de las dependencias municipales.
Meta Anual: Se espera superar la Meta programada con las actividades que se implementaran cada trimestre.</t>
  </si>
  <si>
    <t>Meta Trimestral: Durante este trimestre no se logro superar la meta proyectada, derivado a que no se realizaron tantas actividades extraoficiales.
Meta Anual: Se espera superar la Meta programada con las actividades que se implementaran cada trimestre.</t>
  </si>
  <si>
    <t>Meta Trimestral: Durante este trimestre si ingresaron solicitudes para expedición de este permiso más de lo esperado por lo tanto se supero la meta proyectada.
Meta Anual: Se espera superar la Meta programada con las actividades que se implementaran cada trimestre.</t>
  </si>
  <si>
    <t>Meta Trimestral:  Durante este trimestre si ingresaron solicitudes para expedición de este permiso, superando a si la meta proyectada.
Meta Anual: Se espera superar la Meta programada con las actividades que se implementaran cada trimestre.</t>
  </si>
  <si>
    <t>Meta Trimestral: No se logró superar la meta proyectada.
Meta Anual: Se espera superar la Meta programada con las actividades que se implementaran cada trimestre.</t>
  </si>
  <si>
    <t>Meta Trimestral: No se logro superar la meta, ya que algunas Direccciónes de Área, emitieron menos permisos debido a que se apegan al reglamento y se necesita de otros trámites finalizados para poder autorizar en algunos trámites.
Meta Anual: Se espera superar la Meta programada con las actividades que se implementaran cada trimestre.</t>
  </si>
  <si>
    <r>
      <rPr>
        <b/>
        <sz val="11"/>
        <color theme="1"/>
        <rFont val="Calibri"/>
        <family val="2"/>
        <scheme val="minor"/>
      </rPr>
      <t xml:space="preserve">Meta Trimestral: </t>
    </r>
    <r>
      <rPr>
        <sz val="11"/>
        <color theme="1"/>
        <rFont val="Calibri"/>
        <family val="2"/>
        <scheme val="minor"/>
      </rPr>
      <t>El Instituto Mexicano para la Competitividad A. C. IMCO actualiza y publica los índices y subíndices cada dos años.</t>
    </r>
    <r>
      <rPr>
        <b/>
        <sz val="11"/>
        <color theme="1"/>
        <rFont val="Calibri"/>
        <family val="2"/>
        <scheme val="minor"/>
      </rPr>
      <t>El índice obtuvo 47 puntos en 2022.</t>
    </r>
    <r>
      <rPr>
        <sz val="11"/>
        <color theme="1"/>
        <rFont val="Calibri"/>
        <family val="2"/>
        <scheme val="minor"/>
      </rPr>
      <t xml:space="preserve">
</t>
    </r>
    <r>
      <rPr>
        <b/>
        <sz val="11"/>
        <color theme="1"/>
        <rFont val="Calibri"/>
        <family val="2"/>
        <scheme val="minor"/>
      </rPr>
      <t xml:space="preserve">Meta Anual: </t>
    </r>
    <r>
      <rPr>
        <sz val="11"/>
        <color theme="1"/>
        <rFont val="Calibri"/>
        <family val="2"/>
        <scheme val="minor"/>
      </rPr>
      <t xml:space="preserve">De acuerdo a la Guía para la integración y rendición de los informes de avance de gestión financiera y de la información para la planeación de la fiscalización de la cuenta pública que emite la ASEQROO para el ejercicio fiscal 2023, para </t>
    </r>
    <r>
      <rPr>
        <b/>
        <sz val="11"/>
        <color theme="1"/>
        <rFont val="Calibri"/>
        <family val="2"/>
        <scheme val="minor"/>
      </rPr>
      <t>indicadores NO acumulativos</t>
    </r>
    <r>
      <rPr>
        <sz val="11"/>
        <color theme="1"/>
        <rFont val="Calibri"/>
        <family val="2"/>
        <scheme val="minor"/>
      </rPr>
      <t>, se registra en el avance de la meta anual programada,</t>
    </r>
    <r>
      <rPr>
        <b/>
        <sz val="11"/>
        <color theme="1"/>
        <rFont val="Calibri"/>
        <family val="2"/>
        <scheme val="minor"/>
      </rPr>
      <t xml:space="preserve"> el promedio de los porcentajes de cumplimiento alcanzados</t>
    </r>
    <r>
      <rPr>
        <sz val="11"/>
        <color theme="1"/>
        <rFont val="Calibri"/>
        <family val="2"/>
        <scheme val="minor"/>
      </rPr>
      <t>. Pag 23 https://www.aseqroo.mx/MARCO_JURIDICO/2023/Guias/GUIA%202023.pdf</t>
    </r>
  </si>
  <si>
    <t>Meta Trimestral: No se logro superar la meta planeada, ya que se estan implementando nuevas restricciones para los permisos de uso de suelo. 
Meta Anual: Se espera superar la Meta programada con las actividades que se implementaran cada trimestre y mediante el uso de la plataforma.</t>
  </si>
  <si>
    <t>Meta Trimestral: Lo programado en esta actividad no se supero este trimestre ya que para autorizar, hay limitantes en cuanto extender este tipo de permiso en zonas que esten cerca de escuelas, iglesias y parques. 
Meta Anual: Se espera superar la Meta programada con las actividades que se implementaran cada trimestre.</t>
  </si>
  <si>
    <t>Meta Trimestral: No se supero la meta planeada, ya que el personal técnico no se da abasto en la revisión de dichos trámites.
Meta Anual: Se espera superar la Meta programada con las actividades que se implementaran cada trimestre.</t>
  </si>
  <si>
    <t>Meta Trimestral: Se supero el porcentaje, ya que los inspectores programan sus inspecciones.
Meta Anual: Se espera superar la Meta programada con las actividades que se implementaran cada trimestre.</t>
  </si>
  <si>
    <t>Meta Trimestral: Se supero la meta gracias a la capacitación que reciben los inspectores referente a que tipo de anuncios se tienen que inspeccionar y a las actas que realizan al día.
Meta Anual: Se espera superar la Meta programada con las actividades que se implementaran cada trimestre.</t>
  </si>
  <si>
    <t>PERÍODO QUE SE INFORMA: DEL 01 DE JULIO AL 30 DE SEPTIEMBRE 2023</t>
  </si>
  <si>
    <t>ELABORÓ
Lic. Ursula Patricia Correa Castillo
Programas Especiales de la Secretaría Municipal 
de Ecología y Desarrollo Urbano</t>
  </si>
  <si>
    <t xml:space="preserve">Meta Trimestral: No se logro llegar a la meta programada, ya que algunas actividades no se lograron llevar a cabo en tiempo.
Meta Anual: Se espera superar la Meta programada con la actividades que se implementaran cada trimestre. </t>
  </si>
  <si>
    <t>Meta Trimestral: Se  supero la meta proyectada muy por encima de lo proyectado.
Meta Anual: Se espera superar la Meta programada con las actividades que se implementaran cada trimestre.</t>
  </si>
  <si>
    <t>Meta Trimestral: Durante este trimestre se proyecto más de lo esperado, sólo se reaizo una actividad ya que aún no es la epoca del cangrejo azul.
Meta Anual: Se espera superar la Meta programada con las actividades que se implementaran cada trimestre.</t>
  </si>
  <si>
    <t>Meta Trimestral: Durante este trimestre no se logro alcanzar la meta proyectada.
Meta Anual: Se espera superar la Meta programada con las actividades que se implementaran cada trimestre.</t>
  </si>
  <si>
    <t>Meta Trimestral: Derivado de la reactivación económica y comercial, se logró avanzar en la meta proyectada.
Meta Anual: Se espera superar la Meta programada con las actividades que se implementaran cada trimestre.</t>
  </si>
  <si>
    <t>Meta Trimestral: Durante este trimestre no se recibieron tantas denuncias por parte de la ciudadanía, por tal motivo no se logro llegar a la meta proyectada.
Meta Anual: Se espera superar la Meta programada con las actividades que se implementaran cada trimestre.</t>
  </si>
  <si>
    <t>Meta Trimestral: Durante este trimestre se logro finalizar un numero mayor a lo proyectado de procedimientos administrativos.
Meta Anual: Se espera superar la Meta programada con las actividades que se implementaran cada trimestre.</t>
  </si>
  <si>
    <t>Meta Trimestral: Durante este trimestre se logro alcanzar la meta proyectada, gracias a las platicas emitidas.
Meta Anual: Se espera superar la Meta programada con las actividades que se implementaran cada trimestre.</t>
  </si>
  <si>
    <t>Meta Trimestral: Durante este trimestre no se logro superar la meta proyectada, porque no se realizo actividad por agenda.
Meta Anual: Se espera superar la Meta programada con las actividades que se implementaran cada trimestre.</t>
  </si>
  <si>
    <t>Meta Trimestral: Durante este trimestre se realizo actualización por lo tanto se cumplio la meta.
Meta Anual: Para los ultimos trimestres contaremos con 1 o más actualizaciones.</t>
  </si>
  <si>
    <t>Meta Trimestral: Durante este trimestre se programo una sesión y se cumplio. 
Meta Anual: Esperamos llegar a tener 3 o más sesiones en pro de la mejora ecologíca de nuestro municipio.</t>
  </si>
  <si>
    <t>Meta Trimestral:  Durante este trimestre no se logro superar la meta proyectada.
Meta Anual: Se espera superar la Meta programada con las actividades que se implementaran cada trimestre.</t>
  </si>
  <si>
    <t>Meta Trimestral: Durante este trimestre no se supero la meta programada ya que se ralizaron pocas demandas.
Meta Anual: Se espera superar la Meta programada con las actividades que se implementaran cada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</si>
</sst>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7"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4"/>
      <color theme="1"/>
      <name val="Arial"/>
      <family val="2"/>
    </font>
    <font>
      <b/>
      <sz val="11"/>
      <color theme="1"/>
      <name val="Calibri"/>
      <family val="2"/>
      <scheme val="minor"/>
    </font>
    <font>
      <sz val="12"/>
      <color theme="1"/>
      <name val="Calibri"/>
      <family val="2"/>
      <scheme val="minor"/>
    </font>
    <font>
      <b/>
      <sz val="11"/>
      <color theme="1"/>
      <name val="Arial"/>
      <family val="2"/>
    </font>
    <font>
      <sz val="11"/>
      <color theme="1"/>
      <name val="Arial"/>
      <family val="2"/>
    </font>
    <font>
      <b/>
      <sz val="12"/>
      <color theme="1"/>
      <name val="Calibri"/>
      <family val="2"/>
      <scheme val="minor"/>
    </font>
    <font>
      <b/>
      <sz val="10"/>
      <color theme="1"/>
      <name val="Calibri"/>
      <family val="2"/>
      <scheme val="minor"/>
    </font>
    <font>
      <sz val="9"/>
      <color theme="1"/>
      <name val="Calibri"/>
      <family val="2"/>
      <scheme val="minor"/>
    </font>
  </fonts>
  <fills count="6">
    <fill>
      <patternFill patternType="none"/>
    </fill>
    <fill>
      <patternFill patternType="gray125"/>
    </fill>
    <fill>
      <patternFill patternType="solid">
        <fgColor rgb="FFEAB91F"/>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rgb="FFFFC000"/>
        <bgColor indexed="64"/>
      </patternFill>
    </fill>
  </fills>
  <borders count="44">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dotted">
        <color indexed="64"/>
      </left>
      <right style="dotted">
        <color indexed="64"/>
      </right>
      <top style="dotted">
        <color indexed="64"/>
      </top>
      <bottom style="dotted">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dotted">
        <color indexed="64"/>
      </right>
      <top style="thick">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right/>
      <top style="dotted">
        <color indexed="64"/>
      </top>
      <bottom/>
      <diagonal/>
    </border>
    <border>
      <left style="dotted">
        <color indexed="64"/>
      </left>
      <right style="dotted">
        <color indexed="64"/>
      </right>
      <top style="dotted">
        <color indexed="64"/>
      </top>
      <bottom/>
      <diagonal/>
    </border>
    <border>
      <left style="dotted">
        <color indexed="64"/>
      </left>
      <right style="dotted">
        <color indexed="64"/>
      </right>
      <top/>
      <bottom style="dotted">
        <color indexed="64"/>
      </bottom>
      <diagonal/>
    </border>
    <border>
      <left/>
      <right style="medium">
        <color indexed="64"/>
      </right>
      <top style="dotted">
        <color indexed="64"/>
      </top>
      <bottom/>
      <diagonal/>
    </border>
    <border>
      <left style="dotted">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dotted">
        <color indexed="64"/>
      </left>
      <right style="thin">
        <color indexed="64"/>
      </right>
      <top style="thin">
        <color indexed="64"/>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top style="dotted">
        <color indexed="64"/>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dotted">
        <color indexed="64"/>
      </bottom>
      <diagonal/>
    </border>
  </borders>
  <cellStyleXfs count="5">
    <xf numFmtId="0" fontId="0" fillId="0" borderId="0"/>
    <xf numFmtId="43" fontId="11" fillId="0" borderId="0" applyFont="0" applyFill="0" applyBorder="0" applyAlignment="0" applyProtection="0"/>
    <xf numFmtId="9" fontId="11" fillId="0" borderId="0" applyFont="0" applyFill="0" applyBorder="0" applyAlignment="0" applyProtection="0"/>
    <xf numFmtId="0" fontId="11" fillId="0" borderId="0"/>
    <xf numFmtId="43" fontId="11" fillId="0" borderId="0" applyFont="0" applyFill="0" applyBorder="0" applyAlignment="0" applyProtection="0"/>
  </cellStyleXfs>
  <cellXfs count="100">
    <xf numFmtId="0" fontId="0" fillId="0" borderId="0" xfId="0"/>
    <xf numFmtId="0" fontId="0" fillId="0" borderId="13" xfId="0" applyBorder="1"/>
    <xf numFmtId="0" fontId="0" fillId="0" borderId="1" xfId="0" applyBorder="1"/>
    <xf numFmtId="0" fontId="0" fillId="0" borderId="4" xfId="0" applyBorder="1"/>
    <xf numFmtId="0" fontId="0" fillId="0" borderId="14" xfId="0" applyBorder="1"/>
    <xf numFmtId="0" fontId="0" fillId="0" borderId="5" xfId="0" applyBorder="1"/>
    <xf numFmtId="10" fontId="0" fillId="0" borderId="0" xfId="0" applyNumberFormat="1"/>
    <xf numFmtId="0" fontId="10" fillId="2" borderId="15" xfId="0" applyFont="1" applyFill="1" applyBorder="1" applyAlignment="1">
      <alignment horizontal="center" vertical="center" wrapText="1"/>
    </xf>
    <xf numFmtId="0" fontId="14" fillId="0" borderId="0" xfId="0" applyFont="1" applyAlignment="1">
      <alignment vertical="top"/>
    </xf>
    <xf numFmtId="0" fontId="0" fillId="0" borderId="0" xfId="0" applyAlignment="1">
      <alignment vertical="center"/>
    </xf>
    <xf numFmtId="0" fontId="8" fillId="3" borderId="16" xfId="0" applyFont="1" applyFill="1" applyBorder="1" applyAlignment="1">
      <alignment horizontal="center" vertical="center" wrapText="1"/>
    </xf>
    <xf numFmtId="0" fontId="8" fillId="2" borderId="16" xfId="2" applyNumberFormat="1" applyFont="1" applyFill="1" applyBorder="1" applyAlignment="1">
      <alignment horizontal="center" vertical="center"/>
    </xf>
    <xf numFmtId="0" fontId="13" fillId="4" borderId="16" xfId="0" applyFont="1" applyFill="1" applyBorder="1" applyAlignment="1">
      <alignment horizontal="center" vertical="center" wrapText="1"/>
    </xf>
    <xf numFmtId="0" fontId="8" fillId="3" borderId="16" xfId="1" applyNumberFormat="1" applyFont="1" applyFill="1" applyBorder="1" applyAlignment="1">
      <alignment horizontal="center" vertical="center" wrapText="1"/>
    </xf>
    <xf numFmtId="9" fontId="8" fillId="3" borderId="16" xfId="2" applyFont="1" applyFill="1" applyBorder="1" applyAlignment="1">
      <alignment horizontal="center" vertical="center" wrapText="1"/>
    </xf>
    <xf numFmtId="0" fontId="8" fillId="4" borderId="16" xfId="0" applyFont="1" applyFill="1" applyBorder="1" applyAlignment="1">
      <alignment horizontal="center" vertical="center" wrapText="1"/>
    </xf>
    <xf numFmtId="0" fontId="8" fillId="3" borderId="30" xfId="0" applyFont="1" applyFill="1" applyBorder="1" applyAlignment="1">
      <alignment horizontal="center" vertical="center" wrapText="1"/>
    </xf>
    <xf numFmtId="1" fontId="4" fillId="3" borderId="34" xfId="2" applyNumberFormat="1" applyFont="1" applyFill="1" applyBorder="1" applyAlignment="1">
      <alignment horizontal="center" vertical="center" wrapText="1"/>
    </xf>
    <xf numFmtId="9" fontId="4" fillId="3" borderId="41" xfId="2" applyFont="1" applyFill="1" applyBorder="1" applyAlignment="1">
      <alignment horizontal="center" vertical="center" wrapText="1"/>
    </xf>
    <xf numFmtId="1" fontId="4" fillId="3" borderId="36" xfId="2" applyNumberFormat="1" applyFont="1" applyFill="1" applyBorder="1" applyAlignment="1">
      <alignment horizontal="center" vertical="center" wrapText="1"/>
    </xf>
    <xf numFmtId="0" fontId="2" fillId="3" borderId="16" xfId="0" applyFont="1" applyFill="1" applyBorder="1" applyAlignment="1">
      <alignment horizontal="left" vertical="center" wrapText="1"/>
    </xf>
    <xf numFmtId="0" fontId="8" fillId="3" borderId="16" xfId="0" applyFont="1" applyFill="1" applyBorder="1" applyAlignment="1">
      <alignment horizontal="left" vertical="center" wrapText="1"/>
    </xf>
    <xf numFmtId="0" fontId="8" fillId="3" borderId="28" xfId="0" applyFont="1" applyFill="1" applyBorder="1" applyAlignment="1">
      <alignment horizontal="left" vertical="center" wrapText="1"/>
    </xf>
    <xf numFmtId="0" fontId="8" fillId="3" borderId="16" xfId="0" applyFont="1" applyFill="1" applyBorder="1" applyAlignment="1">
      <alignment horizontal="center" vertical="center" wrapText="1"/>
    </xf>
    <xf numFmtId="0" fontId="5" fillId="3" borderId="16" xfId="0" applyFont="1" applyFill="1" applyBorder="1" applyAlignment="1">
      <alignment horizontal="left" vertical="center" wrapText="1"/>
    </xf>
    <xf numFmtId="10" fontId="8" fillId="3" borderId="16" xfId="0" applyNumberFormat="1" applyFont="1" applyFill="1" applyBorder="1" applyAlignment="1">
      <alignment horizontal="center" vertical="center" wrapText="1"/>
    </xf>
    <xf numFmtId="0" fontId="14" fillId="0" borderId="1" xfId="0" applyFont="1" applyBorder="1" applyAlignment="1">
      <alignment horizontal="center" vertical="center" wrapText="1"/>
    </xf>
    <xf numFmtId="0" fontId="14" fillId="0" borderId="1" xfId="0" applyFont="1"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8" fillId="3" borderId="27" xfId="0" applyFont="1" applyFill="1" applyBorder="1" applyAlignment="1">
      <alignment horizontal="left" vertical="center" wrapText="1"/>
    </xf>
    <xf numFmtId="0" fontId="8" fillId="3" borderId="29" xfId="0" applyFont="1" applyFill="1" applyBorder="1" applyAlignment="1">
      <alignment horizontal="left" vertical="center" wrapText="1"/>
    </xf>
    <xf numFmtId="0" fontId="14" fillId="0" borderId="1" xfId="0" applyFont="1" applyBorder="1" applyAlignment="1">
      <alignment horizontal="center" vertical="top" wrapText="1"/>
    </xf>
    <xf numFmtId="0" fontId="8" fillId="3" borderId="30" xfId="0" applyFont="1" applyFill="1" applyBorder="1" applyAlignment="1">
      <alignment horizontal="center" vertical="center" wrapText="1"/>
    </xf>
    <xf numFmtId="10" fontId="8" fillId="3" borderId="30" xfId="0" applyNumberFormat="1" applyFont="1" applyFill="1" applyBorder="1" applyAlignment="1">
      <alignment horizontal="center" vertical="center" wrapText="1"/>
    </xf>
    <xf numFmtId="0" fontId="3" fillId="3" borderId="16" xfId="0" applyFont="1" applyFill="1" applyBorder="1" applyAlignment="1">
      <alignment horizontal="left" vertical="center" wrapText="1"/>
    </xf>
    <xf numFmtId="0" fontId="8" fillId="3" borderId="30" xfId="0" applyFont="1" applyFill="1" applyBorder="1" applyAlignment="1">
      <alignment horizontal="left" vertical="center" wrapText="1"/>
    </xf>
    <xf numFmtId="0" fontId="8" fillId="3" borderId="31" xfId="0" applyFont="1" applyFill="1" applyBorder="1" applyAlignment="1">
      <alignment horizontal="left" vertical="center" wrapText="1"/>
    </xf>
    <xf numFmtId="0" fontId="8" fillId="2" borderId="27" xfId="0" applyFont="1" applyFill="1" applyBorder="1" applyAlignment="1">
      <alignment horizontal="justify" vertical="center" wrapText="1"/>
    </xf>
    <xf numFmtId="0" fontId="8" fillId="2" borderId="16" xfId="0" applyFont="1" applyFill="1" applyBorder="1" applyAlignment="1">
      <alignment horizontal="justify" vertical="center" wrapText="1"/>
    </xf>
    <xf numFmtId="0" fontId="8" fillId="2" borderId="16" xfId="0" applyFont="1" applyFill="1" applyBorder="1" applyAlignment="1">
      <alignment horizontal="center" vertical="center"/>
    </xf>
    <xf numFmtId="1" fontId="8" fillId="2" borderId="16" xfId="0" applyNumberFormat="1" applyFont="1" applyFill="1" applyBorder="1" applyAlignment="1">
      <alignment horizontal="center" vertical="center"/>
    </xf>
    <xf numFmtId="0" fontId="13" fillId="4" borderId="27" xfId="0" applyFont="1" applyFill="1" applyBorder="1" applyAlignment="1">
      <alignment horizontal="justify" vertical="center" wrapText="1"/>
    </xf>
    <xf numFmtId="0" fontId="13" fillId="4" borderId="16" xfId="0" applyFont="1" applyFill="1" applyBorder="1" applyAlignment="1">
      <alignment horizontal="left" vertical="center" wrapText="1"/>
    </xf>
    <xf numFmtId="0" fontId="13" fillId="4" borderId="16" xfId="0" applyFont="1" applyFill="1" applyBorder="1" applyAlignment="1">
      <alignment horizontal="center" vertical="center" wrapText="1"/>
    </xf>
    <xf numFmtId="0" fontId="2" fillId="5" borderId="16" xfId="0" applyFont="1" applyFill="1" applyBorder="1" applyAlignment="1">
      <alignment horizontal="justify" vertical="center" wrapText="1"/>
    </xf>
    <xf numFmtId="0" fontId="8" fillId="5" borderId="16" xfId="0" applyFont="1" applyFill="1" applyBorder="1" applyAlignment="1">
      <alignment horizontal="justify" vertical="center" wrapText="1"/>
    </xf>
    <xf numFmtId="0" fontId="8" fillId="5" borderId="28" xfId="0" applyFont="1" applyFill="1" applyBorder="1" applyAlignment="1">
      <alignment horizontal="justify" vertical="center" wrapText="1"/>
    </xf>
    <xf numFmtId="0" fontId="13" fillId="4" borderId="28" xfId="0" applyFont="1" applyFill="1" applyBorder="1" applyAlignment="1">
      <alignment horizontal="left" vertical="center" wrapText="1"/>
    </xf>
    <xf numFmtId="0" fontId="8" fillId="4" borderId="16" xfId="0" applyFont="1" applyFill="1" applyBorder="1" applyAlignment="1">
      <alignment horizontal="center" vertical="center" wrapText="1"/>
    </xf>
    <xf numFmtId="0" fontId="8" fillId="3" borderId="26" xfId="0" applyFont="1" applyFill="1" applyBorder="1" applyAlignment="1">
      <alignment horizontal="justify" vertical="center" wrapText="1"/>
    </xf>
    <xf numFmtId="0" fontId="8" fillId="3" borderId="27" xfId="0" applyFont="1" applyFill="1" applyBorder="1" applyAlignment="1">
      <alignment horizontal="justify" vertical="center" wrapText="1"/>
    </xf>
    <xf numFmtId="0" fontId="4" fillId="3" borderId="33" xfId="0" applyFont="1" applyFill="1" applyBorder="1" applyAlignment="1">
      <alignment horizontal="center" vertical="center" wrapText="1"/>
    </xf>
    <xf numFmtId="0" fontId="4" fillId="3" borderId="34" xfId="0" applyFont="1" applyFill="1" applyBorder="1" applyAlignment="1">
      <alignment horizontal="center" vertical="center" wrapText="1"/>
    </xf>
    <xf numFmtId="10" fontId="16" fillId="3" borderId="42" xfId="0" applyNumberFormat="1" applyFont="1" applyFill="1" applyBorder="1" applyAlignment="1">
      <alignment horizontal="center" vertical="center" wrapText="1"/>
    </xf>
    <xf numFmtId="10" fontId="16" fillId="3" borderId="43" xfId="0" applyNumberFormat="1" applyFont="1" applyFill="1" applyBorder="1" applyAlignment="1">
      <alignment horizontal="center" vertical="center" wrapText="1"/>
    </xf>
    <xf numFmtId="10" fontId="16" fillId="3" borderId="39" xfId="0" applyNumberFormat="1" applyFont="1" applyFill="1" applyBorder="1" applyAlignment="1">
      <alignment horizontal="center" vertical="center" wrapText="1"/>
    </xf>
    <xf numFmtId="10" fontId="16" fillId="3" borderId="40" xfId="0" applyNumberFormat="1" applyFont="1" applyFill="1" applyBorder="1" applyAlignment="1">
      <alignment horizontal="center" vertical="center" wrapText="1"/>
    </xf>
    <xf numFmtId="0" fontId="4" fillId="3" borderId="32" xfId="0" applyFont="1" applyFill="1" applyBorder="1" applyAlignment="1">
      <alignment horizontal="justify" vertical="center" wrapText="1"/>
    </xf>
    <xf numFmtId="0" fontId="4" fillId="3" borderId="35" xfId="0" applyFont="1" applyFill="1" applyBorder="1" applyAlignment="1">
      <alignment horizontal="justify" vertical="center" wrapText="1"/>
    </xf>
    <xf numFmtId="0" fontId="4" fillId="3" borderId="37" xfId="0" applyFont="1" applyFill="1" applyBorder="1" applyAlignment="1">
      <alignment horizontal="justify" vertical="center" wrapText="1"/>
    </xf>
    <xf numFmtId="0" fontId="4" fillId="3" borderId="38" xfId="0" applyFont="1" applyFill="1" applyBorder="1" applyAlignment="1">
      <alignment horizontal="justify" vertical="center" wrapText="1"/>
    </xf>
    <xf numFmtId="0" fontId="4" fillId="3" borderId="33" xfId="0" applyFont="1" applyFill="1" applyBorder="1" applyAlignment="1">
      <alignment horizontal="justify" vertical="center" wrapText="1"/>
    </xf>
    <xf numFmtId="0" fontId="4" fillId="3" borderId="34" xfId="0" applyFont="1" applyFill="1" applyBorder="1" applyAlignment="1">
      <alignment horizontal="justify" vertical="center" wrapText="1"/>
    </xf>
    <xf numFmtId="2" fontId="4" fillId="3" borderId="33" xfId="0" applyNumberFormat="1" applyFont="1" applyFill="1" applyBorder="1" applyAlignment="1">
      <alignment horizontal="center" vertical="center" wrapText="1"/>
    </xf>
    <xf numFmtId="2" fontId="4" fillId="3" borderId="34" xfId="0" applyNumberFormat="1"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9" fillId="0" borderId="0" xfId="0" applyFont="1" applyAlignment="1">
      <alignment horizontal="center"/>
    </xf>
    <xf numFmtId="0" fontId="9" fillId="0" borderId="5" xfId="0" applyFont="1" applyBorder="1" applyAlignment="1">
      <alignment horizontal="center"/>
    </xf>
    <xf numFmtId="0" fontId="9" fillId="0" borderId="0" xfId="0" applyFont="1" applyAlignment="1">
      <alignment horizontal="center" vertical="center"/>
    </xf>
    <xf numFmtId="0" fontId="9" fillId="0" borderId="5" xfId="0" applyFont="1" applyBorder="1" applyAlignment="1">
      <alignment horizontal="center" vertical="center"/>
    </xf>
    <xf numFmtId="0" fontId="9" fillId="2" borderId="9" xfId="0" applyFont="1" applyFill="1" applyBorder="1" applyAlignment="1">
      <alignment horizontal="left" vertical="center"/>
    </xf>
    <xf numFmtId="0" fontId="9" fillId="2" borderId="10" xfId="0" applyFont="1" applyFill="1" applyBorder="1" applyAlignment="1">
      <alignment horizontal="left"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22" xfId="0" applyFont="1" applyBorder="1" applyAlignment="1">
      <alignment horizontal="center" vertical="center"/>
    </xf>
    <xf numFmtId="0" fontId="10" fillId="2" borderId="23" xfId="0" applyFont="1" applyFill="1" applyBorder="1" applyAlignment="1">
      <alignment horizontal="center" vertical="center" wrapText="1"/>
    </xf>
    <xf numFmtId="0" fontId="10" fillId="2" borderId="24"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8" xfId="0" applyFont="1" applyFill="1" applyBorder="1" applyAlignment="1">
      <alignment horizontal="center" vertical="center" wrapText="1"/>
    </xf>
    <xf numFmtId="0" fontId="10" fillId="2" borderId="19" xfId="0" applyFont="1" applyFill="1" applyBorder="1" applyAlignment="1">
      <alignment horizontal="center" vertical="center" wrapText="1"/>
    </xf>
    <xf numFmtId="0" fontId="10" fillId="2" borderId="11"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2" xfId="0" applyFont="1" applyFill="1" applyBorder="1" applyAlignment="1">
      <alignment horizontal="center" vertical="center"/>
    </xf>
    <xf numFmtId="0" fontId="10" fillId="2" borderId="8" xfId="0" applyFont="1" applyFill="1" applyBorder="1" applyAlignment="1">
      <alignment horizontal="center" vertical="center"/>
    </xf>
    <xf numFmtId="0" fontId="10" fillId="2" borderId="15" xfId="0" applyFont="1" applyFill="1" applyBorder="1" applyAlignment="1">
      <alignment horizontal="center" vertical="center"/>
    </xf>
    <xf numFmtId="0" fontId="10" fillId="2" borderId="17" xfId="0" applyFont="1" applyFill="1" applyBorder="1" applyAlignment="1">
      <alignment horizontal="center" vertical="center"/>
    </xf>
    <xf numFmtId="0" fontId="10" fillId="2" borderId="3" xfId="0" applyFont="1" applyFill="1" applyBorder="1" applyAlignment="1">
      <alignment horizontal="center" vertical="center"/>
    </xf>
    <xf numFmtId="0" fontId="13" fillId="4" borderId="27" xfId="0" applyFont="1" applyFill="1" applyBorder="1" applyAlignment="1">
      <alignment horizontal="left" vertical="center" wrapText="1"/>
    </xf>
    <xf numFmtId="0" fontId="8" fillId="3" borderId="27" xfId="0" applyFont="1" applyFill="1" applyBorder="1" applyAlignment="1">
      <alignment horizontal="center" vertical="center" wrapText="1"/>
    </xf>
    <xf numFmtId="0" fontId="8" fillId="4" borderId="27" xfId="0" applyFont="1" applyFill="1" applyBorder="1" applyAlignment="1">
      <alignment horizontal="left" vertical="center" wrapText="1"/>
    </xf>
    <xf numFmtId="0" fontId="8" fillId="4" borderId="16" xfId="0" applyFont="1" applyFill="1" applyBorder="1" applyAlignment="1">
      <alignment horizontal="left" vertical="center" wrapText="1"/>
    </xf>
    <xf numFmtId="0" fontId="8" fillId="4" borderId="28" xfId="0" applyFont="1" applyFill="1" applyBorder="1" applyAlignment="1">
      <alignment horizontal="left" vertical="center" wrapText="1"/>
    </xf>
    <xf numFmtId="0" fontId="7" fillId="3" borderId="16" xfId="0" applyFont="1" applyFill="1" applyBorder="1" applyAlignment="1">
      <alignment horizontal="left" vertical="center" wrapText="1"/>
    </xf>
    <xf numFmtId="0" fontId="6" fillId="4" borderId="27" xfId="0" applyFont="1" applyFill="1" applyBorder="1" applyAlignment="1">
      <alignment horizontal="left" vertical="center" wrapText="1"/>
    </xf>
    <xf numFmtId="0" fontId="6" fillId="4" borderId="16" xfId="0" applyFont="1" applyFill="1" applyBorder="1" applyAlignment="1">
      <alignment horizontal="left" vertical="center" wrapText="1"/>
    </xf>
  </cellXfs>
  <cellStyles count="5">
    <cellStyle name="Millares" xfId="1" builtinId="3"/>
    <cellStyle name="Millares 2" xfId="4" xr:uid="{02F60CE3-7640-4DBA-A97F-EA87E629B0B4}"/>
    <cellStyle name="Normal" xfId="0" builtinId="0"/>
    <cellStyle name="Normal 2" xfId="3" xr:uid="{0E308316-3585-4755-842F-8A040FE054E5}"/>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3</xdr:col>
      <xdr:colOff>619126</xdr:colOff>
      <xdr:row>2</xdr:row>
      <xdr:rowOff>124664</xdr:rowOff>
    </xdr:from>
    <xdr:to>
      <xdr:col>3</xdr:col>
      <xdr:colOff>1539876</xdr:colOff>
      <xdr:row>7</xdr:row>
      <xdr:rowOff>2116</xdr:rowOff>
    </xdr:to>
    <xdr:pic>
      <xdr:nvPicPr>
        <xdr:cNvPr id="2" name="Imagen 1">
          <a:extLst>
            <a:ext uri="{FF2B5EF4-FFF2-40B4-BE49-F238E27FC236}">
              <a16:creationId xmlns:a16="http://schemas.microsoft.com/office/drawing/2014/main" id="{4E742AE7-173D-124D-ABD1-7FCE13CBF00B}"/>
            </a:ext>
          </a:extLst>
        </xdr:cNvPr>
        <xdr:cNvPicPr>
          <a:picLocks noChangeAspect="1"/>
        </xdr:cNvPicPr>
      </xdr:nvPicPr>
      <xdr:blipFill>
        <a:blip xmlns:r="http://schemas.openxmlformats.org/officeDocument/2006/relationships" r:embed="rId1"/>
        <a:stretch>
          <a:fillRect/>
        </a:stretch>
      </xdr:blipFill>
      <xdr:spPr>
        <a:xfrm>
          <a:off x="3095626" y="531064"/>
          <a:ext cx="920750" cy="969652"/>
        </a:xfrm>
        <a:prstGeom prst="rect">
          <a:avLst/>
        </a:prstGeom>
      </xdr:spPr>
    </xdr:pic>
    <xdr:clientData/>
  </xdr:twoCellAnchor>
  <xdr:twoCellAnchor editAs="oneCell">
    <xdr:from>
      <xdr:col>15</xdr:col>
      <xdr:colOff>326570</xdr:colOff>
      <xdr:row>0</xdr:row>
      <xdr:rowOff>0</xdr:rowOff>
    </xdr:from>
    <xdr:to>
      <xdr:col>17</xdr:col>
      <xdr:colOff>1315542</xdr:colOff>
      <xdr:row>8</xdr:row>
      <xdr:rowOff>427053</xdr:rowOff>
    </xdr:to>
    <xdr:pic>
      <xdr:nvPicPr>
        <xdr:cNvPr id="5" name="Imagen 4">
          <a:extLst>
            <a:ext uri="{FF2B5EF4-FFF2-40B4-BE49-F238E27FC236}">
              <a16:creationId xmlns:a16="http://schemas.microsoft.com/office/drawing/2014/main" id="{6F1625B0-58B9-4571-A3FC-F04144817D8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9430999" y="0"/>
          <a:ext cx="4581257" cy="210526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D3:T119"/>
  <sheetViews>
    <sheetView tabSelected="1" topLeftCell="F103" zoomScale="60" zoomScaleNormal="60" zoomScaleSheetLayoutView="40" workbookViewId="0">
      <selection activeCell="O113" sqref="O113:O114"/>
    </sheetView>
  </sheetViews>
  <sheetFormatPr baseColWidth="10" defaultColWidth="11" defaultRowHeight="15.75" x14ac:dyDescent="0.25"/>
  <cols>
    <col min="4" max="4" width="45.375" customWidth="1"/>
    <col min="5" max="5" width="21.125" customWidth="1"/>
    <col min="6" max="6" width="18.625" customWidth="1"/>
    <col min="7" max="7" width="18" customWidth="1"/>
    <col min="8" max="9" width="17.875" customWidth="1"/>
    <col min="10" max="13" width="12.875" customWidth="1"/>
    <col min="14" max="15" width="22.125" customWidth="1"/>
    <col min="16" max="18" width="23.625" customWidth="1"/>
  </cols>
  <sheetData>
    <row r="3" spans="4:20" x14ac:dyDescent="0.25">
      <c r="D3" s="1"/>
      <c r="E3" s="2"/>
      <c r="F3" s="2"/>
      <c r="G3" s="2"/>
      <c r="H3" s="2"/>
      <c r="I3" s="2"/>
      <c r="J3" s="2"/>
      <c r="K3" s="2"/>
      <c r="L3" s="2"/>
      <c r="M3" s="2"/>
      <c r="N3" s="2"/>
      <c r="O3" s="2"/>
      <c r="P3" s="2"/>
      <c r="Q3" s="2"/>
      <c r="R3" s="3"/>
    </row>
    <row r="4" spans="4:20" ht="18" x14ac:dyDescent="0.25">
      <c r="D4" s="4"/>
      <c r="E4" s="68" t="s">
        <v>0</v>
      </c>
      <c r="F4" s="68"/>
      <c r="G4" s="68"/>
      <c r="H4" s="68"/>
      <c r="I4" s="68"/>
      <c r="J4" s="68"/>
      <c r="K4" s="68"/>
      <c r="L4" s="68"/>
      <c r="M4" s="68"/>
      <c r="N4" s="68"/>
      <c r="O4" s="68"/>
      <c r="P4" s="68"/>
      <c r="Q4" s="68"/>
      <c r="R4" s="69"/>
    </row>
    <row r="5" spans="4:20" ht="18" x14ac:dyDescent="0.25">
      <c r="D5" s="4"/>
      <c r="E5" s="68" t="s">
        <v>1</v>
      </c>
      <c r="F5" s="68"/>
      <c r="G5" s="68"/>
      <c r="H5" s="68"/>
      <c r="I5" s="68"/>
      <c r="J5" s="68"/>
      <c r="K5" s="68"/>
      <c r="L5" s="68"/>
      <c r="M5" s="68"/>
      <c r="N5" s="68"/>
      <c r="O5" s="68"/>
      <c r="P5" s="68"/>
      <c r="Q5" s="68"/>
      <c r="R5" s="69"/>
    </row>
    <row r="6" spans="4:20" ht="18" x14ac:dyDescent="0.25">
      <c r="D6" s="4"/>
      <c r="E6" s="70" t="s">
        <v>166</v>
      </c>
      <c r="F6" s="70"/>
      <c r="G6" s="70"/>
      <c r="H6" s="70"/>
      <c r="I6" s="70"/>
      <c r="J6" s="70"/>
      <c r="K6" s="70"/>
      <c r="L6" s="70"/>
      <c r="M6" s="70"/>
      <c r="N6" s="70"/>
      <c r="O6" s="70"/>
      <c r="P6" s="70"/>
      <c r="Q6" s="70"/>
      <c r="R6" s="71"/>
    </row>
    <row r="7" spans="4:20" x14ac:dyDescent="0.25">
      <c r="D7" s="4"/>
      <c r="R7" s="5"/>
    </row>
    <row r="8" spans="4:20" ht="16.5" thickBot="1" x14ac:dyDescent="0.3">
      <c r="D8" s="4"/>
      <c r="R8" s="5"/>
    </row>
    <row r="9" spans="4:20" ht="43.5" customHeight="1" thickBot="1" x14ac:dyDescent="0.3">
      <c r="D9" s="72" t="s">
        <v>22</v>
      </c>
      <c r="E9" s="73"/>
      <c r="F9" s="74" t="s">
        <v>25</v>
      </c>
      <c r="G9" s="75"/>
      <c r="H9" s="75"/>
      <c r="I9" s="75"/>
      <c r="J9" s="75"/>
      <c r="K9" s="75"/>
      <c r="L9" s="75"/>
      <c r="M9" s="75"/>
      <c r="N9" s="75"/>
      <c r="O9" s="75"/>
      <c r="P9" s="75"/>
      <c r="Q9" s="75"/>
      <c r="R9" s="76"/>
    </row>
    <row r="10" spans="4:20" ht="27.95" customHeight="1" x14ac:dyDescent="0.25">
      <c r="D10" s="77" t="s">
        <v>2</v>
      </c>
      <c r="E10" s="80" t="s">
        <v>3</v>
      </c>
      <c r="F10" s="81" t="s">
        <v>23</v>
      </c>
      <c r="G10" s="80" t="s">
        <v>4</v>
      </c>
      <c r="H10" s="83" t="s">
        <v>5</v>
      </c>
      <c r="I10" s="84"/>
      <c r="J10" s="84"/>
      <c r="K10" s="84"/>
      <c r="L10" s="84"/>
      <c r="M10" s="84"/>
      <c r="N10" s="84"/>
      <c r="O10" s="85"/>
      <c r="P10" s="84" t="s">
        <v>6</v>
      </c>
      <c r="Q10" s="84"/>
      <c r="R10" s="86"/>
    </row>
    <row r="11" spans="4:20" ht="32.1" customHeight="1" x14ac:dyDescent="0.25">
      <c r="D11" s="78"/>
      <c r="E11" s="66"/>
      <c r="F11" s="82"/>
      <c r="G11" s="66"/>
      <c r="H11" s="66" t="s">
        <v>7</v>
      </c>
      <c r="I11" s="66" t="s">
        <v>8</v>
      </c>
      <c r="J11" s="87" t="s">
        <v>9</v>
      </c>
      <c r="K11" s="87"/>
      <c r="L11" s="87"/>
      <c r="M11" s="87"/>
      <c r="N11" s="87" t="s">
        <v>10</v>
      </c>
      <c r="O11" s="91"/>
      <c r="P11" s="87"/>
      <c r="Q11" s="87"/>
      <c r="R11" s="88"/>
    </row>
    <row r="12" spans="4:20" ht="30.75" thickBot="1" x14ac:dyDescent="0.3">
      <c r="D12" s="79"/>
      <c r="E12" s="67"/>
      <c r="F12" s="82"/>
      <c r="G12" s="67"/>
      <c r="H12" s="67"/>
      <c r="I12" s="67"/>
      <c r="J12" s="7" t="s">
        <v>11</v>
      </c>
      <c r="K12" s="7" t="s">
        <v>12</v>
      </c>
      <c r="L12" s="7" t="s">
        <v>13</v>
      </c>
      <c r="M12" s="7" t="s">
        <v>14</v>
      </c>
      <c r="N12" s="7" t="s">
        <v>15</v>
      </c>
      <c r="O12" s="7" t="s">
        <v>16</v>
      </c>
      <c r="P12" s="89"/>
      <c r="Q12" s="89"/>
      <c r="R12" s="90"/>
    </row>
    <row r="13" spans="4:20" ht="84.75" customHeight="1" thickTop="1" x14ac:dyDescent="0.25">
      <c r="D13" s="50" t="s">
        <v>151</v>
      </c>
      <c r="E13" s="62" t="s">
        <v>17</v>
      </c>
      <c r="F13" s="52" t="s">
        <v>21</v>
      </c>
      <c r="G13" s="52" t="s">
        <v>18</v>
      </c>
      <c r="H13" s="64">
        <v>54</v>
      </c>
      <c r="I13" s="52" t="s">
        <v>19</v>
      </c>
      <c r="J13" s="17">
        <v>47</v>
      </c>
      <c r="K13" s="17">
        <v>47</v>
      </c>
      <c r="L13" s="17">
        <v>47</v>
      </c>
      <c r="M13" s="18"/>
      <c r="N13" s="54">
        <v>0.87037037037037035</v>
      </c>
      <c r="O13" s="56">
        <v>0.87037037037037002</v>
      </c>
      <c r="P13" s="58" t="s">
        <v>160</v>
      </c>
      <c r="Q13" s="58"/>
      <c r="R13" s="59"/>
    </row>
    <row r="14" spans="4:20" ht="84.75" customHeight="1" x14ac:dyDescent="0.25">
      <c r="D14" s="51"/>
      <c r="E14" s="63"/>
      <c r="F14" s="53"/>
      <c r="G14" s="53"/>
      <c r="H14" s="65"/>
      <c r="I14" s="53"/>
      <c r="J14" s="17">
        <v>54</v>
      </c>
      <c r="K14" s="17">
        <v>54</v>
      </c>
      <c r="L14" s="17">
        <v>54</v>
      </c>
      <c r="M14" s="19">
        <v>54</v>
      </c>
      <c r="N14" s="55"/>
      <c r="O14" s="57"/>
      <c r="P14" s="60"/>
      <c r="Q14" s="60"/>
      <c r="R14" s="61"/>
      <c r="S14" s="6"/>
      <c r="T14" s="6"/>
    </row>
    <row r="15" spans="4:20" ht="51.75" customHeight="1" x14ac:dyDescent="0.25">
      <c r="D15" s="38" t="s">
        <v>51</v>
      </c>
      <c r="E15" s="39" t="s">
        <v>101</v>
      </c>
      <c r="F15" s="40" t="s">
        <v>26</v>
      </c>
      <c r="G15" s="40" t="s">
        <v>28</v>
      </c>
      <c r="H15" s="41">
        <f>J16+K16+L16+M16</f>
        <v>120000</v>
      </c>
      <c r="I15" s="40" t="s">
        <v>27</v>
      </c>
      <c r="J15" s="11">
        <v>31738</v>
      </c>
      <c r="K15" s="11">
        <v>31738</v>
      </c>
      <c r="L15" s="11">
        <v>20714</v>
      </c>
      <c r="M15" s="11" t="s">
        <v>20</v>
      </c>
      <c r="N15" s="25">
        <f>IFERROR(L15/L16,"ND")</f>
        <v>0.69046666666666667</v>
      </c>
      <c r="O15" s="25">
        <f>IFERROR((J15+K15+L15)/(H15),"ND")</f>
        <v>0.70158333333333334</v>
      </c>
      <c r="P15" s="45" t="s">
        <v>168</v>
      </c>
      <c r="Q15" s="46"/>
      <c r="R15" s="47"/>
    </row>
    <row r="16" spans="4:20" ht="90.75" customHeight="1" x14ac:dyDescent="0.25">
      <c r="D16" s="38"/>
      <c r="E16" s="39"/>
      <c r="F16" s="40"/>
      <c r="G16" s="40"/>
      <c r="H16" s="41"/>
      <c r="I16" s="40"/>
      <c r="J16" s="11">
        <v>30000</v>
      </c>
      <c r="K16" s="11">
        <v>30000</v>
      </c>
      <c r="L16" s="11">
        <v>30000</v>
      </c>
      <c r="M16" s="11">
        <v>30000</v>
      </c>
      <c r="N16" s="25"/>
      <c r="O16" s="25"/>
      <c r="P16" s="46"/>
      <c r="Q16" s="46"/>
      <c r="R16" s="47"/>
    </row>
    <row r="17" spans="4:18" ht="51.75" customHeight="1" x14ac:dyDescent="0.25">
      <c r="D17" s="42" t="s">
        <v>52</v>
      </c>
      <c r="E17" s="43" t="s">
        <v>102</v>
      </c>
      <c r="F17" s="44" t="s">
        <v>26</v>
      </c>
      <c r="G17" s="44" t="s">
        <v>28</v>
      </c>
      <c r="H17" s="44">
        <f>J18+K18+L18+M18</f>
        <v>1058</v>
      </c>
      <c r="I17" s="44" t="s">
        <v>27</v>
      </c>
      <c r="J17" s="12">
        <v>224</v>
      </c>
      <c r="K17" s="12">
        <v>488</v>
      </c>
      <c r="L17" s="12">
        <v>553</v>
      </c>
      <c r="M17" s="12" t="s">
        <v>20</v>
      </c>
      <c r="N17" s="25">
        <f>IFERROR(L17/L18,"ND")</f>
        <v>1.8938356164383561</v>
      </c>
      <c r="O17" s="25">
        <f>IFERROR((J17+K17+L17)/(H17),"ND")</f>
        <v>1.1956521739130435</v>
      </c>
      <c r="P17" s="43" t="s">
        <v>34</v>
      </c>
      <c r="Q17" s="43"/>
      <c r="R17" s="48"/>
    </row>
    <row r="18" spans="4:18" ht="51" customHeight="1" x14ac:dyDescent="0.25">
      <c r="D18" s="42"/>
      <c r="E18" s="43"/>
      <c r="F18" s="44"/>
      <c r="G18" s="44"/>
      <c r="H18" s="44"/>
      <c r="I18" s="44"/>
      <c r="J18" s="12">
        <v>261</v>
      </c>
      <c r="K18" s="12">
        <v>265</v>
      </c>
      <c r="L18" s="12">
        <v>292</v>
      </c>
      <c r="M18" s="12">
        <v>240</v>
      </c>
      <c r="N18" s="25"/>
      <c r="O18" s="25"/>
      <c r="P18" s="43"/>
      <c r="Q18" s="43"/>
      <c r="R18" s="48"/>
    </row>
    <row r="19" spans="4:18" ht="79.5" customHeight="1" x14ac:dyDescent="0.25">
      <c r="D19" s="30" t="s">
        <v>53</v>
      </c>
      <c r="E19" s="21" t="s">
        <v>103</v>
      </c>
      <c r="F19" s="23" t="s">
        <v>26</v>
      </c>
      <c r="G19" s="23" t="s">
        <v>28</v>
      </c>
      <c r="H19" s="23">
        <f>J20+K20+L20+M20</f>
        <v>133</v>
      </c>
      <c r="I19" s="23" t="s">
        <v>27</v>
      </c>
      <c r="J19" s="13">
        <v>56</v>
      </c>
      <c r="K19" s="13">
        <v>64</v>
      </c>
      <c r="L19" s="13">
        <v>124</v>
      </c>
      <c r="M19" s="14" t="s">
        <v>20</v>
      </c>
      <c r="N19" s="25">
        <f>IFERROR(L19/L20,"ND")</f>
        <v>24.8</v>
      </c>
      <c r="O19" s="25">
        <f>IFERROR((J19+K19+L19)/(H19),"ND")</f>
        <v>1.8345864661654134</v>
      </c>
      <c r="P19" s="20" t="s">
        <v>169</v>
      </c>
      <c r="Q19" s="21"/>
      <c r="R19" s="22"/>
    </row>
    <row r="20" spans="4:18" ht="82.5" customHeight="1" x14ac:dyDescent="0.25">
      <c r="D20" s="30"/>
      <c r="E20" s="21"/>
      <c r="F20" s="23"/>
      <c r="G20" s="23"/>
      <c r="H20" s="23"/>
      <c r="I20" s="23"/>
      <c r="J20" s="10">
        <v>56</v>
      </c>
      <c r="K20" s="10">
        <v>70</v>
      </c>
      <c r="L20" s="10">
        <v>5</v>
      </c>
      <c r="M20" s="10">
        <v>2</v>
      </c>
      <c r="N20" s="25"/>
      <c r="O20" s="25"/>
      <c r="P20" s="21"/>
      <c r="Q20" s="21"/>
      <c r="R20" s="22"/>
    </row>
    <row r="21" spans="4:18" ht="63" customHeight="1" x14ac:dyDescent="0.25">
      <c r="D21" s="30" t="s">
        <v>54</v>
      </c>
      <c r="E21" s="21" t="s">
        <v>104</v>
      </c>
      <c r="F21" s="23" t="s">
        <v>26</v>
      </c>
      <c r="G21" s="23" t="s">
        <v>28</v>
      </c>
      <c r="H21" s="23">
        <v>80</v>
      </c>
      <c r="I21" s="23" t="s">
        <v>27</v>
      </c>
      <c r="J21" s="13">
        <v>10</v>
      </c>
      <c r="K21" s="10">
        <v>53</v>
      </c>
      <c r="L21" s="10">
        <v>52</v>
      </c>
      <c r="M21" s="10" t="s">
        <v>20</v>
      </c>
      <c r="N21" s="25">
        <f>IFERROR(L21/L22,"ND")</f>
        <v>2.6</v>
      </c>
      <c r="O21" s="25">
        <f>IFERROR((J21+K21+L21)/(H21),"ND")</f>
        <v>1.4375</v>
      </c>
      <c r="P21" s="24" t="s">
        <v>157</v>
      </c>
      <c r="Q21" s="21"/>
      <c r="R21" s="22"/>
    </row>
    <row r="22" spans="4:18" ht="63" customHeight="1" x14ac:dyDescent="0.25">
      <c r="D22" s="30"/>
      <c r="E22" s="21"/>
      <c r="F22" s="23"/>
      <c r="G22" s="23"/>
      <c r="H22" s="23"/>
      <c r="I22" s="23"/>
      <c r="J22" s="13">
        <v>20</v>
      </c>
      <c r="K22" s="13">
        <v>15</v>
      </c>
      <c r="L22" s="13">
        <v>20</v>
      </c>
      <c r="M22" s="13">
        <v>20</v>
      </c>
      <c r="N22" s="25"/>
      <c r="O22" s="25"/>
      <c r="P22" s="21"/>
      <c r="Q22" s="21"/>
      <c r="R22" s="22"/>
    </row>
    <row r="23" spans="4:18" ht="63" customHeight="1" x14ac:dyDescent="0.25">
      <c r="D23" s="30" t="s">
        <v>55</v>
      </c>
      <c r="E23" s="21" t="s">
        <v>105</v>
      </c>
      <c r="F23" s="23" t="s">
        <v>26</v>
      </c>
      <c r="G23" s="23" t="s">
        <v>28</v>
      </c>
      <c r="H23" s="23">
        <v>90</v>
      </c>
      <c r="I23" s="23" t="s">
        <v>29</v>
      </c>
      <c r="J23" s="13">
        <v>9</v>
      </c>
      <c r="K23" s="10">
        <v>77</v>
      </c>
      <c r="L23" s="10">
        <v>48</v>
      </c>
      <c r="M23" s="10" t="s">
        <v>20</v>
      </c>
      <c r="N23" s="25">
        <f>IFERROR(L23/L24,"ND")</f>
        <v>1.92</v>
      </c>
      <c r="O23" s="25">
        <f>IFERROR((J23+K23+L23)/(H23),"ND")</f>
        <v>1.4888888888888889</v>
      </c>
      <c r="P23" s="24" t="s">
        <v>156</v>
      </c>
      <c r="Q23" s="21"/>
      <c r="R23" s="22"/>
    </row>
    <row r="24" spans="4:18" ht="63" customHeight="1" x14ac:dyDescent="0.25">
      <c r="D24" s="30"/>
      <c r="E24" s="21"/>
      <c r="F24" s="23"/>
      <c r="G24" s="23"/>
      <c r="H24" s="23"/>
      <c r="I24" s="23"/>
      <c r="J24" s="13">
        <v>20</v>
      </c>
      <c r="K24" s="13">
        <v>20</v>
      </c>
      <c r="L24" s="13">
        <v>25</v>
      </c>
      <c r="M24" s="13">
        <v>20</v>
      </c>
      <c r="N24" s="25"/>
      <c r="O24" s="25"/>
      <c r="P24" s="21"/>
      <c r="Q24" s="21"/>
      <c r="R24" s="22"/>
    </row>
    <row r="25" spans="4:18" ht="63" customHeight="1" x14ac:dyDescent="0.25">
      <c r="D25" s="30" t="s">
        <v>56</v>
      </c>
      <c r="E25" s="21" t="s">
        <v>106</v>
      </c>
      <c r="F25" s="23" t="s">
        <v>26</v>
      </c>
      <c r="G25" s="23" t="s">
        <v>28</v>
      </c>
      <c r="H25" s="23">
        <v>90</v>
      </c>
      <c r="I25" s="23" t="s">
        <v>27</v>
      </c>
      <c r="J25" s="13">
        <v>3</v>
      </c>
      <c r="K25" s="10">
        <v>16</v>
      </c>
      <c r="L25" s="10">
        <v>14</v>
      </c>
      <c r="M25" s="10" t="s">
        <v>20</v>
      </c>
      <c r="N25" s="25">
        <f>IFERROR(L25/L26,"ND")</f>
        <v>0.56000000000000005</v>
      </c>
      <c r="O25" s="25">
        <f>IFERROR((J25+K25+L25)/(H25),"ND")</f>
        <v>0.36666666666666664</v>
      </c>
      <c r="P25" s="21" t="s">
        <v>36</v>
      </c>
      <c r="Q25" s="21"/>
      <c r="R25" s="22"/>
    </row>
    <row r="26" spans="4:18" ht="63" customHeight="1" x14ac:dyDescent="0.25">
      <c r="D26" s="30"/>
      <c r="E26" s="21"/>
      <c r="F26" s="23"/>
      <c r="G26" s="23"/>
      <c r="H26" s="23"/>
      <c r="I26" s="23"/>
      <c r="J26" s="13">
        <v>20</v>
      </c>
      <c r="K26" s="13">
        <v>25</v>
      </c>
      <c r="L26" s="13">
        <v>25</v>
      </c>
      <c r="M26" s="13">
        <v>20</v>
      </c>
      <c r="N26" s="25"/>
      <c r="O26" s="25"/>
      <c r="P26" s="21"/>
      <c r="Q26" s="21"/>
      <c r="R26" s="22"/>
    </row>
    <row r="27" spans="4:18" ht="63" customHeight="1" x14ac:dyDescent="0.25">
      <c r="D27" s="30" t="s">
        <v>57</v>
      </c>
      <c r="E27" s="21" t="s">
        <v>107</v>
      </c>
      <c r="F27" s="23" t="s">
        <v>26</v>
      </c>
      <c r="G27" s="23" t="s">
        <v>28</v>
      </c>
      <c r="H27" s="23">
        <f t="shared" ref="H27" si="0">J28+K28+L28+M28</f>
        <v>630</v>
      </c>
      <c r="I27" s="23" t="s">
        <v>27</v>
      </c>
      <c r="J27" s="13">
        <v>143</v>
      </c>
      <c r="K27" s="10">
        <v>273</v>
      </c>
      <c r="L27" s="10">
        <v>311</v>
      </c>
      <c r="M27" s="10" t="s">
        <v>20</v>
      </c>
      <c r="N27" s="25">
        <f>IFERROR(L27/L28,"ND")</f>
        <v>1.5549999999999999</v>
      </c>
      <c r="O27" s="25">
        <f>IFERROR((J27+K27+L27)/(H27),"ND")</f>
        <v>1.1539682539682539</v>
      </c>
      <c r="P27" s="21" t="s">
        <v>35</v>
      </c>
      <c r="Q27" s="21"/>
      <c r="R27" s="22"/>
    </row>
    <row r="28" spans="4:18" ht="63" customHeight="1" x14ac:dyDescent="0.25">
      <c r="D28" s="30"/>
      <c r="E28" s="21"/>
      <c r="F28" s="23"/>
      <c r="G28" s="23"/>
      <c r="H28" s="23"/>
      <c r="I28" s="23"/>
      <c r="J28" s="13">
        <v>140</v>
      </c>
      <c r="K28" s="13">
        <v>130</v>
      </c>
      <c r="L28" s="13">
        <v>200</v>
      </c>
      <c r="M28" s="13">
        <v>160</v>
      </c>
      <c r="N28" s="25"/>
      <c r="O28" s="25"/>
      <c r="P28" s="21"/>
      <c r="Q28" s="21"/>
      <c r="R28" s="22"/>
    </row>
    <row r="29" spans="4:18" ht="63" customHeight="1" x14ac:dyDescent="0.25">
      <c r="D29" s="30" t="s">
        <v>58</v>
      </c>
      <c r="E29" s="21" t="s">
        <v>108</v>
      </c>
      <c r="F29" s="23" t="s">
        <v>26</v>
      </c>
      <c r="G29" s="23" t="s">
        <v>30</v>
      </c>
      <c r="H29" s="23">
        <f t="shared" ref="H29:H31" si="1">J30+K30+L30+M30</f>
        <v>25</v>
      </c>
      <c r="I29" s="23" t="s">
        <v>27</v>
      </c>
      <c r="J29" s="10" t="s">
        <v>20</v>
      </c>
      <c r="K29" s="10" t="s">
        <v>20</v>
      </c>
      <c r="L29" s="10">
        <v>1</v>
      </c>
      <c r="M29" s="10" t="s">
        <v>20</v>
      </c>
      <c r="N29" s="25">
        <f>IFERROR(L29/L30,"ND")</f>
        <v>8.3333333333333329E-2</v>
      </c>
      <c r="O29" s="25" t="str">
        <f>IFERROR((J29+K29+L29)/(H29),"ND")</f>
        <v>ND</v>
      </c>
      <c r="P29" s="20" t="s">
        <v>170</v>
      </c>
      <c r="Q29" s="21"/>
      <c r="R29" s="22"/>
    </row>
    <row r="30" spans="4:18" ht="63" customHeight="1" x14ac:dyDescent="0.25">
      <c r="D30" s="30"/>
      <c r="E30" s="21"/>
      <c r="F30" s="23"/>
      <c r="G30" s="23"/>
      <c r="H30" s="23"/>
      <c r="I30" s="23"/>
      <c r="J30" s="10">
        <v>0</v>
      </c>
      <c r="K30" s="10">
        <v>0</v>
      </c>
      <c r="L30" s="13">
        <v>12</v>
      </c>
      <c r="M30" s="13">
        <v>13</v>
      </c>
      <c r="N30" s="25"/>
      <c r="O30" s="25"/>
      <c r="P30" s="21"/>
      <c r="Q30" s="21"/>
      <c r="R30" s="22"/>
    </row>
    <row r="31" spans="4:18" ht="63" customHeight="1" x14ac:dyDescent="0.25">
      <c r="D31" s="30" t="s">
        <v>59</v>
      </c>
      <c r="E31" s="21" t="s">
        <v>109</v>
      </c>
      <c r="F31" s="23" t="s">
        <v>26</v>
      </c>
      <c r="G31" s="23" t="s">
        <v>30</v>
      </c>
      <c r="H31" s="23">
        <f t="shared" si="1"/>
        <v>20</v>
      </c>
      <c r="I31" s="23" t="s">
        <v>27</v>
      </c>
      <c r="J31" s="13">
        <v>3</v>
      </c>
      <c r="K31" s="10">
        <v>5</v>
      </c>
      <c r="L31" s="10">
        <v>3</v>
      </c>
      <c r="M31" s="10" t="s">
        <v>20</v>
      </c>
      <c r="N31" s="25">
        <f>IFERROR(L31/L32,"ND")</f>
        <v>0.6</v>
      </c>
      <c r="O31" s="25">
        <f>IFERROR((J31+K31+L31)/(H31),"ND")</f>
        <v>0.55000000000000004</v>
      </c>
      <c r="P31" s="20" t="s">
        <v>171</v>
      </c>
      <c r="Q31" s="21"/>
      <c r="R31" s="22"/>
    </row>
    <row r="32" spans="4:18" ht="63" customHeight="1" x14ac:dyDescent="0.25">
      <c r="D32" s="30"/>
      <c r="E32" s="21"/>
      <c r="F32" s="23"/>
      <c r="G32" s="23"/>
      <c r="H32" s="23"/>
      <c r="I32" s="23"/>
      <c r="J32" s="13">
        <v>5</v>
      </c>
      <c r="K32" s="13">
        <v>5</v>
      </c>
      <c r="L32" s="13">
        <v>5</v>
      </c>
      <c r="M32" s="13">
        <v>5</v>
      </c>
      <c r="N32" s="25"/>
      <c r="O32" s="25"/>
      <c r="P32" s="21"/>
      <c r="Q32" s="21"/>
      <c r="R32" s="22"/>
    </row>
    <row r="33" spans="4:18" ht="63" customHeight="1" x14ac:dyDescent="0.25">
      <c r="D33" s="92" t="s">
        <v>60</v>
      </c>
      <c r="E33" s="43" t="s">
        <v>110</v>
      </c>
      <c r="F33" s="44" t="s">
        <v>26</v>
      </c>
      <c r="G33" s="44" t="s">
        <v>28</v>
      </c>
      <c r="H33" s="44">
        <f t="shared" ref="H33" si="2">J34+K34+L34+M34</f>
        <v>440</v>
      </c>
      <c r="I33" s="44" t="s">
        <v>27</v>
      </c>
      <c r="J33" s="12">
        <v>64</v>
      </c>
      <c r="K33" s="12">
        <v>46</v>
      </c>
      <c r="L33" s="12">
        <v>105</v>
      </c>
      <c r="M33" s="12" t="s">
        <v>20</v>
      </c>
      <c r="N33" s="25">
        <f>IFERROR(L33/L34,"ND")</f>
        <v>0.72413793103448276</v>
      </c>
      <c r="O33" s="25">
        <f>IFERROR((J33+K33+L33)/(H33),"ND")</f>
        <v>0.48863636363636365</v>
      </c>
      <c r="P33" s="43" t="s">
        <v>36</v>
      </c>
      <c r="Q33" s="43"/>
      <c r="R33" s="48"/>
    </row>
    <row r="34" spans="4:18" ht="63" customHeight="1" x14ac:dyDescent="0.25">
      <c r="D34" s="92"/>
      <c r="E34" s="43"/>
      <c r="F34" s="44"/>
      <c r="G34" s="44"/>
      <c r="H34" s="44"/>
      <c r="I34" s="44"/>
      <c r="J34" s="12">
        <v>70</v>
      </c>
      <c r="K34" s="12">
        <v>150</v>
      </c>
      <c r="L34" s="12">
        <v>145</v>
      </c>
      <c r="M34" s="12">
        <v>75</v>
      </c>
      <c r="N34" s="25"/>
      <c r="O34" s="25"/>
      <c r="P34" s="43"/>
      <c r="Q34" s="43"/>
      <c r="R34" s="48"/>
    </row>
    <row r="35" spans="4:18" ht="63" customHeight="1" x14ac:dyDescent="0.25">
      <c r="D35" s="30" t="s">
        <v>61</v>
      </c>
      <c r="E35" s="21" t="s">
        <v>111</v>
      </c>
      <c r="F35" s="23" t="s">
        <v>26</v>
      </c>
      <c r="G35" s="23" t="s">
        <v>28</v>
      </c>
      <c r="H35" s="23">
        <f t="shared" ref="H35:H111" si="3">J36+K36+L36+M36</f>
        <v>70</v>
      </c>
      <c r="I35" s="23" t="s">
        <v>27</v>
      </c>
      <c r="J35" s="13">
        <v>0</v>
      </c>
      <c r="K35" s="13">
        <v>2</v>
      </c>
      <c r="L35" s="13">
        <v>0</v>
      </c>
      <c r="M35" s="14" t="s">
        <v>20</v>
      </c>
      <c r="N35" s="25">
        <f>IFERROR(L35/L36,"ND")</f>
        <v>0</v>
      </c>
      <c r="O35" s="25">
        <f>IFERROR((J35+K35+L35)/(H35),"ND")</f>
        <v>2.8571428571428571E-2</v>
      </c>
      <c r="P35" s="21" t="s">
        <v>36</v>
      </c>
      <c r="Q35" s="21"/>
      <c r="R35" s="22"/>
    </row>
    <row r="36" spans="4:18" ht="63" customHeight="1" x14ac:dyDescent="0.25">
      <c r="D36" s="30"/>
      <c r="E36" s="21"/>
      <c r="F36" s="23"/>
      <c r="G36" s="23"/>
      <c r="H36" s="23"/>
      <c r="I36" s="23"/>
      <c r="J36" s="10">
        <v>10</v>
      </c>
      <c r="K36" s="10">
        <v>20</v>
      </c>
      <c r="L36" s="10">
        <v>20</v>
      </c>
      <c r="M36" s="10">
        <v>20</v>
      </c>
      <c r="N36" s="25"/>
      <c r="O36" s="25"/>
      <c r="P36" s="21"/>
      <c r="Q36" s="21"/>
      <c r="R36" s="22"/>
    </row>
    <row r="37" spans="4:18" ht="63" customHeight="1" x14ac:dyDescent="0.25">
      <c r="D37" s="30" t="s">
        <v>62</v>
      </c>
      <c r="E37" s="21" t="s">
        <v>112</v>
      </c>
      <c r="F37" s="23" t="s">
        <v>26</v>
      </c>
      <c r="G37" s="23" t="s">
        <v>30</v>
      </c>
      <c r="H37" s="23">
        <f t="shared" si="3"/>
        <v>85</v>
      </c>
      <c r="I37" s="23" t="s">
        <v>27</v>
      </c>
      <c r="J37" s="10">
        <v>4</v>
      </c>
      <c r="K37" s="10">
        <v>4</v>
      </c>
      <c r="L37" s="10">
        <v>17</v>
      </c>
      <c r="M37" s="10" t="s">
        <v>20</v>
      </c>
      <c r="N37" s="25">
        <f>IFERROR(L37/L38,"ND")</f>
        <v>0.56666666666666665</v>
      </c>
      <c r="O37" s="25">
        <f>IFERROR((J37+K37+L37)/(H37),"ND")</f>
        <v>0.29411764705882354</v>
      </c>
      <c r="P37" s="21" t="s">
        <v>36</v>
      </c>
      <c r="Q37" s="21"/>
      <c r="R37" s="22"/>
    </row>
    <row r="38" spans="4:18" ht="63" customHeight="1" x14ac:dyDescent="0.25">
      <c r="D38" s="30"/>
      <c r="E38" s="21"/>
      <c r="F38" s="23"/>
      <c r="G38" s="23"/>
      <c r="H38" s="23"/>
      <c r="I38" s="23"/>
      <c r="J38" s="10">
        <v>10</v>
      </c>
      <c r="K38" s="10">
        <v>35</v>
      </c>
      <c r="L38" s="10">
        <v>30</v>
      </c>
      <c r="M38" s="10">
        <v>10</v>
      </c>
      <c r="N38" s="25"/>
      <c r="O38" s="25"/>
      <c r="P38" s="21"/>
      <c r="Q38" s="21"/>
      <c r="R38" s="22"/>
    </row>
    <row r="39" spans="4:18" ht="63" customHeight="1" x14ac:dyDescent="0.25">
      <c r="D39" s="93" t="s">
        <v>63</v>
      </c>
      <c r="E39" s="21" t="s">
        <v>113</v>
      </c>
      <c r="F39" s="23" t="s">
        <v>26</v>
      </c>
      <c r="G39" s="23" t="s">
        <v>30</v>
      </c>
      <c r="H39" s="23">
        <f t="shared" si="3"/>
        <v>310</v>
      </c>
      <c r="I39" s="23" t="s">
        <v>27</v>
      </c>
      <c r="J39" s="10">
        <v>64</v>
      </c>
      <c r="K39" s="10">
        <v>40</v>
      </c>
      <c r="L39" s="10">
        <v>88</v>
      </c>
      <c r="M39" s="10" t="s">
        <v>20</v>
      </c>
      <c r="N39" s="25">
        <f>IFERROR(L39/L40,"ND")</f>
        <v>0.88</v>
      </c>
      <c r="O39" s="25">
        <f>IFERROR((J39+K39+L39)/(H39),"ND")</f>
        <v>0.61935483870967745</v>
      </c>
      <c r="P39" s="21" t="s">
        <v>36</v>
      </c>
      <c r="Q39" s="21"/>
      <c r="R39" s="22"/>
    </row>
    <row r="40" spans="4:18" ht="63" customHeight="1" x14ac:dyDescent="0.25">
      <c r="D40" s="93"/>
      <c r="E40" s="21"/>
      <c r="F40" s="23"/>
      <c r="G40" s="23"/>
      <c r="H40" s="23"/>
      <c r="I40" s="23"/>
      <c r="J40" s="10">
        <v>50</v>
      </c>
      <c r="K40" s="10">
        <v>110</v>
      </c>
      <c r="L40" s="10">
        <v>100</v>
      </c>
      <c r="M40" s="10">
        <v>50</v>
      </c>
      <c r="N40" s="25"/>
      <c r="O40" s="25"/>
      <c r="P40" s="21"/>
      <c r="Q40" s="21"/>
      <c r="R40" s="22"/>
    </row>
    <row r="41" spans="4:18" ht="63" customHeight="1" x14ac:dyDescent="0.25">
      <c r="D41" s="94" t="s">
        <v>64</v>
      </c>
      <c r="E41" s="95" t="s">
        <v>114</v>
      </c>
      <c r="F41" s="49" t="s">
        <v>26</v>
      </c>
      <c r="G41" s="49" t="s">
        <v>30</v>
      </c>
      <c r="H41" s="49">
        <f t="shared" si="3"/>
        <v>6515</v>
      </c>
      <c r="I41" s="49" t="s">
        <v>27</v>
      </c>
      <c r="J41" s="15">
        <v>1842</v>
      </c>
      <c r="K41" s="12">
        <v>1690</v>
      </c>
      <c r="L41" s="12">
        <v>1741</v>
      </c>
      <c r="M41" s="12" t="s">
        <v>20</v>
      </c>
      <c r="N41" s="25">
        <f>IFERROR(L41/L42,"ND")</f>
        <v>0.97919010123734529</v>
      </c>
      <c r="O41" s="25">
        <f>IFERROR((J41+K41+L41)/(H41),"ND")</f>
        <v>0.80936300844205677</v>
      </c>
      <c r="P41" s="43" t="s">
        <v>172</v>
      </c>
      <c r="Q41" s="95"/>
      <c r="R41" s="96"/>
    </row>
    <row r="42" spans="4:18" ht="63" customHeight="1" x14ac:dyDescent="0.25">
      <c r="D42" s="94"/>
      <c r="E42" s="95"/>
      <c r="F42" s="49"/>
      <c r="G42" s="49"/>
      <c r="H42" s="49"/>
      <c r="I42" s="49"/>
      <c r="J42" s="15">
        <v>1800</v>
      </c>
      <c r="K42" s="15">
        <v>1577</v>
      </c>
      <c r="L42" s="15">
        <v>1778</v>
      </c>
      <c r="M42" s="15">
        <v>1360</v>
      </c>
      <c r="N42" s="25"/>
      <c r="O42" s="25"/>
      <c r="P42" s="95"/>
      <c r="Q42" s="95"/>
      <c r="R42" s="96"/>
    </row>
    <row r="43" spans="4:18" ht="63" customHeight="1" x14ac:dyDescent="0.25">
      <c r="D43" s="30" t="s">
        <v>65</v>
      </c>
      <c r="E43" s="21" t="s">
        <v>115</v>
      </c>
      <c r="F43" s="23" t="s">
        <v>26</v>
      </c>
      <c r="G43" s="23" t="s">
        <v>30</v>
      </c>
      <c r="H43" s="23">
        <f t="shared" si="3"/>
        <v>2550</v>
      </c>
      <c r="I43" s="23" t="s">
        <v>27</v>
      </c>
      <c r="J43" s="10">
        <v>740</v>
      </c>
      <c r="K43" s="10">
        <v>897</v>
      </c>
      <c r="L43" s="10">
        <v>742</v>
      </c>
      <c r="M43" s="10" t="s">
        <v>20</v>
      </c>
      <c r="N43" s="25">
        <f>IFERROR(L43/L44,"ND")</f>
        <v>0.87294117647058822</v>
      </c>
      <c r="O43" s="25">
        <f>IFERROR((J43+K43+L43)/(H43),"ND")</f>
        <v>0.93294117647058827</v>
      </c>
      <c r="P43" s="20" t="s">
        <v>158</v>
      </c>
      <c r="Q43" s="21"/>
      <c r="R43" s="22"/>
    </row>
    <row r="44" spans="4:18" ht="63" customHeight="1" x14ac:dyDescent="0.25">
      <c r="D44" s="30"/>
      <c r="E44" s="21"/>
      <c r="F44" s="23"/>
      <c r="G44" s="23"/>
      <c r="H44" s="23"/>
      <c r="I44" s="23"/>
      <c r="J44" s="10">
        <v>350</v>
      </c>
      <c r="K44" s="10">
        <v>600</v>
      </c>
      <c r="L44" s="10">
        <v>850</v>
      </c>
      <c r="M44" s="10">
        <v>750</v>
      </c>
      <c r="N44" s="25"/>
      <c r="O44" s="25"/>
      <c r="P44" s="21"/>
      <c r="Q44" s="21"/>
      <c r="R44" s="22"/>
    </row>
    <row r="45" spans="4:18" ht="63" customHeight="1" x14ac:dyDescent="0.25">
      <c r="D45" s="30" t="s">
        <v>66</v>
      </c>
      <c r="E45" s="21" t="s">
        <v>116</v>
      </c>
      <c r="F45" s="23" t="s">
        <v>26</v>
      </c>
      <c r="G45" s="23" t="s">
        <v>30</v>
      </c>
      <c r="H45" s="23">
        <f t="shared" si="3"/>
        <v>2476</v>
      </c>
      <c r="I45" s="23" t="s">
        <v>27</v>
      </c>
      <c r="J45" s="10">
        <v>826</v>
      </c>
      <c r="K45" s="10">
        <v>648</v>
      </c>
      <c r="L45" s="10">
        <v>875</v>
      </c>
      <c r="M45" s="10" t="s">
        <v>20</v>
      </c>
      <c r="N45" s="25">
        <f>IFERROR(L45/L46,"ND")</f>
        <v>1.25</v>
      </c>
      <c r="O45" s="25">
        <f>IFERROR((J45+K45+L45)/(H45),"ND")</f>
        <v>0.94870759289176088</v>
      </c>
      <c r="P45" s="21" t="s">
        <v>37</v>
      </c>
      <c r="Q45" s="21"/>
      <c r="R45" s="22"/>
    </row>
    <row r="46" spans="4:18" ht="63" customHeight="1" x14ac:dyDescent="0.25">
      <c r="D46" s="30"/>
      <c r="E46" s="21"/>
      <c r="F46" s="23"/>
      <c r="G46" s="23"/>
      <c r="H46" s="23"/>
      <c r="I46" s="23"/>
      <c r="J46" s="10">
        <v>826</v>
      </c>
      <c r="K46" s="10">
        <v>450</v>
      </c>
      <c r="L46" s="10">
        <v>700</v>
      </c>
      <c r="M46" s="10">
        <v>500</v>
      </c>
      <c r="N46" s="25"/>
      <c r="O46" s="25"/>
      <c r="P46" s="21"/>
      <c r="Q46" s="21"/>
      <c r="R46" s="22"/>
    </row>
    <row r="47" spans="4:18" ht="63" customHeight="1" x14ac:dyDescent="0.25">
      <c r="D47" s="30" t="s">
        <v>67</v>
      </c>
      <c r="E47" s="21" t="s">
        <v>117</v>
      </c>
      <c r="F47" s="23" t="s">
        <v>26</v>
      </c>
      <c r="G47" s="23" t="s">
        <v>30</v>
      </c>
      <c r="H47" s="23">
        <f t="shared" si="3"/>
        <v>750</v>
      </c>
      <c r="I47" s="23" t="s">
        <v>27</v>
      </c>
      <c r="J47" s="10">
        <v>238</v>
      </c>
      <c r="K47" s="10">
        <v>108</v>
      </c>
      <c r="L47" s="10">
        <v>78</v>
      </c>
      <c r="M47" s="10" t="s">
        <v>20</v>
      </c>
      <c r="N47" s="25">
        <f>IFERROR(L47/L48,"ND")</f>
        <v>0.39</v>
      </c>
      <c r="O47" s="25">
        <f>IFERROR((J47+K47+L47)/(H47),"ND")</f>
        <v>0.56533333333333335</v>
      </c>
      <c r="P47" s="20" t="s">
        <v>173</v>
      </c>
      <c r="Q47" s="21"/>
      <c r="R47" s="22"/>
    </row>
    <row r="48" spans="4:18" ht="63" customHeight="1" x14ac:dyDescent="0.25">
      <c r="D48" s="30"/>
      <c r="E48" s="21"/>
      <c r="F48" s="23"/>
      <c r="G48" s="23"/>
      <c r="H48" s="23"/>
      <c r="I48" s="23"/>
      <c r="J48" s="10">
        <v>200</v>
      </c>
      <c r="K48" s="10">
        <v>200</v>
      </c>
      <c r="L48" s="10">
        <v>200</v>
      </c>
      <c r="M48" s="10">
        <v>150</v>
      </c>
      <c r="N48" s="25"/>
      <c r="O48" s="25"/>
      <c r="P48" s="21"/>
      <c r="Q48" s="21"/>
      <c r="R48" s="22"/>
    </row>
    <row r="49" spans="4:18" ht="63" customHeight="1" x14ac:dyDescent="0.25">
      <c r="D49" s="30" t="s">
        <v>68</v>
      </c>
      <c r="E49" s="21" t="s">
        <v>118</v>
      </c>
      <c r="F49" s="23" t="s">
        <v>26</v>
      </c>
      <c r="G49" s="23" t="s">
        <v>30</v>
      </c>
      <c r="H49" s="23">
        <f t="shared" si="3"/>
        <v>150</v>
      </c>
      <c r="I49" s="23" t="s">
        <v>27</v>
      </c>
      <c r="J49" s="10">
        <v>38</v>
      </c>
      <c r="K49" s="10">
        <v>37</v>
      </c>
      <c r="L49" s="10">
        <v>46</v>
      </c>
      <c r="M49" s="10" t="s">
        <v>20</v>
      </c>
      <c r="N49" s="25">
        <f>IFERROR(L49/L50,"ND")</f>
        <v>1.0222222222222221</v>
      </c>
      <c r="O49" s="25">
        <f>IFERROR((J49+K49+L49)/(H49),"ND")</f>
        <v>0.80666666666666664</v>
      </c>
      <c r="P49" s="20" t="s">
        <v>174</v>
      </c>
      <c r="Q49" s="21"/>
      <c r="R49" s="22"/>
    </row>
    <row r="50" spans="4:18" ht="63" customHeight="1" x14ac:dyDescent="0.25">
      <c r="D50" s="30"/>
      <c r="E50" s="21"/>
      <c r="F50" s="23"/>
      <c r="G50" s="23"/>
      <c r="H50" s="23"/>
      <c r="I50" s="23"/>
      <c r="J50" s="10">
        <v>30</v>
      </c>
      <c r="K50" s="10">
        <v>40</v>
      </c>
      <c r="L50" s="10">
        <v>45</v>
      </c>
      <c r="M50" s="10">
        <v>35</v>
      </c>
      <c r="N50" s="25"/>
      <c r="O50" s="25"/>
      <c r="P50" s="21"/>
      <c r="Q50" s="21"/>
      <c r="R50" s="22"/>
    </row>
    <row r="51" spans="4:18" ht="63" customHeight="1" x14ac:dyDescent="0.25">
      <c r="D51" s="94" t="s">
        <v>69</v>
      </c>
      <c r="E51" s="95" t="s">
        <v>119</v>
      </c>
      <c r="F51" s="49" t="s">
        <v>26</v>
      </c>
      <c r="G51" s="49" t="s">
        <v>30</v>
      </c>
      <c r="H51" s="49">
        <f t="shared" si="3"/>
        <v>673</v>
      </c>
      <c r="I51" s="49" t="s">
        <v>27</v>
      </c>
      <c r="J51" s="15">
        <v>156</v>
      </c>
      <c r="K51" s="12">
        <v>149</v>
      </c>
      <c r="L51" s="12">
        <v>117</v>
      </c>
      <c r="M51" s="12" t="s">
        <v>20</v>
      </c>
      <c r="N51" s="25">
        <f>IFERROR(L51/L52,"ND")</f>
        <v>0.71341463414634143</v>
      </c>
      <c r="O51" s="25">
        <f>IFERROR((J51+K51+L51)/(H51),"ND")</f>
        <v>0.62704309063893016</v>
      </c>
      <c r="P51" s="43" t="s">
        <v>155</v>
      </c>
      <c r="Q51" s="95"/>
      <c r="R51" s="96"/>
    </row>
    <row r="52" spans="4:18" ht="63" customHeight="1" x14ac:dyDescent="0.25">
      <c r="D52" s="94"/>
      <c r="E52" s="95"/>
      <c r="F52" s="49"/>
      <c r="G52" s="49"/>
      <c r="H52" s="49"/>
      <c r="I52" s="49"/>
      <c r="J52" s="15">
        <v>171</v>
      </c>
      <c r="K52" s="15">
        <v>171</v>
      </c>
      <c r="L52" s="15">
        <v>164</v>
      </c>
      <c r="M52" s="15">
        <v>167</v>
      </c>
      <c r="N52" s="25"/>
      <c r="O52" s="25"/>
      <c r="P52" s="95"/>
      <c r="Q52" s="95"/>
      <c r="R52" s="96"/>
    </row>
    <row r="53" spans="4:18" ht="63" customHeight="1" x14ac:dyDescent="0.25">
      <c r="D53" s="30" t="s">
        <v>70</v>
      </c>
      <c r="E53" s="21" t="s">
        <v>120</v>
      </c>
      <c r="F53" s="23" t="s">
        <v>26</v>
      </c>
      <c r="G53" s="23" t="s">
        <v>28</v>
      </c>
      <c r="H53" s="23">
        <f t="shared" si="3"/>
        <v>23</v>
      </c>
      <c r="I53" s="23" t="s">
        <v>27</v>
      </c>
      <c r="J53" s="10">
        <v>6</v>
      </c>
      <c r="K53" s="10">
        <v>6</v>
      </c>
      <c r="L53" s="10">
        <v>6</v>
      </c>
      <c r="M53" s="10" t="s">
        <v>20</v>
      </c>
      <c r="N53" s="25">
        <f>IFERROR(L53/L54,"ND")</f>
        <v>1</v>
      </c>
      <c r="O53" s="25">
        <f>IFERROR((J53+K53+L53)/(H53),"ND")</f>
        <v>0.78260869565217395</v>
      </c>
      <c r="P53" s="97" t="s">
        <v>38</v>
      </c>
      <c r="Q53" s="21"/>
      <c r="R53" s="22"/>
    </row>
    <row r="54" spans="4:18" ht="63" customHeight="1" x14ac:dyDescent="0.25">
      <c r="D54" s="30"/>
      <c r="E54" s="21"/>
      <c r="F54" s="23"/>
      <c r="G54" s="23"/>
      <c r="H54" s="23"/>
      <c r="I54" s="23"/>
      <c r="J54" s="10">
        <v>6</v>
      </c>
      <c r="K54" s="10">
        <v>6</v>
      </c>
      <c r="L54" s="10">
        <v>6</v>
      </c>
      <c r="M54" s="10">
        <v>5</v>
      </c>
      <c r="N54" s="25"/>
      <c r="O54" s="25"/>
      <c r="P54" s="21"/>
      <c r="Q54" s="21"/>
      <c r="R54" s="22"/>
    </row>
    <row r="55" spans="4:18" ht="63" customHeight="1" x14ac:dyDescent="0.25">
      <c r="D55" s="30" t="s">
        <v>71</v>
      </c>
      <c r="E55" s="21" t="s">
        <v>121</v>
      </c>
      <c r="F55" s="23" t="s">
        <v>26</v>
      </c>
      <c r="G55" s="23" t="s">
        <v>28</v>
      </c>
      <c r="H55" s="23">
        <f t="shared" si="3"/>
        <v>600</v>
      </c>
      <c r="I55" s="23" t="s">
        <v>27</v>
      </c>
      <c r="J55" s="10">
        <v>142</v>
      </c>
      <c r="K55" s="10">
        <v>122</v>
      </c>
      <c r="L55" s="10">
        <v>94</v>
      </c>
      <c r="M55" s="10" t="s">
        <v>20</v>
      </c>
      <c r="N55" s="25">
        <f>IFERROR(L55/L56,"ND")</f>
        <v>0.62666666666666671</v>
      </c>
      <c r="O55" s="25">
        <f>IFERROR((J55+K55+L55)/(H55),"ND")</f>
        <v>0.59666666666666668</v>
      </c>
      <c r="P55" s="24" t="s">
        <v>154</v>
      </c>
      <c r="Q55" s="21"/>
      <c r="R55" s="22"/>
    </row>
    <row r="56" spans="4:18" ht="63" customHeight="1" x14ac:dyDescent="0.25">
      <c r="D56" s="30"/>
      <c r="E56" s="21"/>
      <c r="F56" s="23"/>
      <c r="G56" s="23"/>
      <c r="H56" s="23"/>
      <c r="I56" s="23"/>
      <c r="J56" s="10">
        <v>150</v>
      </c>
      <c r="K56" s="10">
        <v>150</v>
      </c>
      <c r="L56" s="10">
        <v>150</v>
      </c>
      <c r="M56" s="10">
        <v>150</v>
      </c>
      <c r="N56" s="25"/>
      <c r="O56" s="25"/>
      <c r="P56" s="21"/>
      <c r="Q56" s="21"/>
      <c r="R56" s="22"/>
    </row>
    <row r="57" spans="4:18" ht="63" customHeight="1" x14ac:dyDescent="0.25">
      <c r="D57" s="30" t="s">
        <v>72</v>
      </c>
      <c r="E57" s="21" t="s">
        <v>122</v>
      </c>
      <c r="F57" s="23" t="s">
        <v>26</v>
      </c>
      <c r="G57" s="23" t="s">
        <v>28</v>
      </c>
      <c r="H57" s="23">
        <f t="shared" si="3"/>
        <v>60</v>
      </c>
      <c r="I57" s="23" t="s">
        <v>27</v>
      </c>
      <c r="J57" s="10">
        <v>8</v>
      </c>
      <c r="K57" s="10">
        <v>21</v>
      </c>
      <c r="L57" s="10">
        <v>17</v>
      </c>
      <c r="M57" s="10" t="s">
        <v>20</v>
      </c>
      <c r="N57" s="25">
        <f>IFERROR(L57/L58,"ND")</f>
        <v>1.1333333333333333</v>
      </c>
      <c r="O57" s="25">
        <f>IFERROR((J57+K57+L57)/(H57),"ND")</f>
        <v>0.76666666666666672</v>
      </c>
      <c r="P57" s="20" t="s">
        <v>175</v>
      </c>
      <c r="Q57" s="21"/>
      <c r="R57" s="22"/>
    </row>
    <row r="58" spans="4:18" ht="63" customHeight="1" x14ac:dyDescent="0.25">
      <c r="D58" s="30"/>
      <c r="E58" s="21"/>
      <c r="F58" s="23"/>
      <c r="G58" s="23"/>
      <c r="H58" s="23"/>
      <c r="I58" s="23"/>
      <c r="J58" s="10">
        <v>15</v>
      </c>
      <c r="K58" s="10">
        <v>15</v>
      </c>
      <c r="L58" s="10">
        <v>15</v>
      </c>
      <c r="M58" s="10">
        <v>15</v>
      </c>
      <c r="N58" s="25"/>
      <c r="O58" s="25"/>
      <c r="P58" s="21"/>
      <c r="Q58" s="21"/>
      <c r="R58" s="22"/>
    </row>
    <row r="59" spans="4:18" ht="63" customHeight="1" x14ac:dyDescent="0.25">
      <c r="D59" s="94" t="s">
        <v>73</v>
      </c>
      <c r="E59" s="95" t="s">
        <v>123</v>
      </c>
      <c r="F59" s="49" t="s">
        <v>26</v>
      </c>
      <c r="G59" s="49" t="s">
        <v>28</v>
      </c>
      <c r="H59" s="49">
        <f t="shared" si="3"/>
        <v>38</v>
      </c>
      <c r="I59" s="49" t="s">
        <v>27</v>
      </c>
      <c r="J59" s="15">
        <v>10</v>
      </c>
      <c r="K59" s="15">
        <v>11</v>
      </c>
      <c r="L59" s="15">
        <v>11</v>
      </c>
      <c r="M59" s="15" t="s">
        <v>20</v>
      </c>
      <c r="N59" s="25">
        <f>IFERROR(L59/L60,"ND")</f>
        <v>1</v>
      </c>
      <c r="O59" s="25">
        <f>IFERROR((J59+K59+L59)/(H59),"ND")</f>
        <v>0.84210526315789469</v>
      </c>
      <c r="P59" s="43" t="s">
        <v>39</v>
      </c>
      <c r="Q59" s="43"/>
      <c r="R59" s="48"/>
    </row>
    <row r="60" spans="4:18" ht="63" customHeight="1" x14ac:dyDescent="0.25">
      <c r="D60" s="94"/>
      <c r="E60" s="95"/>
      <c r="F60" s="49"/>
      <c r="G60" s="49"/>
      <c r="H60" s="49"/>
      <c r="I60" s="49"/>
      <c r="J60" s="15">
        <v>8</v>
      </c>
      <c r="K60" s="15">
        <v>10</v>
      </c>
      <c r="L60" s="15">
        <v>11</v>
      </c>
      <c r="M60" s="15">
        <v>9</v>
      </c>
      <c r="N60" s="25"/>
      <c r="O60" s="25"/>
      <c r="P60" s="43"/>
      <c r="Q60" s="43"/>
      <c r="R60" s="48"/>
    </row>
    <row r="61" spans="4:18" ht="63" customHeight="1" x14ac:dyDescent="0.25">
      <c r="D61" s="30" t="s">
        <v>74</v>
      </c>
      <c r="E61" s="21" t="s">
        <v>124</v>
      </c>
      <c r="F61" s="23" t="s">
        <v>26</v>
      </c>
      <c r="G61" s="23" t="s">
        <v>28</v>
      </c>
      <c r="H61" s="23">
        <f t="shared" si="3"/>
        <v>9</v>
      </c>
      <c r="I61" s="23" t="s">
        <v>27</v>
      </c>
      <c r="J61" s="10">
        <v>3</v>
      </c>
      <c r="K61" s="10">
        <v>2</v>
      </c>
      <c r="L61" s="10" t="s">
        <v>20</v>
      </c>
      <c r="M61" s="10" t="s">
        <v>20</v>
      </c>
      <c r="N61" s="25" t="str">
        <f>IFERROR(L61/L62,"ND")</f>
        <v>ND</v>
      </c>
      <c r="O61" s="25" t="str">
        <f>IFERROR((J61+K61+L61)/(H61),"ND")</f>
        <v>ND</v>
      </c>
      <c r="P61" s="20" t="s">
        <v>176</v>
      </c>
      <c r="Q61" s="21"/>
      <c r="R61" s="22"/>
    </row>
    <row r="62" spans="4:18" ht="63" customHeight="1" x14ac:dyDescent="0.25">
      <c r="D62" s="30"/>
      <c r="E62" s="21"/>
      <c r="F62" s="23"/>
      <c r="G62" s="23"/>
      <c r="H62" s="23"/>
      <c r="I62" s="23"/>
      <c r="J62" s="10">
        <v>2</v>
      </c>
      <c r="K62" s="10">
        <v>3</v>
      </c>
      <c r="L62" s="10">
        <v>2</v>
      </c>
      <c r="M62" s="10">
        <v>2</v>
      </c>
      <c r="N62" s="25"/>
      <c r="O62" s="25"/>
      <c r="P62" s="21"/>
      <c r="Q62" s="21"/>
      <c r="R62" s="22"/>
    </row>
    <row r="63" spans="4:18" ht="63" customHeight="1" x14ac:dyDescent="0.25">
      <c r="D63" s="30" t="s">
        <v>75</v>
      </c>
      <c r="E63" s="21" t="s">
        <v>125</v>
      </c>
      <c r="F63" s="23" t="s">
        <v>26</v>
      </c>
      <c r="G63" s="23" t="s">
        <v>28</v>
      </c>
      <c r="H63" s="23">
        <v>2</v>
      </c>
      <c r="I63" s="23" t="s">
        <v>27</v>
      </c>
      <c r="J63" s="10" t="s">
        <v>20</v>
      </c>
      <c r="K63" s="10">
        <v>1</v>
      </c>
      <c r="L63" s="10">
        <v>1</v>
      </c>
      <c r="M63" s="10" t="s">
        <v>20</v>
      </c>
      <c r="N63" s="25">
        <f>IFERROR(L63/L64,"ND")</f>
        <v>1</v>
      </c>
      <c r="O63" s="25" t="str">
        <f>IFERROR((J63+K63+L63)/(H63),"ND")</f>
        <v>ND</v>
      </c>
      <c r="P63" s="20" t="s">
        <v>177</v>
      </c>
      <c r="Q63" s="21"/>
      <c r="R63" s="22"/>
    </row>
    <row r="64" spans="4:18" ht="63" customHeight="1" x14ac:dyDescent="0.25">
      <c r="D64" s="30"/>
      <c r="E64" s="21"/>
      <c r="F64" s="23"/>
      <c r="G64" s="23"/>
      <c r="H64" s="23"/>
      <c r="I64" s="23"/>
      <c r="J64" s="10">
        <v>0</v>
      </c>
      <c r="K64" s="10">
        <v>0</v>
      </c>
      <c r="L64" s="10">
        <v>1</v>
      </c>
      <c r="M64" s="10">
        <v>1</v>
      </c>
      <c r="N64" s="25"/>
      <c r="O64" s="25"/>
      <c r="P64" s="21"/>
      <c r="Q64" s="21"/>
      <c r="R64" s="22"/>
    </row>
    <row r="65" spans="4:18" ht="63" customHeight="1" x14ac:dyDescent="0.25">
      <c r="D65" s="30" t="s">
        <v>76</v>
      </c>
      <c r="E65" s="21" t="s">
        <v>126</v>
      </c>
      <c r="F65" s="23" t="s">
        <v>26</v>
      </c>
      <c r="G65" s="23" t="s">
        <v>28</v>
      </c>
      <c r="H65" s="23">
        <f t="shared" si="3"/>
        <v>3</v>
      </c>
      <c r="I65" s="23" t="s">
        <v>27</v>
      </c>
      <c r="J65" s="10"/>
      <c r="K65" s="10">
        <v>0</v>
      </c>
      <c r="L65" s="10">
        <v>1</v>
      </c>
      <c r="M65" s="10" t="s">
        <v>20</v>
      </c>
      <c r="N65" s="25">
        <f>IFERROR(L65/L66,"ND")</f>
        <v>1</v>
      </c>
      <c r="O65" s="25">
        <f>IFERROR((J65+K65+L65)/(H65),"ND")</f>
        <v>0.33333333333333331</v>
      </c>
      <c r="P65" s="20" t="s">
        <v>178</v>
      </c>
      <c r="Q65" s="21"/>
      <c r="R65" s="22"/>
    </row>
    <row r="66" spans="4:18" ht="63" customHeight="1" x14ac:dyDescent="0.25">
      <c r="D66" s="30"/>
      <c r="E66" s="21"/>
      <c r="F66" s="23"/>
      <c r="G66" s="23"/>
      <c r="H66" s="23"/>
      <c r="I66" s="23"/>
      <c r="J66" s="10"/>
      <c r="K66" s="10">
        <v>1</v>
      </c>
      <c r="L66" s="10">
        <v>1</v>
      </c>
      <c r="M66" s="10">
        <v>1</v>
      </c>
      <c r="N66" s="25"/>
      <c r="O66" s="25"/>
      <c r="P66" s="21"/>
      <c r="Q66" s="21"/>
      <c r="R66" s="22"/>
    </row>
    <row r="67" spans="4:18" ht="63" customHeight="1" x14ac:dyDescent="0.25">
      <c r="D67" s="30" t="s">
        <v>77</v>
      </c>
      <c r="E67" s="21" t="s">
        <v>127</v>
      </c>
      <c r="F67" s="23" t="s">
        <v>26</v>
      </c>
      <c r="G67" s="23" t="s">
        <v>30</v>
      </c>
      <c r="H67" s="23">
        <f t="shared" si="3"/>
        <v>24</v>
      </c>
      <c r="I67" s="23" t="s">
        <v>27</v>
      </c>
      <c r="J67" s="10">
        <v>7</v>
      </c>
      <c r="K67" s="10">
        <v>8</v>
      </c>
      <c r="L67" s="10">
        <v>9</v>
      </c>
      <c r="M67" s="10" t="s">
        <v>20</v>
      </c>
      <c r="N67" s="25">
        <f>IFERROR(L67/L68,"ND")</f>
        <v>1.5</v>
      </c>
      <c r="O67" s="25">
        <f>IFERROR((J67+K67+L67)/(H67),"ND")</f>
        <v>1</v>
      </c>
      <c r="P67" s="21" t="s">
        <v>39</v>
      </c>
      <c r="Q67" s="21"/>
      <c r="R67" s="22"/>
    </row>
    <row r="68" spans="4:18" ht="63" customHeight="1" x14ac:dyDescent="0.25">
      <c r="D68" s="30"/>
      <c r="E68" s="21"/>
      <c r="F68" s="23"/>
      <c r="G68" s="23"/>
      <c r="H68" s="23"/>
      <c r="I68" s="23"/>
      <c r="J68" s="10">
        <v>6</v>
      </c>
      <c r="K68" s="10">
        <v>6</v>
      </c>
      <c r="L68" s="10">
        <v>6</v>
      </c>
      <c r="M68" s="10">
        <v>6</v>
      </c>
      <c r="N68" s="25"/>
      <c r="O68" s="25"/>
      <c r="P68" s="21"/>
      <c r="Q68" s="21"/>
      <c r="R68" s="22"/>
    </row>
    <row r="69" spans="4:18" ht="63" customHeight="1" x14ac:dyDescent="0.25">
      <c r="D69" s="94" t="s">
        <v>78</v>
      </c>
      <c r="E69" s="95" t="s">
        <v>128</v>
      </c>
      <c r="F69" s="49" t="s">
        <v>32</v>
      </c>
      <c r="G69" s="49" t="s">
        <v>30</v>
      </c>
      <c r="H69" s="49">
        <f t="shared" si="3"/>
        <v>108</v>
      </c>
      <c r="I69" s="49" t="s">
        <v>27</v>
      </c>
      <c r="J69" s="15">
        <v>32</v>
      </c>
      <c r="K69" s="15">
        <v>72</v>
      </c>
      <c r="L69" s="15">
        <v>55</v>
      </c>
      <c r="M69" s="15" t="s">
        <v>20</v>
      </c>
      <c r="N69" s="25">
        <f>IFERROR(L69/L70,"ND")</f>
        <v>2.2000000000000002</v>
      </c>
      <c r="O69" s="25">
        <f>IFERROR((J69+K69+L69)/(H69),"ND")</f>
        <v>1.4722222222222223</v>
      </c>
      <c r="P69" s="43" t="s">
        <v>40</v>
      </c>
      <c r="Q69" s="43"/>
      <c r="R69" s="48"/>
    </row>
    <row r="70" spans="4:18" ht="63" customHeight="1" x14ac:dyDescent="0.25">
      <c r="D70" s="94"/>
      <c r="E70" s="95"/>
      <c r="F70" s="49"/>
      <c r="G70" s="49"/>
      <c r="H70" s="49"/>
      <c r="I70" s="49"/>
      <c r="J70" s="15">
        <v>30</v>
      </c>
      <c r="K70" s="15">
        <v>29</v>
      </c>
      <c r="L70" s="15">
        <v>25</v>
      </c>
      <c r="M70" s="15">
        <v>24</v>
      </c>
      <c r="N70" s="25"/>
      <c r="O70" s="25"/>
      <c r="P70" s="43"/>
      <c r="Q70" s="43"/>
      <c r="R70" s="48"/>
    </row>
    <row r="71" spans="4:18" ht="63" customHeight="1" x14ac:dyDescent="0.25">
      <c r="D71" s="30" t="s">
        <v>79</v>
      </c>
      <c r="E71" s="21" t="s">
        <v>129</v>
      </c>
      <c r="F71" s="23" t="s">
        <v>26</v>
      </c>
      <c r="G71" s="23" t="s">
        <v>28</v>
      </c>
      <c r="H71" s="23">
        <f t="shared" si="3"/>
        <v>8</v>
      </c>
      <c r="I71" s="23" t="s">
        <v>27</v>
      </c>
      <c r="J71" s="10">
        <v>1</v>
      </c>
      <c r="K71" s="10">
        <v>0</v>
      </c>
      <c r="L71" s="10">
        <v>0</v>
      </c>
      <c r="M71" s="10" t="s">
        <v>20</v>
      </c>
      <c r="N71" s="25">
        <f>IFERROR(L71/L72,"ND")</f>
        <v>0</v>
      </c>
      <c r="O71" s="25">
        <f>IFERROR((J71+K71+L71)/(H71),"ND")</f>
        <v>0.125</v>
      </c>
      <c r="P71" s="24" t="s">
        <v>41</v>
      </c>
      <c r="Q71" s="21"/>
      <c r="R71" s="22"/>
    </row>
    <row r="72" spans="4:18" ht="63" customHeight="1" x14ac:dyDescent="0.25">
      <c r="D72" s="30"/>
      <c r="E72" s="21"/>
      <c r="F72" s="23"/>
      <c r="G72" s="23"/>
      <c r="H72" s="23"/>
      <c r="I72" s="23"/>
      <c r="J72" s="10">
        <v>2</v>
      </c>
      <c r="K72" s="10">
        <v>2</v>
      </c>
      <c r="L72" s="10">
        <v>2</v>
      </c>
      <c r="M72" s="10">
        <v>2</v>
      </c>
      <c r="N72" s="25"/>
      <c r="O72" s="25"/>
      <c r="P72" s="21"/>
      <c r="Q72" s="21"/>
      <c r="R72" s="22"/>
    </row>
    <row r="73" spans="4:18" ht="63" customHeight="1" x14ac:dyDescent="0.25">
      <c r="D73" s="30" t="s">
        <v>80</v>
      </c>
      <c r="E73" s="21" t="s">
        <v>130</v>
      </c>
      <c r="F73" s="23" t="s">
        <v>26</v>
      </c>
      <c r="G73" s="23" t="s">
        <v>28</v>
      </c>
      <c r="H73" s="23">
        <f t="shared" si="3"/>
        <v>20</v>
      </c>
      <c r="I73" s="23" t="s">
        <v>27</v>
      </c>
      <c r="J73" s="10">
        <v>5</v>
      </c>
      <c r="K73" s="10">
        <v>6</v>
      </c>
      <c r="L73" s="10">
        <v>6</v>
      </c>
      <c r="M73" s="10" t="s">
        <v>20</v>
      </c>
      <c r="N73" s="25">
        <f>IFERROR(L73/L74,"ND")</f>
        <v>1.2</v>
      </c>
      <c r="O73" s="25">
        <f>IFERROR((J73+K73+L73)/(H73),"ND")</f>
        <v>0.85</v>
      </c>
      <c r="P73" s="24" t="s">
        <v>153</v>
      </c>
      <c r="Q73" s="21"/>
      <c r="R73" s="22"/>
    </row>
    <row r="74" spans="4:18" ht="63" customHeight="1" x14ac:dyDescent="0.25">
      <c r="D74" s="30"/>
      <c r="E74" s="21"/>
      <c r="F74" s="23"/>
      <c r="G74" s="23"/>
      <c r="H74" s="23"/>
      <c r="I74" s="23"/>
      <c r="J74" s="10">
        <v>5</v>
      </c>
      <c r="K74" s="10">
        <v>5</v>
      </c>
      <c r="L74" s="10">
        <v>5</v>
      </c>
      <c r="M74" s="10">
        <v>5</v>
      </c>
      <c r="N74" s="25"/>
      <c r="O74" s="25"/>
      <c r="P74" s="21"/>
      <c r="Q74" s="21"/>
      <c r="R74" s="22"/>
    </row>
    <row r="75" spans="4:18" ht="63" customHeight="1" x14ac:dyDescent="0.25">
      <c r="D75" s="30" t="s">
        <v>81</v>
      </c>
      <c r="E75" s="21" t="s">
        <v>131</v>
      </c>
      <c r="F75" s="23" t="s">
        <v>26</v>
      </c>
      <c r="G75" s="23" t="s">
        <v>33</v>
      </c>
      <c r="H75" s="23">
        <f t="shared" si="3"/>
        <v>10</v>
      </c>
      <c r="I75" s="23" t="s">
        <v>27</v>
      </c>
      <c r="J75" s="10">
        <v>1</v>
      </c>
      <c r="K75" s="10">
        <v>12</v>
      </c>
      <c r="L75" s="10">
        <v>6</v>
      </c>
      <c r="M75" s="10" t="s">
        <v>20</v>
      </c>
      <c r="N75" s="25">
        <f>IFERROR(L75/L76,"ND")</f>
        <v>2</v>
      </c>
      <c r="O75" s="25">
        <f>IFERROR((J75+K75+L75)/(H75),"ND")</f>
        <v>1.9</v>
      </c>
      <c r="P75" s="24" t="s">
        <v>152</v>
      </c>
      <c r="Q75" s="21"/>
      <c r="R75" s="22"/>
    </row>
    <row r="76" spans="4:18" ht="63" customHeight="1" x14ac:dyDescent="0.25">
      <c r="D76" s="30"/>
      <c r="E76" s="21"/>
      <c r="F76" s="23"/>
      <c r="G76" s="23"/>
      <c r="H76" s="23"/>
      <c r="I76" s="23"/>
      <c r="J76" s="10">
        <v>2</v>
      </c>
      <c r="K76" s="10">
        <v>3</v>
      </c>
      <c r="L76" s="10">
        <v>3</v>
      </c>
      <c r="M76" s="10">
        <v>2</v>
      </c>
      <c r="N76" s="25"/>
      <c r="O76" s="25"/>
      <c r="P76" s="21"/>
      <c r="Q76" s="21"/>
      <c r="R76" s="22"/>
    </row>
    <row r="77" spans="4:18" ht="63" customHeight="1" x14ac:dyDescent="0.25">
      <c r="D77" s="30" t="s">
        <v>82</v>
      </c>
      <c r="E77" s="21" t="s">
        <v>132</v>
      </c>
      <c r="F77" s="23" t="s">
        <v>26</v>
      </c>
      <c r="G77" s="23" t="s">
        <v>28</v>
      </c>
      <c r="H77" s="23">
        <f t="shared" si="3"/>
        <v>8</v>
      </c>
      <c r="I77" s="23" t="s">
        <v>27</v>
      </c>
      <c r="J77" s="10">
        <v>1</v>
      </c>
      <c r="K77" s="10">
        <v>2</v>
      </c>
      <c r="L77" s="10">
        <v>1</v>
      </c>
      <c r="M77" s="10" t="s">
        <v>20</v>
      </c>
      <c r="N77" s="25">
        <f>IFERROR(L77/L78,"ND")</f>
        <v>0.5</v>
      </c>
      <c r="O77" s="25">
        <f>IFERROR((J77+K77+L77)/(H77),"ND")</f>
        <v>0.5</v>
      </c>
      <c r="P77" s="20" t="s">
        <v>179</v>
      </c>
      <c r="Q77" s="21"/>
      <c r="R77" s="22"/>
    </row>
    <row r="78" spans="4:18" ht="63" customHeight="1" x14ac:dyDescent="0.25">
      <c r="D78" s="30"/>
      <c r="E78" s="21"/>
      <c r="F78" s="23"/>
      <c r="G78" s="23"/>
      <c r="H78" s="23"/>
      <c r="I78" s="23"/>
      <c r="J78" s="10">
        <v>2</v>
      </c>
      <c r="K78" s="10">
        <v>2</v>
      </c>
      <c r="L78" s="10">
        <v>2</v>
      </c>
      <c r="M78" s="10">
        <v>2</v>
      </c>
      <c r="N78" s="25"/>
      <c r="O78" s="25"/>
      <c r="P78" s="21"/>
      <c r="Q78" s="21"/>
      <c r="R78" s="22"/>
    </row>
    <row r="79" spans="4:18" ht="63" customHeight="1" x14ac:dyDescent="0.25">
      <c r="D79" s="30" t="s">
        <v>83</v>
      </c>
      <c r="E79" s="21" t="s">
        <v>133</v>
      </c>
      <c r="F79" s="23" t="s">
        <v>26</v>
      </c>
      <c r="G79" s="23" t="s">
        <v>28</v>
      </c>
      <c r="H79" s="23">
        <f t="shared" si="3"/>
        <v>30</v>
      </c>
      <c r="I79" s="23" t="s">
        <v>27</v>
      </c>
      <c r="J79" s="10">
        <v>17</v>
      </c>
      <c r="K79" s="10">
        <v>27</v>
      </c>
      <c r="L79" s="10">
        <v>17</v>
      </c>
      <c r="M79" s="10" t="s">
        <v>20</v>
      </c>
      <c r="N79" s="25">
        <f>IFERROR(L79/L80,"ND")</f>
        <v>2.125</v>
      </c>
      <c r="O79" s="25">
        <f>IFERROR((J79+K79+L79)/(H79),"ND")</f>
        <v>2.0333333333333332</v>
      </c>
      <c r="P79" s="21" t="s">
        <v>42</v>
      </c>
      <c r="Q79" s="21"/>
      <c r="R79" s="22"/>
    </row>
    <row r="80" spans="4:18" ht="63" customHeight="1" x14ac:dyDescent="0.25">
      <c r="D80" s="30"/>
      <c r="E80" s="21"/>
      <c r="F80" s="23"/>
      <c r="G80" s="23"/>
      <c r="H80" s="23"/>
      <c r="I80" s="23"/>
      <c r="J80" s="10">
        <v>7</v>
      </c>
      <c r="K80" s="10">
        <v>8</v>
      </c>
      <c r="L80" s="10">
        <v>8</v>
      </c>
      <c r="M80" s="10">
        <v>7</v>
      </c>
      <c r="N80" s="25"/>
      <c r="O80" s="25"/>
      <c r="P80" s="21"/>
      <c r="Q80" s="21"/>
      <c r="R80" s="22"/>
    </row>
    <row r="81" spans="4:18" ht="63" customHeight="1" x14ac:dyDescent="0.25">
      <c r="D81" s="30" t="s">
        <v>84</v>
      </c>
      <c r="E81" s="21" t="s">
        <v>134</v>
      </c>
      <c r="F81" s="23" t="s">
        <v>26</v>
      </c>
      <c r="G81" s="23" t="s">
        <v>28</v>
      </c>
      <c r="H81" s="23">
        <f t="shared" si="3"/>
        <v>32</v>
      </c>
      <c r="I81" s="23" t="s">
        <v>27</v>
      </c>
      <c r="J81" s="10">
        <v>12</v>
      </c>
      <c r="K81" s="10">
        <v>25</v>
      </c>
      <c r="L81" s="10">
        <v>25</v>
      </c>
      <c r="M81" s="10" t="s">
        <v>20</v>
      </c>
      <c r="N81" s="25">
        <f>IFERROR(L81/L82,"ND")</f>
        <v>2.7777777777777777</v>
      </c>
      <c r="O81" s="25">
        <f>IFERROR((J81+K81+L81)/(H81),"ND")</f>
        <v>1.9375</v>
      </c>
      <c r="P81" s="21" t="s">
        <v>43</v>
      </c>
      <c r="Q81" s="21"/>
      <c r="R81" s="22"/>
    </row>
    <row r="82" spans="4:18" ht="63" customHeight="1" x14ac:dyDescent="0.25">
      <c r="D82" s="30"/>
      <c r="E82" s="21"/>
      <c r="F82" s="23"/>
      <c r="G82" s="23"/>
      <c r="H82" s="23"/>
      <c r="I82" s="23"/>
      <c r="J82" s="10">
        <v>12</v>
      </c>
      <c r="K82" s="10">
        <v>9</v>
      </c>
      <c r="L82" s="10">
        <v>9</v>
      </c>
      <c r="M82" s="10">
        <v>2</v>
      </c>
      <c r="N82" s="25"/>
      <c r="O82" s="25"/>
      <c r="P82" s="21"/>
      <c r="Q82" s="21"/>
      <c r="R82" s="22"/>
    </row>
    <row r="83" spans="4:18" ht="63" customHeight="1" x14ac:dyDescent="0.25">
      <c r="D83" s="94" t="s">
        <v>85</v>
      </c>
      <c r="E83" s="95" t="s">
        <v>135</v>
      </c>
      <c r="F83" s="49" t="s">
        <v>26</v>
      </c>
      <c r="G83" s="49" t="s">
        <v>33</v>
      </c>
      <c r="H83" s="49">
        <f t="shared" si="3"/>
        <v>10650</v>
      </c>
      <c r="I83" s="49" t="s">
        <v>27</v>
      </c>
      <c r="J83" s="15">
        <v>4363</v>
      </c>
      <c r="K83" s="15">
        <v>4310</v>
      </c>
      <c r="L83" s="15">
        <v>2166</v>
      </c>
      <c r="M83" s="15" t="s">
        <v>20</v>
      </c>
      <c r="N83" s="25">
        <f>IFERROR(L83/L84,"ND")</f>
        <v>1.034878165312948</v>
      </c>
      <c r="O83" s="25">
        <f>IFERROR((J83+K83+L83)/(H83),"ND")</f>
        <v>1.0177464788732395</v>
      </c>
      <c r="P83" s="43" t="s">
        <v>43</v>
      </c>
      <c r="Q83" s="43"/>
      <c r="R83" s="48"/>
    </row>
    <row r="84" spans="4:18" ht="63" customHeight="1" x14ac:dyDescent="0.25">
      <c r="D84" s="94"/>
      <c r="E84" s="95"/>
      <c r="F84" s="49"/>
      <c r="G84" s="49"/>
      <c r="H84" s="49"/>
      <c r="I84" s="49"/>
      <c r="J84" s="15">
        <v>3475</v>
      </c>
      <c r="K84" s="15">
        <v>2825</v>
      </c>
      <c r="L84" s="15">
        <v>2093</v>
      </c>
      <c r="M84" s="15">
        <v>2257</v>
      </c>
      <c r="N84" s="25"/>
      <c r="O84" s="25"/>
      <c r="P84" s="43"/>
      <c r="Q84" s="43"/>
      <c r="R84" s="48"/>
    </row>
    <row r="85" spans="4:18" ht="63" customHeight="1" x14ac:dyDescent="0.25">
      <c r="D85" s="30" t="s">
        <v>86</v>
      </c>
      <c r="E85" s="21" t="s">
        <v>136</v>
      </c>
      <c r="F85" s="23" t="s">
        <v>26</v>
      </c>
      <c r="G85" s="23" t="s">
        <v>28</v>
      </c>
      <c r="H85" s="23">
        <f t="shared" si="3"/>
        <v>300</v>
      </c>
      <c r="I85" s="23" t="s">
        <v>27</v>
      </c>
      <c r="J85" s="10">
        <v>53</v>
      </c>
      <c r="K85" s="10">
        <v>50</v>
      </c>
      <c r="L85" s="10">
        <v>12</v>
      </c>
      <c r="M85" s="10" t="s">
        <v>20</v>
      </c>
      <c r="N85" s="25">
        <f>IFERROR(L85/L86,"ND")</f>
        <v>0.16</v>
      </c>
      <c r="O85" s="25">
        <f>IFERROR((J85+K85+L85)/(H85),"ND")</f>
        <v>0.38333333333333336</v>
      </c>
      <c r="P85" s="21" t="s">
        <v>41</v>
      </c>
      <c r="Q85" s="21"/>
      <c r="R85" s="22"/>
    </row>
    <row r="86" spans="4:18" ht="63" customHeight="1" x14ac:dyDescent="0.25">
      <c r="D86" s="30"/>
      <c r="E86" s="21"/>
      <c r="F86" s="23"/>
      <c r="G86" s="23"/>
      <c r="H86" s="23"/>
      <c r="I86" s="23"/>
      <c r="J86" s="10">
        <v>75</v>
      </c>
      <c r="K86" s="10">
        <v>75</v>
      </c>
      <c r="L86" s="10">
        <v>75</v>
      </c>
      <c r="M86" s="10">
        <v>75</v>
      </c>
      <c r="N86" s="25"/>
      <c r="O86" s="25"/>
      <c r="P86" s="21"/>
      <c r="Q86" s="21"/>
      <c r="R86" s="22"/>
    </row>
    <row r="87" spans="4:18" ht="63" customHeight="1" x14ac:dyDescent="0.25">
      <c r="D87" s="30" t="s">
        <v>87</v>
      </c>
      <c r="E87" s="21" t="s">
        <v>137</v>
      </c>
      <c r="F87" s="23" t="s">
        <v>26</v>
      </c>
      <c r="G87" s="23" t="s">
        <v>28</v>
      </c>
      <c r="H87" s="23">
        <f t="shared" si="3"/>
        <v>1100</v>
      </c>
      <c r="I87" s="23" t="s">
        <v>27</v>
      </c>
      <c r="J87" s="10">
        <v>546</v>
      </c>
      <c r="K87" s="10">
        <v>445</v>
      </c>
      <c r="L87" s="10">
        <v>109</v>
      </c>
      <c r="M87" s="10" t="s">
        <v>20</v>
      </c>
      <c r="N87" s="25">
        <f>IFERROR(L87/L88,"ND")</f>
        <v>0.31142857142857144</v>
      </c>
      <c r="O87" s="25">
        <f>IFERROR((J87+K87+L87)/(H87),"ND")</f>
        <v>1</v>
      </c>
      <c r="P87" s="20" t="s">
        <v>180</v>
      </c>
      <c r="Q87" s="21"/>
      <c r="R87" s="22"/>
    </row>
    <row r="88" spans="4:18" ht="63" customHeight="1" x14ac:dyDescent="0.25">
      <c r="D88" s="30"/>
      <c r="E88" s="21"/>
      <c r="F88" s="23"/>
      <c r="G88" s="23"/>
      <c r="H88" s="23"/>
      <c r="I88" s="23"/>
      <c r="J88" s="10">
        <v>250</v>
      </c>
      <c r="K88" s="10">
        <v>250</v>
      </c>
      <c r="L88" s="10">
        <v>350</v>
      </c>
      <c r="M88" s="10">
        <v>250</v>
      </c>
      <c r="N88" s="25"/>
      <c r="O88" s="25"/>
      <c r="P88" s="21"/>
      <c r="Q88" s="21"/>
      <c r="R88" s="22"/>
    </row>
    <row r="89" spans="4:18" ht="63" customHeight="1" x14ac:dyDescent="0.25">
      <c r="D89" s="30" t="s">
        <v>88</v>
      </c>
      <c r="E89" s="21" t="s">
        <v>138</v>
      </c>
      <c r="F89" s="23" t="s">
        <v>26</v>
      </c>
      <c r="G89" s="23" t="s">
        <v>30</v>
      </c>
      <c r="H89" s="23">
        <f t="shared" si="3"/>
        <v>10000</v>
      </c>
      <c r="I89" s="23" t="s">
        <v>27</v>
      </c>
      <c r="J89" s="10">
        <v>3764</v>
      </c>
      <c r="K89" s="10">
        <v>3815</v>
      </c>
      <c r="L89" s="10">
        <v>2045</v>
      </c>
      <c r="M89" s="10" t="s">
        <v>20</v>
      </c>
      <c r="N89" s="25">
        <f>IFERROR(L89/L90,"ND")</f>
        <v>0.81799999999999995</v>
      </c>
      <c r="O89" s="25">
        <f>IFERROR((J89+K89+L89)/(H89),"ND")</f>
        <v>0.96240000000000003</v>
      </c>
      <c r="P89" s="21" t="s">
        <v>44</v>
      </c>
      <c r="Q89" s="21"/>
      <c r="R89" s="22"/>
    </row>
    <row r="90" spans="4:18" ht="63" customHeight="1" x14ac:dyDescent="0.25">
      <c r="D90" s="30"/>
      <c r="E90" s="21"/>
      <c r="F90" s="23"/>
      <c r="G90" s="23"/>
      <c r="H90" s="23"/>
      <c r="I90" s="23"/>
      <c r="J90" s="10">
        <v>2500</v>
      </c>
      <c r="K90" s="10">
        <v>2500</v>
      </c>
      <c r="L90" s="10">
        <v>2500</v>
      </c>
      <c r="M90" s="10">
        <v>2500</v>
      </c>
      <c r="N90" s="25"/>
      <c r="O90" s="25"/>
      <c r="P90" s="21"/>
      <c r="Q90" s="21"/>
      <c r="R90" s="22"/>
    </row>
    <row r="91" spans="4:18" ht="63" customHeight="1" x14ac:dyDescent="0.25">
      <c r="D91" s="94" t="s">
        <v>89</v>
      </c>
      <c r="E91" s="95" t="s">
        <v>139</v>
      </c>
      <c r="F91" s="49" t="s">
        <v>26</v>
      </c>
      <c r="G91" s="49" t="s">
        <v>28</v>
      </c>
      <c r="H91" s="49">
        <f t="shared" si="3"/>
        <v>686</v>
      </c>
      <c r="I91" s="49" t="s">
        <v>27</v>
      </c>
      <c r="J91" s="15">
        <v>180</v>
      </c>
      <c r="K91" s="15">
        <v>179</v>
      </c>
      <c r="L91" s="15">
        <v>185</v>
      </c>
      <c r="M91" s="15" t="s">
        <v>20</v>
      </c>
      <c r="N91" s="25">
        <f>IFERROR(L91/L92,"ND")</f>
        <v>1.0755813953488371</v>
      </c>
      <c r="O91" s="25">
        <f>IFERROR((J91+K91+L91)/(H91),"ND")</f>
        <v>0.79300291545189505</v>
      </c>
      <c r="P91" s="43" t="s">
        <v>45</v>
      </c>
      <c r="Q91" s="43"/>
      <c r="R91" s="48"/>
    </row>
    <row r="92" spans="4:18" ht="63" customHeight="1" x14ac:dyDescent="0.25">
      <c r="D92" s="94"/>
      <c r="E92" s="95"/>
      <c r="F92" s="49"/>
      <c r="G92" s="49"/>
      <c r="H92" s="49"/>
      <c r="I92" s="49"/>
      <c r="J92" s="15">
        <v>170</v>
      </c>
      <c r="K92" s="15">
        <v>172</v>
      </c>
      <c r="L92" s="15">
        <v>172</v>
      </c>
      <c r="M92" s="15">
        <v>172</v>
      </c>
      <c r="N92" s="25"/>
      <c r="O92" s="25"/>
      <c r="P92" s="43"/>
      <c r="Q92" s="43"/>
      <c r="R92" s="48"/>
    </row>
    <row r="93" spans="4:18" ht="63" customHeight="1" x14ac:dyDescent="0.25">
      <c r="D93" s="30" t="s">
        <v>90</v>
      </c>
      <c r="E93" s="21" t="s">
        <v>140</v>
      </c>
      <c r="F93" s="23" t="s">
        <v>26</v>
      </c>
      <c r="G93" s="23" t="s">
        <v>28</v>
      </c>
      <c r="H93" s="23">
        <f t="shared" si="3"/>
        <v>19448</v>
      </c>
      <c r="I93" s="23" t="s">
        <v>27</v>
      </c>
      <c r="J93" s="10">
        <v>4780</v>
      </c>
      <c r="K93" s="10">
        <v>3922</v>
      </c>
      <c r="L93" s="10">
        <v>3595</v>
      </c>
      <c r="M93" s="10" t="s">
        <v>20</v>
      </c>
      <c r="N93" s="25">
        <f>IFERROR(L93/L94,"ND")</f>
        <v>0.73940765117235707</v>
      </c>
      <c r="O93" s="25">
        <f>IFERROR((J93+K93+L93)/(H93),"ND")</f>
        <v>0.63230152200740442</v>
      </c>
      <c r="P93" s="24" t="s">
        <v>159</v>
      </c>
      <c r="Q93" s="21"/>
      <c r="R93" s="22"/>
    </row>
    <row r="94" spans="4:18" ht="63" customHeight="1" x14ac:dyDescent="0.25">
      <c r="D94" s="30"/>
      <c r="E94" s="21"/>
      <c r="F94" s="23"/>
      <c r="G94" s="23"/>
      <c r="H94" s="23"/>
      <c r="I94" s="23"/>
      <c r="J94" s="10">
        <v>4860</v>
      </c>
      <c r="K94" s="10">
        <v>4864</v>
      </c>
      <c r="L94" s="10">
        <v>4862</v>
      </c>
      <c r="M94" s="10">
        <v>4862</v>
      </c>
      <c r="N94" s="25"/>
      <c r="O94" s="25"/>
      <c r="P94" s="21"/>
      <c r="Q94" s="21"/>
      <c r="R94" s="22"/>
    </row>
    <row r="95" spans="4:18" ht="63" customHeight="1" x14ac:dyDescent="0.25">
      <c r="D95" s="94" t="s">
        <v>91</v>
      </c>
      <c r="E95" s="95" t="s">
        <v>141</v>
      </c>
      <c r="F95" s="49" t="s">
        <v>26</v>
      </c>
      <c r="G95" s="49" t="s">
        <v>28</v>
      </c>
      <c r="H95" s="49">
        <f t="shared" si="3"/>
        <v>12515</v>
      </c>
      <c r="I95" s="49" t="s">
        <v>27</v>
      </c>
      <c r="J95" s="15">
        <v>7009</v>
      </c>
      <c r="K95" s="15">
        <v>2118</v>
      </c>
      <c r="L95" s="15">
        <v>1694</v>
      </c>
      <c r="M95" s="15" t="s">
        <v>20</v>
      </c>
      <c r="N95" s="25">
        <f>IFERROR(L95/L96,"ND")</f>
        <v>0.54121405750798723</v>
      </c>
      <c r="O95" s="25">
        <f>IFERROR((J95+K95+L95)/(H95),"ND")</f>
        <v>0.86464242908509792</v>
      </c>
      <c r="P95" s="35" t="s">
        <v>161</v>
      </c>
      <c r="Q95" s="21"/>
      <c r="R95" s="22"/>
    </row>
    <row r="96" spans="4:18" ht="63" customHeight="1" x14ac:dyDescent="0.25">
      <c r="D96" s="94"/>
      <c r="E96" s="95"/>
      <c r="F96" s="49"/>
      <c r="G96" s="49"/>
      <c r="H96" s="49"/>
      <c r="I96" s="49"/>
      <c r="J96" s="15">
        <v>3128</v>
      </c>
      <c r="K96" s="15">
        <v>3129</v>
      </c>
      <c r="L96" s="15">
        <v>3130</v>
      </c>
      <c r="M96" s="15">
        <v>3128</v>
      </c>
      <c r="N96" s="25"/>
      <c r="O96" s="25"/>
      <c r="P96" s="21"/>
      <c r="Q96" s="21"/>
      <c r="R96" s="22"/>
    </row>
    <row r="97" spans="4:18" ht="63" customHeight="1" x14ac:dyDescent="0.25">
      <c r="D97" s="30" t="s">
        <v>92</v>
      </c>
      <c r="E97" s="21" t="s">
        <v>142</v>
      </c>
      <c r="F97" s="23" t="s">
        <v>26</v>
      </c>
      <c r="G97" s="23" t="s">
        <v>28</v>
      </c>
      <c r="H97" s="23">
        <f t="shared" si="3"/>
        <v>7922</v>
      </c>
      <c r="I97" s="23" t="s">
        <v>27</v>
      </c>
      <c r="J97" s="10">
        <v>8300</v>
      </c>
      <c r="K97" s="10">
        <v>1142</v>
      </c>
      <c r="L97" s="10">
        <v>717</v>
      </c>
      <c r="M97" s="10" t="s">
        <v>20</v>
      </c>
      <c r="N97" s="25">
        <f>IFERROR(L97/L98,"ND")</f>
        <v>0.36193841494194851</v>
      </c>
      <c r="O97" s="25">
        <f>IFERROR((J97+K97+L97)/(H97),"ND")</f>
        <v>1.2823781873264328</v>
      </c>
      <c r="P97" s="35" t="s">
        <v>162</v>
      </c>
      <c r="Q97" s="21"/>
      <c r="R97" s="22"/>
    </row>
    <row r="98" spans="4:18" ht="63" customHeight="1" x14ac:dyDescent="0.25">
      <c r="D98" s="30"/>
      <c r="E98" s="21"/>
      <c r="F98" s="23"/>
      <c r="G98" s="23"/>
      <c r="H98" s="23"/>
      <c r="I98" s="23"/>
      <c r="J98" s="10">
        <v>1980</v>
      </c>
      <c r="K98" s="10">
        <v>1981</v>
      </c>
      <c r="L98" s="10">
        <v>1981</v>
      </c>
      <c r="M98" s="10">
        <v>1980</v>
      </c>
      <c r="N98" s="25"/>
      <c r="O98" s="25"/>
      <c r="P98" s="21"/>
      <c r="Q98" s="21"/>
      <c r="R98" s="22"/>
    </row>
    <row r="99" spans="4:18" ht="63" customHeight="1" x14ac:dyDescent="0.25">
      <c r="D99" s="30" t="s">
        <v>93</v>
      </c>
      <c r="E99" s="21" t="s">
        <v>143</v>
      </c>
      <c r="F99" s="23" t="s">
        <v>26</v>
      </c>
      <c r="G99" s="23" t="s">
        <v>30</v>
      </c>
      <c r="H99" s="23">
        <f t="shared" si="3"/>
        <v>4593</v>
      </c>
      <c r="I99" s="23" t="s">
        <v>27</v>
      </c>
      <c r="J99" s="10">
        <v>1304</v>
      </c>
      <c r="K99" s="10">
        <v>1518</v>
      </c>
      <c r="L99" s="10">
        <v>1211</v>
      </c>
      <c r="M99" s="10" t="s">
        <v>20</v>
      </c>
      <c r="N99" s="25">
        <f>IFERROR(L99/L100,"ND")</f>
        <v>1.0548780487804879</v>
      </c>
      <c r="O99" s="25">
        <f>IFERROR((J99+K99+L99)/(H99),"ND")</f>
        <v>0.87807533202699761</v>
      </c>
      <c r="P99" s="21" t="s">
        <v>46</v>
      </c>
      <c r="Q99" s="21"/>
      <c r="R99" s="22"/>
    </row>
    <row r="100" spans="4:18" ht="63" customHeight="1" x14ac:dyDescent="0.25">
      <c r="D100" s="30"/>
      <c r="E100" s="21"/>
      <c r="F100" s="23"/>
      <c r="G100" s="23"/>
      <c r="H100" s="23"/>
      <c r="I100" s="23"/>
      <c r="J100" s="10">
        <v>1149</v>
      </c>
      <c r="K100" s="10">
        <v>1149</v>
      </c>
      <c r="L100" s="10">
        <v>1148</v>
      </c>
      <c r="M100" s="10">
        <v>1147</v>
      </c>
      <c r="N100" s="25"/>
      <c r="O100" s="25"/>
      <c r="P100" s="21"/>
      <c r="Q100" s="21"/>
      <c r="R100" s="22"/>
    </row>
    <row r="101" spans="4:18" ht="63" customHeight="1" x14ac:dyDescent="0.25">
      <c r="D101" s="98" t="s">
        <v>94</v>
      </c>
      <c r="E101" s="99" t="s">
        <v>144</v>
      </c>
      <c r="F101" s="49" t="s">
        <v>26</v>
      </c>
      <c r="G101" s="49" t="s">
        <v>30</v>
      </c>
      <c r="H101" s="49">
        <f t="shared" si="3"/>
        <v>1216</v>
      </c>
      <c r="I101" s="49" t="s">
        <v>27</v>
      </c>
      <c r="J101" s="15">
        <v>374</v>
      </c>
      <c r="K101" s="15">
        <v>443</v>
      </c>
      <c r="L101" s="15">
        <v>337</v>
      </c>
      <c r="M101" s="15" t="s">
        <v>20</v>
      </c>
      <c r="N101" s="25">
        <f>IFERROR(L101/L102,"ND")</f>
        <v>1.1085526315789473</v>
      </c>
      <c r="O101" s="25">
        <f>IFERROR((J101+K101+L101)/(H101),"ND")</f>
        <v>0.94901315789473684</v>
      </c>
      <c r="P101" s="43" t="s">
        <v>47</v>
      </c>
      <c r="Q101" s="43"/>
      <c r="R101" s="48"/>
    </row>
    <row r="102" spans="4:18" ht="63" customHeight="1" x14ac:dyDescent="0.25">
      <c r="D102" s="94"/>
      <c r="E102" s="95"/>
      <c r="F102" s="49"/>
      <c r="G102" s="49"/>
      <c r="H102" s="49"/>
      <c r="I102" s="49"/>
      <c r="J102" s="15">
        <v>304</v>
      </c>
      <c r="K102" s="15">
        <v>304</v>
      </c>
      <c r="L102" s="15">
        <v>304</v>
      </c>
      <c r="M102" s="15">
        <v>304</v>
      </c>
      <c r="N102" s="25"/>
      <c r="O102" s="25"/>
      <c r="P102" s="43"/>
      <c r="Q102" s="43"/>
      <c r="R102" s="48"/>
    </row>
    <row r="103" spans="4:18" ht="63" customHeight="1" x14ac:dyDescent="0.25">
      <c r="D103" s="30" t="s">
        <v>95</v>
      </c>
      <c r="E103" s="21" t="s">
        <v>145</v>
      </c>
      <c r="F103" s="23" t="s">
        <v>26</v>
      </c>
      <c r="G103" s="23" t="s">
        <v>28</v>
      </c>
      <c r="H103" s="23">
        <f t="shared" si="3"/>
        <v>225</v>
      </c>
      <c r="I103" s="23" t="s">
        <v>27</v>
      </c>
      <c r="J103" s="10">
        <v>64</v>
      </c>
      <c r="K103" s="10">
        <v>900</v>
      </c>
      <c r="L103" s="10">
        <v>557</v>
      </c>
      <c r="M103" s="10" t="s">
        <v>20</v>
      </c>
      <c r="N103" s="25">
        <f>IFERROR(L103/L104,"ND")</f>
        <v>9.7719298245614041</v>
      </c>
      <c r="O103" s="25">
        <f>IFERROR((J103+K103+L103)/(H103),"ND")</f>
        <v>6.76</v>
      </c>
      <c r="P103" s="35" t="s">
        <v>163</v>
      </c>
      <c r="Q103" s="21"/>
      <c r="R103" s="22"/>
    </row>
    <row r="104" spans="4:18" ht="63" customHeight="1" x14ac:dyDescent="0.25">
      <c r="D104" s="30"/>
      <c r="E104" s="21"/>
      <c r="F104" s="23"/>
      <c r="G104" s="23"/>
      <c r="H104" s="23"/>
      <c r="I104" s="23"/>
      <c r="J104" s="10">
        <v>56</v>
      </c>
      <c r="K104" s="10">
        <v>56</v>
      </c>
      <c r="L104" s="10">
        <v>57</v>
      </c>
      <c r="M104" s="10">
        <v>56</v>
      </c>
      <c r="N104" s="25"/>
      <c r="O104" s="25"/>
      <c r="P104" s="21"/>
      <c r="Q104" s="21"/>
      <c r="R104" s="22"/>
    </row>
    <row r="105" spans="4:18" ht="63" customHeight="1" x14ac:dyDescent="0.25">
      <c r="D105" s="94" t="s">
        <v>96</v>
      </c>
      <c r="E105" s="95" t="s">
        <v>146</v>
      </c>
      <c r="F105" s="49" t="s">
        <v>26</v>
      </c>
      <c r="G105" s="49" t="s">
        <v>28</v>
      </c>
      <c r="H105" s="49">
        <f t="shared" si="3"/>
        <v>3200</v>
      </c>
      <c r="I105" s="49" t="s">
        <v>27</v>
      </c>
      <c r="J105" s="15">
        <v>835</v>
      </c>
      <c r="K105" s="15">
        <v>885</v>
      </c>
      <c r="L105" s="15">
        <v>650</v>
      </c>
      <c r="M105" s="15" t="s">
        <v>20</v>
      </c>
      <c r="N105" s="25">
        <f>IFERROR(L105/L106,"ND")</f>
        <v>0.8125</v>
      </c>
      <c r="O105" s="25">
        <f>IFERROR((J105+K105+L105)/(H105),"ND")</f>
        <v>0.74062499999999998</v>
      </c>
      <c r="P105" s="43" t="s">
        <v>48</v>
      </c>
      <c r="Q105" s="43"/>
      <c r="R105" s="48"/>
    </row>
    <row r="106" spans="4:18" ht="63" customHeight="1" x14ac:dyDescent="0.25">
      <c r="D106" s="94"/>
      <c r="E106" s="95"/>
      <c r="F106" s="49"/>
      <c r="G106" s="49"/>
      <c r="H106" s="49"/>
      <c r="I106" s="49"/>
      <c r="J106" s="15">
        <v>800</v>
      </c>
      <c r="K106" s="15">
        <v>800</v>
      </c>
      <c r="L106" s="15">
        <v>800</v>
      </c>
      <c r="M106" s="15">
        <v>800</v>
      </c>
      <c r="N106" s="25"/>
      <c r="O106" s="25"/>
      <c r="P106" s="43"/>
      <c r="Q106" s="43"/>
      <c r="R106" s="48"/>
    </row>
    <row r="107" spans="4:18" ht="63" customHeight="1" x14ac:dyDescent="0.25">
      <c r="D107" s="30" t="s">
        <v>97</v>
      </c>
      <c r="E107" s="21" t="s">
        <v>147</v>
      </c>
      <c r="F107" s="23" t="s">
        <v>26</v>
      </c>
      <c r="G107" s="23" t="s">
        <v>28</v>
      </c>
      <c r="H107" s="23">
        <f t="shared" si="3"/>
        <v>1800</v>
      </c>
      <c r="I107" s="23" t="s">
        <v>27</v>
      </c>
      <c r="J107" s="10">
        <v>470</v>
      </c>
      <c r="K107" s="10">
        <v>1124</v>
      </c>
      <c r="L107" s="10">
        <v>1122</v>
      </c>
      <c r="M107" s="10" t="s">
        <v>20</v>
      </c>
      <c r="N107" s="25">
        <f>IFERROR(L107/L108,"ND")</f>
        <v>2.4933333333333332</v>
      </c>
      <c r="O107" s="25">
        <f>IFERROR((J107+K107+L107)/(H107),"ND")</f>
        <v>1.5088888888888889</v>
      </c>
      <c r="P107" s="21" t="s">
        <v>49</v>
      </c>
      <c r="Q107" s="21"/>
      <c r="R107" s="22"/>
    </row>
    <row r="108" spans="4:18" ht="63" customHeight="1" x14ac:dyDescent="0.25">
      <c r="D108" s="30"/>
      <c r="E108" s="21"/>
      <c r="F108" s="23"/>
      <c r="G108" s="23"/>
      <c r="H108" s="23"/>
      <c r="I108" s="23"/>
      <c r="J108" s="10">
        <v>450</v>
      </c>
      <c r="K108" s="10">
        <v>450</v>
      </c>
      <c r="L108" s="10">
        <v>450</v>
      </c>
      <c r="M108" s="10">
        <v>450</v>
      </c>
      <c r="N108" s="25"/>
      <c r="O108" s="25"/>
      <c r="P108" s="21"/>
      <c r="Q108" s="21"/>
      <c r="R108" s="22"/>
    </row>
    <row r="109" spans="4:18" ht="63" customHeight="1" x14ac:dyDescent="0.25">
      <c r="D109" s="94" t="s">
        <v>98</v>
      </c>
      <c r="E109" s="95" t="s">
        <v>148</v>
      </c>
      <c r="F109" s="49" t="s">
        <v>26</v>
      </c>
      <c r="G109" s="49" t="s">
        <v>28</v>
      </c>
      <c r="H109" s="49">
        <f t="shared" si="3"/>
        <v>1465</v>
      </c>
      <c r="I109" s="49" t="s">
        <v>27</v>
      </c>
      <c r="J109" s="15">
        <v>617</v>
      </c>
      <c r="K109" s="15">
        <v>476</v>
      </c>
      <c r="L109" s="15">
        <v>731</v>
      </c>
      <c r="M109" s="15" t="s">
        <v>20</v>
      </c>
      <c r="N109" s="25">
        <f>IFERROR(L109/L110,"ND")</f>
        <v>1.9918256130790191</v>
      </c>
      <c r="O109" s="25">
        <f>IFERROR((J109+K109+L109)/(H109),"ND")</f>
        <v>1.2450511945392491</v>
      </c>
      <c r="P109" s="43" t="s">
        <v>50</v>
      </c>
      <c r="Q109" s="43"/>
      <c r="R109" s="48"/>
    </row>
    <row r="110" spans="4:18" ht="63" customHeight="1" x14ac:dyDescent="0.25">
      <c r="D110" s="94"/>
      <c r="E110" s="95"/>
      <c r="F110" s="49"/>
      <c r="G110" s="49"/>
      <c r="H110" s="49"/>
      <c r="I110" s="49"/>
      <c r="J110" s="15">
        <v>365</v>
      </c>
      <c r="K110" s="15">
        <v>367</v>
      </c>
      <c r="L110" s="15">
        <v>367</v>
      </c>
      <c r="M110" s="15">
        <v>366</v>
      </c>
      <c r="N110" s="25"/>
      <c r="O110" s="25"/>
      <c r="P110" s="43"/>
      <c r="Q110" s="43"/>
      <c r="R110" s="48"/>
    </row>
    <row r="111" spans="4:18" ht="63" customHeight="1" x14ac:dyDescent="0.25">
      <c r="D111" s="30" t="s">
        <v>99</v>
      </c>
      <c r="E111" s="21" t="s">
        <v>149</v>
      </c>
      <c r="F111" s="23" t="s">
        <v>26</v>
      </c>
      <c r="G111" s="23" t="s">
        <v>28</v>
      </c>
      <c r="H111" s="23">
        <f t="shared" si="3"/>
        <v>1166</v>
      </c>
      <c r="I111" s="23" t="s">
        <v>27</v>
      </c>
      <c r="J111" s="10">
        <v>243</v>
      </c>
      <c r="K111" s="10">
        <v>299</v>
      </c>
      <c r="L111" s="10">
        <v>247</v>
      </c>
      <c r="M111" s="10" t="s">
        <v>20</v>
      </c>
      <c r="N111" s="25">
        <f>IFERROR(L111/L112,"ND")</f>
        <v>0.84589041095890416</v>
      </c>
      <c r="O111" s="25">
        <f>IFERROR((J111+K111+L111)/(H111),"ND")</f>
        <v>0.676672384219554</v>
      </c>
      <c r="P111" s="35" t="s">
        <v>164</v>
      </c>
      <c r="Q111" s="21"/>
      <c r="R111" s="22"/>
    </row>
    <row r="112" spans="4:18" ht="63" customHeight="1" x14ac:dyDescent="0.25">
      <c r="D112" s="30"/>
      <c r="E112" s="21"/>
      <c r="F112" s="23"/>
      <c r="G112" s="23"/>
      <c r="H112" s="23"/>
      <c r="I112" s="23"/>
      <c r="J112" s="10">
        <v>291</v>
      </c>
      <c r="K112" s="10">
        <v>291</v>
      </c>
      <c r="L112" s="10">
        <v>292</v>
      </c>
      <c r="M112" s="10">
        <v>292</v>
      </c>
      <c r="N112" s="25"/>
      <c r="O112" s="25"/>
      <c r="P112" s="21"/>
      <c r="Q112" s="21"/>
      <c r="R112" s="22"/>
    </row>
    <row r="113" spans="4:18" ht="63" customHeight="1" x14ac:dyDescent="0.25">
      <c r="D113" s="30" t="s">
        <v>100</v>
      </c>
      <c r="E113" s="21" t="s">
        <v>150</v>
      </c>
      <c r="F113" s="23" t="s">
        <v>26</v>
      </c>
      <c r="G113" s="23" t="s">
        <v>28</v>
      </c>
      <c r="H113" s="23">
        <f t="shared" ref="H113" si="4">J114+K114+L114+M114</f>
        <v>299</v>
      </c>
      <c r="I113" s="23" t="s">
        <v>27</v>
      </c>
      <c r="J113" s="13">
        <v>193</v>
      </c>
      <c r="K113" s="13">
        <v>177</v>
      </c>
      <c r="L113" s="13">
        <v>183</v>
      </c>
      <c r="M113" s="14" t="s">
        <v>20</v>
      </c>
      <c r="N113" s="25">
        <f>IFERROR(L113/L114,"ND")</f>
        <v>2.44</v>
      </c>
      <c r="O113" s="25">
        <f>IFERROR((J113+K113+L113)/(H113),"ND")</f>
        <v>1.8494983277591974</v>
      </c>
      <c r="P113" s="35" t="s">
        <v>165</v>
      </c>
      <c r="Q113" s="21"/>
      <c r="R113" s="22"/>
    </row>
    <row r="114" spans="4:18" ht="60.75" customHeight="1" thickBot="1" x14ac:dyDescent="0.3">
      <c r="D114" s="31"/>
      <c r="E114" s="36"/>
      <c r="F114" s="33"/>
      <c r="G114" s="33"/>
      <c r="H114" s="33"/>
      <c r="I114" s="33"/>
      <c r="J114" s="16">
        <v>75</v>
      </c>
      <c r="K114" s="16">
        <v>75</v>
      </c>
      <c r="L114" s="16">
        <v>75</v>
      </c>
      <c r="M114" s="16">
        <v>74</v>
      </c>
      <c r="N114" s="34"/>
      <c r="O114" s="34"/>
      <c r="P114" s="36"/>
      <c r="Q114" s="36"/>
      <c r="R114" s="37"/>
    </row>
    <row r="115" spans="4:18" x14ac:dyDescent="0.25">
      <c r="D115" s="4"/>
      <c r="R115" s="5"/>
    </row>
    <row r="118" spans="4:18" ht="57.75" customHeight="1" x14ac:dyDescent="0.25">
      <c r="D118" s="26" t="s">
        <v>167</v>
      </c>
      <c r="E118" s="27"/>
      <c r="F118" s="27"/>
      <c r="G118" s="27"/>
      <c r="I118" s="32" t="s">
        <v>24</v>
      </c>
      <c r="J118" s="32"/>
      <c r="K118" s="32"/>
      <c r="L118" s="32"/>
      <c r="M118" s="32"/>
      <c r="N118" s="8"/>
      <c r="O118" s="26" t="s">
        <v>31</v>
      </c>
      <c r="P118" s="27"/>
      <c r="Q118" s="27"/>
      <c r="R118" s="9"/>
    </row>
    <row r="119" spans="4:18" x14ac:dyDescent="0.25">
      <c r="D119" s="28"/>
      <c r="E119" s="29"/>
      <c r="F119" s="29"/>
      <c r="G119" s="29"/>
      <c r="I119" s="28"/>
      <c r="J119" s="29"/>
      <c r="K119" s="29"/>
      <c r="L119" s="29"/>
      <c r="M119" s="29"/>
      <c r="O119" s="28"/>
      <c r="P119" s="29"/>
      <c r="Q119" s="29"/>
      <c r="R119" s="29"/>
    </row>
  </sheetData>
  <mergeCells count="480">
    <mergeCell ref="P105:R106"/>
    <mergeCell ref="P107:R108"/>
    <mergeCell ref="P109:R110"/>
    <mergeCell ref="P111:R112"/>
    <mergeCell ref="P95:R96"/>
    <mergeCell ref="P97:R98"/>
    <mergeCell ref="P99:R100"/>
    <mergeCell ref="P101:R102"/>
    <mergeCell ref="P103:R104"/>
    <mergeCell ref="O105:O106"/>
    <mergeCell ref="O107:O108"/>
    <mergeCell ref="O109:O110"/>
    <mergeCell ref="O111:O112"/>
    <mergeCell ref="P57:R58"/>
    <mergeCell ref="P59:R60"/>
    <mergeCell ref="P61:R62"/>
    <mergeCell ref="P63:R64"/>
    <mergeCell ref="P65:R66"/>
    <mergeCell ref="P67:R68"/>
    <mergeCell ref="P69:R70"/>
    <mergeCell ref="P71:R72"/>
    <mergeCell ref="P73:R74"/>
    <mergeCell ref="P75:R76"/>
    <mergeCell ref="P77:R78"/>
    <mergeCell ref="P79:R80"/>
    <mergeCell ref="O95:O96"/>
    <mergeCell ref="O97:O98"/>
    <mergeCell ref="O99:O100"/>
    <mergeCell ref="O101:O102"/>
    <mergeCell ref="O103:O104"/>
    <mergeCell ref="O87:O88"/>
    <mergeCell ref="O89:O90"/>
    <mergeCell ref="O91:O92"/>
    <mergeCell ref="I109:I110"/>
    <mergeCell ref="N109:N110"/>
    <mergeCell ref="D111:D112"/>
    <mergeCell ref="E111:E112"/>
    <mergeCell ref="F111:F112"/>
    <mergeCell ref="G111:G112"/>
    <mergeCell ref="H111:H112"/>
    <mergeCell ref="I111:I112"/>
    <mergeCell ref="N111:N112"/>
    <mergeCell ref="D109:D110"/>
    <mergeCell ref="E109:E110"/>
    <mergeCell ref="F109:F110"/>
    <mergeCell ref="G109:G110"/>
    <mergeCell ref="H109:H110"/>
    <mergeCell ref="N107:N108"/>
    <mergeCell ref="H107:H108"/>
    <mergeCell ref="I107:I108"/>
    <mergeCell ref="D107:D108"/>
    <mergeCell ref="E107:E108"/>
    <mergeCell ref="F107:F108"/>
    <mergeCell ref="G107:G108"/>
    <mergeCell ref="I103:I104"/>
    <mergeCell ref="N103:N104"/>
    <mergeCell ref="D105:D106"/>
    <mergeCell ref="E105:E106"/>
    <mergeCell ref="F105:F106"/>
    <mergeCell ref="G105:G106"/>
    <mergeCell ref="H105:H106"/>
    <mergeCell ref="I105:I106"/>
    <mergeCell ref="N105:N106"/>
    <mergeCell ref="D103:D104"/>
    <mergeCell ref="E103:E104"/>
    <mergeCell ref="F103:F104"/>
    <mergeCell ref="G103:G104"/>
    <mergeCell ref="H103:H104"/>
    <mergeCell ref="I99:I100"/>
    <mergeCell ref="N99:N100"/>
    <mergeCell ref="D101:D102"/>
    <mergeCell ref="E101:E102"/>
    <mergeCell ref="F101:F102"/>
    <mergeCell ref="G101:G102"/>
    <mergeCell ref="H101:H102"/>
    <mergeCell ref="I101:I102"/>
    <mergeCell ref="N101:N102"/>
    <mergeCell ref="D99:D100"/>
    <mergeCell ref="E99:E100"/>
    <mergeCell ref="F99:F100"/>
    <mergeCell ref="G99:G100"/>
    <mergeCell ref="H99:H100"/>
    <mergeCell ref="D97:D98"/>
    <mergeCell ref="E97:E98"/>
    <mergeCell ref="F97:F98"/>
    <mergeCell ref="G97:G98"/>
    <mergeCell ref="H97:H98"/>
    <mergeCell ref="I97:I98"/>
    <mergeCell ref="N97:N98"/>
    <mergeCell ref="D95:D96"/>
    <mergeCell ref="E95:E96"/>
    <mergeCell ref="F95:F96"/>
    <mergeCell ref="G95:G96"/>
    <mergeCell ref="H95:H96"/>
    <mergeCell ref="O77:O78"/>
    <mergeCell ref="O79:O80"/>
    <mergeCell ref="O81:O82"/>
    <mergeCell ref="O83:O84"/>
    <mergeCell ref="O85:O86"/>
    <mergeCell ref="I95:I96"/>
    <mergeCell ref="N93:N94"/>
    <mergeCell ref="N95:N96"/>
    <mergeCell ref="I83:I84"/>
    <mergeCell ref="N83:N84"/>
    <mergeCell ref="N79:N80"/>
    <mergeCell ref="D93:D94"/>
    <mergeCell ref="E93:E94"/>
    <mergeCell ref="F93:F94"/>
    <mergeCell ref="G93:G94"/>
    <mergeCell ref="H93:H94"/>
    <mergeCell ref="I93:I94"/>
    <mergeCell ref="O93:O94"/>
    <mergeCell ref="P81:R82"/>
    <mergeCell ref="P83:R84"/>
    <mergeCell ref="P85:R86"/>
    <mergeCell ref="P87:R88"/>
    <mergeCell ref="P89:R90"/>
    <mergeCell ref="P91:R92"/>
    <mergeCell ref="P93:R94"/>
    <mergeCell ref="I91:I92"/>
    <mergeCell ref="N91:N92"/>
    <mergeCell ref="D91:D92"/>
    <mergeCell ref="E91:E92"/>
    <mergeCell ref="F91:F92"/>
    <mergeCell ref="G91:G92"/>
    <mergeCell ref="H91:H92"/>
    <mergeCell ref="I87:I88"/>
    <mergeCell ref="N85:N86"/>
    <mergeCell ref="N87:N88"/>
    <mergeCell ref="D89:D90"/>
    <mergeCell ref="E89:E90"/>
    <mergeCell ref="F89:F90"/>
    <mergeCell ref="G89:G90"/>
    <mergeCell ref="H89:H90"/>
    <mergeCell ref="I89:I90"/>
    <mergeCell ref="N89:N90"/>
    <mergeCell ref="D87:D88"/>
    <mergeCell ref="E87:E88"/>
    <mergeCell ref="F87:F88"/>
    <mergeCell ref="G87:G88"/>
    <mergeCell ref="H87:H88"/>
    <mergeCell ref="D85:D86"/>
    <mergeCell ref="E85:E86"/>
    <mergeCell ref="F85:F86"/>
    <mergeCell ref="G85:G86"/>
    <mergeCell ref="H85:H86"/>
    <mergeCell ref="I85:I86"/>
    <mergeCell ref="D83:D84"/>
    <mergeCell ref="E83:E84"/>
    <mergeCell ref="F83:F84"/>
    <mergeCell ref="G83:G84"/>
    <mergeCell ref="H83:H84"/>
    <mergeCell ref="D81:D82"/>
    <mergeCell ref="E81:E82"/>
    <mergeCell ref="F81:F82"/>
    <mergeCell ref="G81:G82"/>
    <mergeCell ref="H81:H82"/>
    <mergeCell ref="I81:I82"/>
    <mergeCell ref="N81:N82"/>
    <mergeCell ref="D79:D80"/>
    <mergeCell ref="E79:E80"/>
    <mergeCell ref="F79:F80"/>
    <mergeCell ref="G79:G80"/>
    <mergeCell ref="I79:I80"/>
    <mergeCell ref="H79:H80"/>
    <mergeCell ref="D77:D78"/>
    <mergeCell ref="E77:E78"/>
    <mergeCell ref="F77:F78"/>
    <mergeCell ref="G77:G78"/>
    <mergeCell ref="H77:H78"/>
    <mergeCell ref="I77:I78"/>
    <mergeCell ref="N77:N78"/>
    <mergeCell ref="D75:D76"/>
    <mergeCell ref="E75:E76"/>
    <mergeCell ref="F75:F76"/>
    <mergeCell ref="G75:G76"/>
    <mergeCell ref="H75:H76"/>
    <mergeCell ref="O71:O72"/>
    <mergeCell ref="D73:D74"/>
    <mergeCell ref="E73:E74"/>
    <mergeCell ref="F73:F74"/>
    <mergeCell ref="G73:G74"/>
    <mergeCell ref="H73:H74"/>
    <mergeCell ref="I73:I74"/>
    <mergeCell ref="I75:I76"/>
    <mergeCell ref="N73:N74"/>
    <mergeCell ref="N75:N76"/>
    <mergeCell ref="O73:O74"/>
    <mergeCell ref="O75:O76"/>
    <mergeCell ref="F71:F72"/>
    <mergeCell ref="G71:G72"/>
    <mergeCell ref="H71:H72"/>
    <mergeCell ref="I71:I72"/>
    <mergeCell ref="D71:D72"/>
    <mergeCell ref="E71:E72"/>
    <mergeCell ref="N59:N60"/>
    <mergeCell ref="N61:N62"/>
    <mergeCell ref="N63:N64"/>
    <mergeCell ref="N65:N66"/>
    <mergeCell ref="N67:N68"/>
    <mergeCell ref="I59:I60"/>
    <mergeCell ref="I69:I70"/>
    <mergeCell ref="N69:N70"/>
    <mergeCell ref="D61:D62"/>
    <mergeCell ref="E61:E62"/>
    <mergeCell ref="F61:F62"/>
    <mergeCell ref="G61:G62"/>
    <mergeCell ref="H61:H62"/>
    <mergeCell ref="I61:I62"/>
    <mergeCell ref="D59:D60"/>
    <mergeCell ref="E59:E60"/>
    <mergeCell ref="F59:F60"/>
    <mergeCell ref="N71:N72"/>
    <mergeCell ref="O69:O70"/>
    <mergeCell ref="D67:D68"/>
    <mergeCell ref="E67:E68"/>
    <mergeCell ref="F67:F68"/>
    <mergeCell ref="G67:G68"/>
    <mergeCell ref="H67:H68"/>
    <mergeCell ref="I63:I64"/>
    <mergeCell ref="D65:D66"/>
    <mergeCell ref="E65:E66"/>
    <mergeCell ref="F65:F66"/>
    <mergeCell ref="G65:G66"/>
    <mergeCell ref="H65:H66"/>
    <mergeCell ref="I65:I66"/>
    <mergeCell ref="D63:D64"/>
    <mergeCell ref="E63:E64"/>
    <mergeCell ref="F63:F64"/>
    <mergeCell ref="G63:G64"/>
    <mergeCell ref="H63:H64"/>
    <mergeCell ref="I67:I68"/>
    <mergeCell ref="D69:D70"/>
    <mergeCell ref="E69:E70"/>
    <mergeCell ref="F69:F70"/>
    <mergeCell ref="G69:G70"/>
    <mergeCell ref="H69:H70"/>
    <mergeCell ref="D55:D56"/>
    <mergeCell ref="E55:E56"/>
    <mergeCell ref="F55:F56"/>
    <mergeCell ref="G55:G56"/>
    <mergeCell ref="H55:H56"/>
    <mergeCell ref="O55:O56"/>
    <mergeCell ref="N57:N58"/>
    <mergeCell ref="G59:G60"/>
    <mergeCell ref="H59:H60"/>
    <mergeCell ref="D57:D58"/>
    <mergeCell ref="E57:E58"/>
    <mergeCell ref="F57:F58"/>
    <mergeCell ref="G57:G58"/>
    <mergeCell ref="H57:H58"/>
    <mergeCell ref="I57:I58"/>
    <mergeCell ref="O57:O58"/>
    <mergeCell ref="P39:R40"/>
    <mergeCell ref="N31:N32"/>
    <mergeCell ref="N33:N34"/>
    <mergeCell ref="N35:N36"/>
    <mergeCell ref="N37:N38"/>
    <mergeCell ref="N39:N40"/>
    <mergeCell ref="N23:N24"/>
    <mergeCell ref="N25:N26"/>
    <mergeCell ref="N27:N28"/>
    <mergeCell ref="N29:N30"/>
    <mergeCell ref="O39:O40"/>
    <mergeCell ref="O23:O24"/>
    <mergeCell ref="O25:O26"/>
    <mergeCell ref="O27:O28"/>
    <mergeCell ref="O29:O30"/>
    <mergeCell ref="O31:O32"/>
    <mergeCell ref="O33:O34"/>
    <mergeCell ref="O37:O38"/>
    <mergeCell ref="P23:R24"/>
    <mergeCell ref="P25:R26"/>
    <mergeCell ref="P33:R34"/>
    <mergeCell ref="P27:R28"/>
    <mergeCell ref="P29:R30"/>
    <mergeCell ref="P31:R32"/>
    <mergeCell ref="D53:D54"/>
    <mergeCell ref="E53:E54"/>
    <mergeCell ref="F53:F54"/>
    <mergeCell ref="G53:G54"/>
    <mergeCell ref="H53:H54"/>
    <mergeCell ref="I53:I54"/>
    <mergeCell ref="N51:N52"/>
    <mergeCell ref="N53:N54"/>
    <mergeCell ref="O51:O52"/>
    <mergeCell ref="O53:O54"/>
    <mergeCell ref="D51:D52"/>
    <mergeCell ref="P55:R56"/>
    <mergeCell ref="E51:E52"/>
    <mergeCell ref="F51:F52"/>
    <mergeCell ref="G51:G52"/>
    <mergeCell ref="P41:R42"/>
    <mergeCell ref="P43:R44"/>
    <mergeCell ref="P45:R46"/>
    <mergeCell ref="P47:R48"/>
    <mergeCell ref="P49:R50"/>
    <mergeCell ref="P53:R54"/>
    <mergeCell ref="I49:I50"/>
    <mergeCell ref="O41:O42"/>
    <mergeCell ref="O43:O44"/>
    <mergeCell ref="O45:O46"/>
    <mergeCell ref="O47:O48"/>
    <mergeCell ref="O49:O50"/>
    <mergeCell ref="N41:N42"/>
    <mergeCell ref="N43:N44"/>
    <mergeCell ref="N45:N46"/>
    <mergeCell ref="N47:N48"/>
    <mergeCell ref="N49:N50"/>
    <mergeCell ref="P51:R52"/>
    <mergeCell ref="N55:N56"/>
    <mergeCell ref="I55:I56"/>
    <mergeCell ref="D49:D50"/>
    <mergeCell ref="E49:E50"/>
    <mergeCell ref="F49:F50"/>
    <mergeCell ref="G49:G50"/>
    <mergeCell ref="H49:H50"/>
    <mergeCell ref="I45:I46"/>
    <mergeCell ref="D47:D48"/>
    <mergeCell ref="E47:E48"/>
    <mergeCell ref="F47:F48"/>
    <mergeCell ref="G47:G48"/>
    <mergeCell ref="H47:H48"/>
    <mergeCell ref="I47:I48"/>
    <mergeCell ref="D45:D46"/>
    <mergeCell ref="E45:E46"/>
    <mergeCell ref="F45:F46"/>
    <mergeCell ref="G45:G46"/>
    <mergeCell ref="H45:H46"/>
    <mergeCell ref="D43:D44"/>
    <mergeCell ref="E43:E44"/>
    <mergeCell ref="F43:F44"/>
    <mergeCell ref="G43:G44"/>
    <mergeCell ref="H43:H44"/>
    <mergeCell ref="I43:I44"/>
    <mergeCell ref="D41:D42"/>
    <mergeCell ref="E41:E42"/>
    <mergeCell ref="F41:F42"/>
    <mergeCell ref="G41:G42"/>
    <mergeCell ref="H41:H42"/>
    <mergeCell ref="D39:D40"/>
    <mergeCell ref="E39:E40"/>
    <mergeCell ref="F39:F40"/>
    <mergeCell ref="G39:G40"/>
    <mergeCell ref="H39:H40"/>
    <mergeCell ref="I39:I40"/>
    <mergeCell ref="D37:D38"/>
    <mergeCell ref="E37:E38"/>
    <mergeCell ref="F37:F38"/>
    <mergeCell ref="G37:G38"/>
    <mergeCell ref="H37:H38"/>
    <mergeCell ref="D35:D36"/>
    <mergeCell ref="E35:E36"/>
    <mergeCell ref="F35:F36"/>
    <mergeCell ref="G35:G36"/>
    <mergeCell ref="H35:H36"/>
    <mergeCell ref="I35:I36"/>
    <mergeCell ref="D33:D34"/>
    <mergeCell ref="E33:E34"/>
    <mergeCell ref="F33:F34"/>
    <mergeCell ref="G33:G34"/>
    <mergeCell ref="H33:H34"/>
    <mergeCell ref="D31:D32"/>
    <mergeCell ref="E31:E32"/>
    <mergeCell ref="F31:F32"/>
    <mergeCell ref="G31:G32"/>
    <mergeCell ref="H31:H32"/>
    <mergeCell ref="I31:I32"/>
    <mergeCell ref="D29:D30"/>
    <mergeCell ref="E29:E30"/>
    <mergeCell ref="F29:F30"/>
    <mergeCell ref="G29:G30"/>
    <mergeCell ref="H29:H30"/>
    <mergeCell ref="N13:N14"/>
    <mergeCell ref="O13:O14"/>
    <mergeCell ref="P13:R14"/>
    <mergeCell ref="E13:E14"/>
    <mergeCell ref="F13:F14"/>
    <mergeCell ref="H13:H14"/>
    <mergeCell ref="H11:H12"/>
    <mergeCell ref="G13:G14"/>
    <mergeCell ref="E4:R4"/>
    <mergeCell ref="E5:R5"/>
    <mergeCell ref="E6:R6"/>
    <mergeCell ref="D9:E9"/>
    <mergeCell ref="F9:R9"/>
    <mergeCell ref="D10:D12"/>
    <mergeCell ref="E10:E12"/>
    <mergeCell ref="F10:F12"/>
    <mergeCell ref="G10:G12"/>
    <mergeCell ref="H10:O10"/>
    <mergeCell ref="P10:R12"/>
    <mergeCell ref="I11:I12"/>
    <mergeCell ref="J11:M11"/>
    <mergeCell ref="N11:O11"/>
    <mergeCell ref="E27:E28"/>
    <mergeCell ref="F27:F28"/>
    <mergeCell ref="G27:G28"/>
    <mergeCell ref="H27:H28"/>
    <mergeCell ref="E25:E26"/>
    <mergeCell ref="F25:F26"/>
    <mergeCell ref="G25:G26"/>
    <mergeCell ref="D13:D14"/>
    <mergeCell ref="I13:I14"/>
    <mergeCell ref="E21:E22"/>
    <mergeCell ref="F21:F22"/>
    <mergeCell ref="G21:G22"/>
    <mergeCell ref="D27:D28"/>
    <mergeCell ref="H113:H114"/>
    <mergeCell ref="I15:I16"/>
    <mergeCell ref="N15:N16"/>
    <mergeCell ref="O15:O16"/>
    <mergeCell ref="I23:I24"/>
    <mergeCell ref="I25:I26"/>
    <mergeCell ref="I27:I28"/>
    <mergeCell ref="H19:H20"/>
    <mergeCell ref="H17:H18"/>
    <mergeCell ref="I29:I30"/>
    <mergeCell ref="I33:I34"/>
    <mergeCell ref="O35:O36"/>
    <mergeCell ref="I37:I38"/>
    <mergeCell ref="I41:I42"/>
    <mergeCell ref="H51:H52"/>
    <mergeCell ref="I51:I52"/>
    <mergeCell ref="I17:I18"/>
    <mergeCell ref="N17:N18"/>
    <mergeCell ref="H21:H22"/>
    <mergeCell ref="O59:O60"/>
    <mergeCell ref="O61:O62"/>
    <mergeCell ref="O63:O64"/>
    <mergeCell ref="O65:O66"/>
    <mergeCell ref="O67:O68"/>
    <mergeCell ref="P35:R36"/>
    <mergeCell ref="P37:R38"/>
    <mergeCell ref="D15:D16"/>
    <mergeCell ref="E15:E16"/>
    <mergeCell ref="F15:F16"/>
    <mergeCell ref="G15:G16"/>
    <mergeCell ref="H15:H16"/>
    <mergeCell ref="D17:D18"/>
    <mergeCell ref="D23:D24"/>
    <mergeCell ref="D25:D26"/>
    <mergeCell ref="H25:H26"/>
    <mergeCell ref="E19:E20"/>
    <mergeCell ref="F19:F20"/>
    <mergeCell ref="G19:G20"/>
    <mergeCell ref="E17:E18"/>
    <mergeCell ref="F17:F18"/>
    <mergeCell ref="G17:G18"/>
    <mergeCell ref="E23:E24"/>
    <mergeCell ref="F23:F24"/>
    <mergeCell ref="P15:R16"/>
    <mergeCell ref="O17:O18"/>
    <mergeCell ref="P17:R18"/>
    <mergeCell ref="I19:I20"/>
    <mergeCell ref="N19:N20"/>
    <mergeCell ref="P19:R20"/>
    <mergeCell ref="I21:I22"/>
    <mergeCell ref="P21:R22"/>
    <mergeCell ref="N21:N22"/>
    <mergeCell ref="O21:O22"/>
    <mergeCell ref="O118:Q118"/>
    <mergeCell ref="D119:G119"/>
    <mergeCell ref="I119:M119"/>
    <mergeCell ref="O119:R119"/>
    <mergeCell ref="O19:O20"/>
    <mergeCell ref="D113:D114"/>
    <mergeCell ref="D118:G118"/>
    <mergeCell ref="I118:M118"/>
    <mergeCell ref="I113:I114"/>
    <mergeCell ref="N113:N114"/>
    <mergeCell ref="O113:O114"/>
    <mergeCell ref="P113:R114"/>
    <mergeCell ref="E113:E114"/>
    <mergeCell ref="F113:F114"/>
    <mergeCell ref="G113:G114"/>
    <mergeCell ref="D19:D20"/>
    <mergeCell ref="G23:G24"/>
    <mergeCell ref="H23:H24"/>
    <mergeCell ref="D21:D22"/>
  </mergeCells>
  <pageMargins left="0.70866141732283472" right="0.70866141732283472" top="0.74803149606299213" bottom="0.74803149606299213" header="0.31496062992125984" footer="0.31496062992125984"/>
  <pageSetup paperSize="5" scale="48" fitToHeight="0" orientation="landscape" r:id="rId1"/>
  <rowBreaks count="10" manualBreakCount="10">
    <brk id="22" min="3" max="17" man="1"/>
    <brk id="34" min="3" max="17" man="1"/>
    <brk id="44" min="3" max="17" man="1"/>
    <brk id="54" min="3" max="17" man="1"/>
    <brk id="62" min="3" max="17" man="1"/>
    <brk id="70" min="3" max="17" man="1"/>
    <brk id="78" min="3" max="17" man="1"/>
    <brk id="88" min="3" max="17" man="1"/>
    <brk id="96" min="3" max="17" man="1"/>
    <brk id="104" min="3" max="1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CEDULA EJE 3 T1</vt:lpstr>
      <vt:lpstr>'CEDULA EJE 3 T1'!Área_de_impresión</vt:lpstr>
      <vt:lpstr>'CEDULA EJE 3 T1'!Títulos_a_imprimir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Propietario</cp:lastModifiedBy>
  <cp:revision/>
  <cp:lastPrinted>2023-04-27T18:05:02Z</cp:lastPrinted>
  <dcterms:created xsi:type="dcterms:W3CDTF">2020-03-29T23:09:10Z</dcterms:created>
  <dcterms:modified xsi:type="dcterms:W3CDTF">2023-10-06T15:14:13Z</dcterms:modified>
  <cp:category/>
  <cp:contentStatus/>
</cp:coreProperties>
</file>