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D:\RCA 29032023\RADIO CULTURAL AYUNTAMIENTO\3. RADIO CULTURAL\5. PLANEACION\1. MIR PLANEACIÓN 2023\2. TRIMESTRALES\3. TERCER TRIMESTRE\2. CEDULA DE AVANCE RCA 2Tr23\"/>
    </mc:Choice>
  </mc:AlternateContent>
  <xr:revisionPtr revIDLastSave="0" documentId="13_ncr:1_{742CAA5A-263B-4900-A9DD-D61521CE2CDF}" xr6:coauthVersionLast="47" xr6:coauthVersionMax="47" xr10:uidLastSave="{00000000-0000-0000-0000-000000000000}"/>
  <bookViews>
    <workbookView xWindow="-120" yWindow="-120" windowWidth="29040" windowHeight="15720" xr2:uid="{00000000-000D-0000-FFFF-FFFF00000000}"/>
  </bookViews>
  <sheets>
    <sheet name="CEDULA 1Tr23" sheetId="5"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1" i="5" l="1"/>
  <c r="N19" i="5"/>
  <c r="M19" i="5"/>
  <c r="M13" i="5"/>
  <c r="M15" i="5"/>
  <c r="M17" i="5"/>
  <c r="N17" i="5"/>
  <c r="N15" i="5"/>
  <c r="N13" i="5"/>
  <c r="N37" i="5"/>
  <c r="M37" i="5"/>
  <c r="N35" i="5"/>
  <c r="M35" i="5"/>
  <c r="N33" i="5"/>
  <c r="M33" i="5"/>
  <c r="N31" i="5"/>
  <c r="M31" i="5"/>
  <c r="N29" i="5"/>
  <c r="M29" i="5"/>
  <c r="N27" i="5"/>
  <c r="M27" i="5"/>
  <c r="N25" i="5"/>
  <c r="M25" i="5"/>
  <c r="M23" i="5"/>
  <c r="N23" i="5"/>
  <c r="M21" i="5"/>
  <c r="G25" i="5" l="1"/>
  <c r="G23" i="5"/>
  <c r="G21" i="5"/>
  <c r="G31" i="5"/>
  <c r="G29" i="5"/>
  <c r="G27" i="5"/>
  <c r="G35" i="5" l="1"/>
  <c r="G33" i="5"/>
  <c r="G37" i="5"/>
  <c r="G19" i="5"/>
</calcChain>
</file>

<file path=xl/sharedStrings.xml><?xml version="1.0" encoding="utf-8"?>
<sst xmlns="http://schemas.openxmlformats.org/spreadsheetml/2006/main" count="110" uniqueCount="65">
  <si>
    <t>CÉDULA DE AVANCE DE CUMPLIMIENTO DE LOS OBJETIVOS Y METAS</t>
  </si>
  <si>
    <t>NIVEL MIR CON RESUMEN
 NARRATIVO</t>
  </si>
  <si>
    <t>NOMBRE DEL
 INDICADOR</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</si>
  <si>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</si>
  <si>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</si>
  <si>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</si>
  <si>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</si>
  <si>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</si>
  <si>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</si>
  <si>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</si>
  <si>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</si>
  <si>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</si>
  <si>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</si>
  <si>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</si>
  <si>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</si>
  <si>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</si>
  <si>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t>NO</t>
  </si>
  <si>
    <t>-</t>
  </si>
  <si>
    <r>
      <rPr>
        <b/>
        <sz val="12"/>
        <color theme="1"/>
        <rFont val="Calibri"/>
        <family val="2"/>
        <scheme val="minor"/>
      </rPr>
      <t xml:space="preserve">IBG: </t>
    </r>
    <r>
      <rPr>
        <sz val="12"/>
        <color theme="1"/>
        <rFont val="Calibri"/>
        <family val="2"/>
        <scheme val="minor"/>
      </rPr>
      <t xml:space="preserve">Índice de Buen Gobierno. </t>
    </r>
  </si>
  <si>
    <r>
      <rPr>
        <b/>
        <sz val="12"/>
        <color theme="1"/>
        <rFont val="Calibri"/>
        <family val="2"/>
        <scheme val="minor"/>
      </rPr>
      <t>CDCOP18GM:</t>
    </r>
    <r>
      <rPr>
        <sz val="12"/>
        <color theme="1"/>
        <rFont val="Calibri"/>
        <family val="2"/>
        <scheme val="minor"/>
      </rPr>
      <t xml:space="preserve"> Calificación de confianza otorgada por la población de 18 años y más al gobierno municipal </t>
    </r>
  </si>
  <si>
    <r>
      <rPr>
        <b/>
        <sz val="12"/>
        <color theme="1"/>
        <rFont val="Calibri"/>
        <family val="2"/>
        <scheme val="minor"/>
      </rPr>
      <t>PSCSPM</t>
    </r>
    <r>
      <rPr>
        <sz val="12"/>
        <color theme="1"/>
        <rFont val="Calibri"/>
        <family val="2"/>
        <scheme val="minor"/>
      </rPr>
      <t>: Porcentaje de la población que se siente muy satisfecha con los servicios municipales de agua potable, drenaje y alcantarillado, alumbrado público, parques y jardines, recolección de basura, policía y mantenimiento de calles y avenidas.</t>
    </r>
  </si>
  <si>
    <t>Bienal</t>
  </si>
  <si>
    <t>SENTIDO DEL INDICADOR      (ascendente, descendente, regular o nominal)</t>
  </si>
  <si>
    <t>Ascendente
Regular</t>
  </si>
  <si>
    <t xml:space="preserve">PROGRAMA PRESUPUESTARIO ANUAL: </t>
  </si>
  <si>
    <r>
      <rPr>
        <b/>
        <sz val="12"/>
        <color theme="1"/>
        <rFont val="Calibri"/>
        <family val="2"/>
        <scheme val="minor"/>
      </rPr>
      <t>Meta Trimestral:</t>
    </r>
    <r>
      <rPr>
        <sz val="12"/>
        <color theme="1"/>
        <rFont val="Calibri"/>
        <family val="2"/>
        <scheme val="minor"/>
      </rPr>
      <t xml:space="preserve"> El Instituto Nacional de Estadística y Geografía INEGI publica la Encuesta Nacional de Calidad e Impacto Gubernamental de manera bienal con la información relativa a los grados de satisfacción de la población de 18 años y más.  </t>
    </r>
    <r>
      <rPr>
        <b/>
        <sz val="12"/>
        <color theme="1"/>
        <rFont val="Calibri"/>
        <family val="2"/>
        <scheme val="minor"/>
      </rPr>
      <t>El úlimo periodo del levantamiento de la información fue  del 01 de noviembre al 16 de diciembre de 2021 con el 34.7%</t>
    </r>
    <r>
      <rPr>
        <sz val="12"/>
        <color theme="1"/>
        <rFont val="Calibri"/>
        <family val="2"/>
        <scheme val="minor"/>
      </rPr>
      <t xml:space="preserve"> de población encuestada que se siente muy satisfecha y safisfecha.  Sin embargo...
</t>
    </r>
    <r>
      <rPr>
        <b/>
        <sz val="12"/>
        <color theme="1"/>
        <rFont val="Calibri"/>
        <family val="2"/>
        <scheme val="minor"/>
      </rPr>
      <t xml:space="preserve">Meta Anual: </t>
    </r>
    <r>
      <rPr>
        <sz val="12"/>
        <color theme="1"/>
        <rFont val="Calibri"/>
        <family val="2"/>
        <scheme val="minor"/>
      </rPr>
      <t>De acuerdo a la Guía para la integración y rendición de los informes de avance de gestión financiera y de la información para la planeación de la fiscalización de la cuenta pública que emite la ASEQROO para el ejercicio fiscal 2023, para</t>
    </r>
    <r>
      <rPr>
        <b/>
        <sz val="12"/>
        <color theme="1"/>
        <rFont val="Calibri"/>
        <family val="2"/>
        <scheme val="minor"/>
      </rPr>
      <t xml:space="preserve"> indicadores NO acumulativos</t>
    </r>
    <r>
      <rPr>
        <sz val="12"/>
        <color theme="1"/>
        <rFont val="Calibri"/>
        <family val="2"/>
        <scheme val="minor"/>
      </rPr>
      <t xml:space="preserve">, se registra en el avance de la meta anual programada, </t>
    </r>
    <r>
      <rPr>
        <b/>
        <sz val="12"/>
        <color theme="1"/>
        <rFont val="Calibri"/>
        <family val="2"/>
        <scheme val="minor"/>
      </rPr>
      <t>el promedio de los porcentajes de cumplimiento alcanzados</t>
    </r>
    <r>
      <rPr>
        <sz val="12"/>
        <color theme="1"/>
        <rFont val="Calibri"/>
        <family val="2"/>
        <scheme val="minor"/>
      </rPr>
      <t>. Pag 23 https://www.aseqroo.mx/MARCO_JURIDICO/2023/Guias/GUIA%202023.pdf</t>
    </r>
  </si>
  <si>
    <r>
      <rPr>
        <b/>
        <sz val="12"/>
        <color theme="1"/>
        <rFont val="Calibri"/>
        <family val="2"/>
        <scheme val="minor"/>
      </rPr>
      <t xml:space="preserve">Meta Trimestral: </t>
    </r>
    <r>
      <rPr>
        <sz val="12"/>
        <color theme="1"/>
        <rFont val="Calibri"/>
        <family val="2"/>
        <scheme val="minor"/>
      </rPr>
      <t xml:space="preserve">El Instituto Mexicano para la Competitividad A. C. IMCO actualiza y publica los índices y subíndices cada dos años. </t>
    </r>
    <r>
      <rPr>
        <b/>
        <sz val="12"/>
        <color theme="1"/>
        <rFont val="Calibri"/>
        <family val="2"/>
        <scheme val="minor"/>
      </rPr>
      <t>El índice se actualizó en 2022 obteniendo una calificación de 59 puntos.</t>
    </r>
    <r>
      <rPr>
        <sz val="12"/>
        <color theme="1"/>
        <rFont val="Calibri"/>
        <family val="2"/>
        <scheme val="minor"/>
      </rPr>
      <t xml:space="preserve">
</t>
    </r>
    <r>
      <rPr>
        <b/>
        <sz val="12"/>
        <color theme="1"/>
        <rFont val="Calibri"/>
        <family val="2"/>
        <scheme val="minor"/>
      </rPr>
      <t xml:space="preserve">Meta Anual: </t>
    </r>
    <r>
      <rPr>
        <sz val="12"/>
        <color theme="1"/>
        <rFont val="Calibri"/>
        <family val="2"/>
        <scheme val="minor"/>
      </rPr>
      <t>De acuerdo a la Guía para la integración y rendición de los informes de avance de gestión financiera y de la información para la planeación de la fiscalización de la cuenta pública que emite la ASEQROO para el ejercicio fiscal 2023, para</t>
    </r>
    <r>
      <rPr>
        <b/>
        <sz val="12"/>
        <color theme="1"/>
        <rFont val="Calibri"/>
        <family val="2"/>
        <scheme val="minor"/>
      </rPr>
      <t xml:space="preserve"> indicadores NO acumulativos</t>
    </r>
    <r>
      <rPr>
        <sz val="12"/>
        <color theme="1"/>
        <rFont val="Calibri"/>
        <family val="2"/>
        <scheme val="minor"/>
      </rPr>
      <t>, se registra en el avance de la meta anual programada,</t>
    </r>
    <r>
      <rPr>
        <b/>
        <sz val="12"/>
        <color theme="1"/>
        <rFont val="Calibri"/>
        <family val="2"/>
        <scheme val="minor"/>
      </rPr>
      <t xml:space="preserve"> el promedio de los porcentajes de cumplimiento alcanzados</t>
    </r>
    <r>
      <rPr>
        <sz val="12"/>
        <color theme="1"/>
        <rFont val="Calibri"/>
        <family val="2"/>
        <scheme val="minor"/>
      </rPr>
      <t>. Pag 23 https://www.aseqroo.mx/MARCO_JURIDICO/2023/Guias/GUIA%202023.pdf</t>
    </r>
  </si>
  <si>
    <r>
      <rPr>
        <b/>
        <sz val="12"/>
        <color theme="1"/>
        <rFont val="Calibri"/>
        <family val="2"/>
        <scheme val="minor"/>
      </rPr>
      <t xml:space="preserve">Meta Trimestral: </t>
    </r>
    <r>
      <rPr>
        <sz val="12"/>
        <color theme="1"/>
        <rFont val="Calibri"/>
        <family val="2"/>
        <scheme val="minor"/>
      </rPr>
      <t xml:space="preserve">El Instituto Nacional de Estadística y Geografía INEGI publica la Encuesta Nacional de Calidad e Impacto Gubernamental de manera bienal con la información relativa a la Confianza de la población de 18 años y más en el Gobierno Municipal.
</t>
    </r>
    <r>
      <rPr>
        <b/>
        <sz val="12"/>
        <color theme="1"/>
        <rFont val="Calibri"/>
        <family val="2"/>
        <scheme val="minor"/>
      </rPr>
      <t>En diciembre 2021 se obtuvo la Calificación de Confianza al Gobierno Municipal de 5.0.</t>
    </r>
    <r>
      <rPr>
        <sz val="12"/>
        <color theme="1"/>
        <rFont val="Calibri"/>
        <family val="2"/>
        <scheme val="minor"/>
      </rPr>
      <t xml:space="preserve">
</t>
    </r>
    <r>
      <rPr>
        <b/>
        <sz val="12"/>
        <color theme="1"/>
        <rFont val="Calibri"/>
        <family val="2"/>
        <scheme val="minor"/>
      </rPr>
      <t>Meta Anual:</t>
    </r>
    <r>
      <rPr>
        <sz val="12"/>
        <color theme="1"/>
        <rFont val="Calibri"/>
        <family val="2"/>
        <scheme val="minor"/>
      </rPr>
      <t xml:space="preserve"> De acuerdo a la Guía para la integración y rendición de los informes de avance de gestión financiera y de la información para la planeación de la fiscalización de la cuenta pública que emite la ASEQROO para el ejercicio fiscal 2023, para</t>
    </r>
    <r>
      <rPr>
        <b/>
        <sz val="12"/>
        <color theme="1"/>
        <rFont val="Calibri"/>
        <family val="2"/>
        <scheme val="minor"/>
      </rPr>
      <t xml:space="preserve"> indicadores NO acumulativos</t>
    </r>
    <r>
      <rPr>
        <sz val="12"/>
        <color theme="1"/>
        <rFont val="Calibri"/>
        <family val="2"/>
        <scheme val="minor"/>
      </rPr>
      <t xml:space="preserve">, se registra en el avance de la meta anual programada, </t>
    </r>
    <r>
      <rPr>
        <b/>
        <sz val="12"/>
        <color theme="1"/>
        <rFont val="Calibri"/>
        <family val="2"/>
        <scheme val="minor"/>
      </rPr>
      <t>el promedio de los porcentajes de cumplimiento alcanzados</t>
    </r>
    <r>
      <rPr>
        <sz val="12"/>
        <color theme="1"/>
        <rFont val="Calibri"/>
        <family val="2"/>
        <scheme val="minor"/>
      </rPr>
      <t>. Pag 23 https://www.aseqroo.mx/MARCO_JURIDICO/2023/Guias/GUIA%202023.pdf</t>
    </r>
  </si>
  <si>
    <t>RADIO CULTURAL AYUNTAMIENTO</t>
  </si>
  <si>
    <r>
      <rPr>
        <b/>
        <sz val="12"/>
        <color theme="1"/>
        <rFont val="Calibri"/>
        <family val="2"/>
        <scheme val="minor"/>
      </rPr>
      <t>PHP:</t>
    </r>
    <r>
      <rPr>
        <sz val="12"/>
        <color theme="1"/>
        <rFont val="Calibri"/>
        <family val="2"/>
        <scheme val="minor"/>
      </rPr>
      <t xml:space="preserve"> Porcentaje de horas de programación</t>
    </r>
  </si>
  <si>
    <r>
      <rPr>
        <b/>
        <sz val="12"/>
        <color theme="1"/>
        <rFont val="Calibri"/>
        <family val="2"/>
        <scheme val="minor"/>
      </rPr>
      <t>PPIT:</t>
    </r>
    <r>
      <rPr>
        <sz val="12"/>
        <color theme="1"/>
        <rFont val="Calibri"/>
        <family val="2"/>
        <scheme val="minor"/>
      </rPr>
      <t>Porcentaje de programas informativos transmitidos.</t>
    </r>
  </si>
  <si>
    <r>
      <rPr>
        <b/>
        <sz val="12"/>
        <color theme="1"/>
        <rFont val="Calibri"/>
        <family val="2"/>
        <scheme val="minor"/>
      </rPr>
      <t>PNT:</t>
    </r>
    <r>
      <rPr>
        <sz val="12"/>
        <color theme="1"/>
        <rFont val="Calibri"/>
        <family val="2"/>
        <scheme val="minor"/>
      </rPr>
      <t>Porcentaje de noticias transmitidas</t>
    </r>
  </si>
  <si>
    <r>
      <rPr>
        <b/>
        <sz val="12"/>
        <color theme="1"/>
        <rFont val="Calibri"/>
        <family val="2"/>
        <scheme val="minor"/>
      </rPr>
      <t>PICT:</t>
    </r>
    <r>
      <rPr>
        <sz val="12"/>
        <color theme="1"/>
        <rFont val="Calibri"/>
        <family val="2"/>
        <scheme val="minor"/>
      </rPr>
      <t>Porcentaje de información en las cápsulas transmitidas.</t>
    </r>
  </si>
  <si>
    <r>
      <rPr>
        <b/>
        <sz val="12"/>
        <color theme="1"/>
        <rFont val="Calibri"/>
        <family val="2"/>
        <scheme val="minor"/>
      </rPr>
      <t>PPCT:</t>
    </r>
    <r>
      <rPr>
        <sz val="12"/>
        <color theme="1"/>
        <rFont val="Calibri"/>
        <family val="2"/>
        <scheme val="minor"/>
      </rPr>
      <t>Porcentaje de programas culturales transmitidos</t>
    </r>
  </si>
  <si>
    <r>
      <rPr>
        <b/>
        <sz val="12"/>
        <color theme="1"/>
        <rFont val="Calibri"/>
        <family val="2"/>
        <scheme val="minor"/>
      </rPr>
      <t>PTCTT:</t>
    </r>
    <r>
      <rPr>
        <sz val="12"/>
        <color theme="1"/>
        <rFont val="Calibri"/>
        <family val="2"/>
        <scheme val="minor"/>
      </rPr>
      <t>Porcentaje de transmiciones  de programas de atención ciudadana</t>
    </r>
  </si>
  <si>
    <r>
      <rPr>
        <b/>
        <sz val="12"/>
        <color theme="1"/>
        <rFont val="Calibri"/>
        <family val="2"/>
        <scheme val="minor"/>
      </rPr>
      <t>PTCMT:</t>
    </r>
    <r>
      <rPr>
        <sz val="12"/>
        <color theme="1"/>
        <rFont val="Calibri"/>
        <family val="2"/>
        <scheme val="minor"/>
      </rPr>
      <t>Porcentaje de transmisión de colección musical transmitidos.</t>
    </r>
  </si>
  <si>
    <r>
      <rPr>
        <b/>
        <sz val="12"/>
        <color theme="1"/>
        <rFont val="Calibri"/>
        <family val="2"/>
        <scheme val="minor"/>
      </rPr>
      <t>PAC:</t>
    </r>
    <r>
      <rPr>
        <sz val="12"/>
        <color theme="1"/>
        <rFont val="Calibri"/>
        <family val="2"/>
        <scheme val="minor"/>
      </rPr>
      <t>Porcentaje de actividades administrativas</t>
    </r>
  </si>
  <si>
    <r>
      <rPr>
        <b/>
        <sz val="12"/>
        <color theme="1"/>
        <rFont val="Calibri"/>
        <family val="2"/>
        <scheme val="minor"/>
      </rPr>
      <t>PER:</t>
    </r>
    <r>
      <rPr>
        <sz val="12"/>
        <color theme="1"/>
        <rFont val="Calibri"/>
        <family val="2"/>
        <scheme val="minor"/>
      </rPr>
      <t>Porcentaje de elaboración de requisiciones</t>
    </r>
  </si>
  <si>
    <r>
      <rPr>
        <b/>
        <sz val="12"/>
        <color theme="1"/>
        <rFont val="Calibri"/>
        <family val="2"/>
        <scheme val="minor"/>
      </rPr>
      <t>PADSI:</t>
    </r>
    <r>
      <rPr>
        <sz val="12"/>
        <color theme="1"/>
        <rFont val="Calibri"/>
        <family val="2"/>
        <scheme val="minor"/>
      </rPr>
      <t xml:space="preserve">Porcentaje de atención  de solicitudes </t>
    </r>
  </si>
  <si>
    <t>Ascendente</t>
  </si>
  <si>
    <t>Trimestral</t>
  </si>
  <si>
    <r>
      <t xml:space="preserve">A. 1.07.1.1.3.2 </t>
    </r>
    <r>
      <rPr>
        <sz val="12"/>
        <color theme="1"/>
        <rFont val="Calibri"/>
        <family val="2"/>
        <scheme val="minor"/>
      </rPr>
      <t>Atención de las diferentes solicitudes de información de los entes públicos y fiscalizables</t>
    </r>
  </si>
  <si>
    <r>
      <rPr>
        <b/>
        <sz val="12"/>
        <color theme="1"/>
        <rFont val="Calibri"/>
        <family val="2"/>
        <scheme val="minor"/>
      </rPr>
      <t xml:space="preserve">F. 1.07.1 </t>
    </r>
    <r>
      <rPr>
        <sz val="12"/>
        <color theme="1"/>
        <rFont val="Calibri"/>
        <family val="2"/>
        <scheme val="minor"/>
      </rPr>
      <t>Contribuir a la renovación de los mecanismos de gestión flexibilizando nuestras estructuras y procedimientos administrativos con calidad, innovación tecnológica y combate a la corrupción mediante la transmisión con información  de calidad  para fortalecer  el vínculo con el público en general</t>
    </r>
  </si>
  <si>
    <r>
      <t xml:space="preserve">P. 1.07.1.1 </t>
    </r>
    <r>
      <rPr>
        <sz val="12"/>
        <color theme="1"/>
        <rFont val="Calibri"/>
        <family val="2"/>
        <scheme val="minor"/>
      </rPr>
      <t>Informar hechos del acontecer de la vida en la sociedad a través de programas con mensajes positivos de calidad, con la finalidad de fortalecer la integración municipal, la formación educativa, cultural y cívica, la igualdad entre mujeres y hombres, la difusión de información imparcial, objetiva, oportuna y veraz con el público en general.</t>
    </r>
  </si>
  <si>
    <t xml:space="preserve"> E-PPA 1.07  PROGRAMA DE SERVICIO DE RADIODIFUSIÓN QUE PROMUEVE LA INTEGRACIÓN MUNICIPAL</t>
  </si>
  <si>
    <r>
      <t xml:space="preserve">C. 1.07.1.1.1 </t>
    </r>
    <r>
      <rPr>
        <sz val="12"/>
        <color theme="1"/>
        <rFont val="Calibri"/>
        <family val="2"/>
        <scheme val="minor"/>
      </rPr>
      <t>Programas informativos transmitidos</t>
    </r>
  </si>
  <si>
    <r>
      <t xml:space="preserve">A. 1.07.1.1.1.1  </t>
    </r>
    <r>
      <rPr>
        <sz val="12"/>
        <color theme="1"/>
        <rFont val="Calibri"/>
        <family val="2"/>
        <scheme val="minor"/>
      </rPr>
      <t>Transmisión de las noticias más importantes que sucedieron y se están presentando a nivel local, estatal, nacional e internacional</t>
    </r>
  </si>
  <si>
    <r>
      <t xml:space="preserve">A.  1.07.1.1.1.2 </t>
    </r>
    <r>
      <rPr>
        <sz val="12"/>
        <color theme="1"/>
        <rFont val="Calibri"/>
        <family val="2"/>
        <scheme val="minor"/>
      </rPr>
      <t>Preparación de material para cápsulas informativas para las transmisiones</t>
    </r>
  </si>
  <si>
    <r>
      <t xml:space="preserve">C. 1.07.1.1.2 </t>
    </r>
    <r>
      <rPr>
        <sz val="12"/>
        <color theme="1"/>
        <rFont val="Calibri"/>
        <family val="2"/>
        <scheme val="minor"/>
      </rPr>
      <t>Programas culturales y de ayuda social transmitidos</t>
    </r>
  </si>
  <si>
    <r>
      <t xml:space="preserve">A. 1.07.1.1.2.1 </t>
    </r>
    <r>
      <rPr>
        <sz val="12"/>
        <color theme="1"/>
        <rFont val="Calibri"/>
        <family val="2"/>
        <scheme val="minor"/>
      </rPr>
      <t>Transmisión de programas de gestión y atención ciudadana</t>
    </r>
  </si>
  <si>
    <r>
      <t xml:space="preserve">A. 1.07.1.1.2.2 </t>
    </r>
    <r>
      <rPr>
        <sz val="12"/>
        <color theme="1"/>
        <rFont val="Calibri"/>
        <family val="2"/>
        <scheme val="minor"/>
      </rPr>
      <t>Transmisión  de una amplia colección musical para entretenimiento, fomentando el interes por la cultura, el respeto y la igualdad.</t>
    </r>
  </si>
  <si>
    <r>
      <t xml:space="preserve">C. 1.07.1.1.3 </t>
    </r>
    <r>
      <rPr>
        <sz val="12"/>
        <color theme="1"/>
        <rFont val="Calibri"/>
        <family val="2"/>
        <scheme val="minor"/>
      </rPr>
      <t>Actividades administrativas para la aplicación de lineamiento y políticas establecidas</t>
    </r>
  </si>
  <si>
    <r>
      <t xml:space="preserve">A. 1.07.1.1.3.1 </t>
    </r>
    <r>
      <rPr>
        <sz val="12"/>
        <color theme="1"/>
        <rFont val="Calibri"/>
        <family val="2"/>
        <scheme val="minor"/>
      </rPr>
      <t>Elaboración de requisiciones para solicitud de recursos materialres, financieros.</t>
    </r>
  </si>
  <si>
    <t>SI</t>
  </si>
  <si>
    <t>PERÍODO QUE SE INFORMA: DEL 1 DE ENERO AL 30 DE SEPTIEMBRE 2023.</t>
  </si>
  <si>
    <r>
      <t xml:space="preserve">Justificación Trimestral: </t>
    </r>
    <r>
      <rPr>
        <sz val="12"/>
        <color theme="1"/>
        <rFont val="Calibri"/>
        <family val="2"/>
        <scheme val="minor"/>
      </rPr>
      <t xml:space="preserve">Se alcanzó la meta del  99.91%  debido a que  hubo apagón de luz , lo que ocasionó salieramos fuera del aire.
</t>
    </r>
    <r>
      <rPr>
        <b/>
        <sz val="12"/>
        <color theme="1"/>
        <rFont val="Calibri"/>
        <family val="2"/>
        <scheme val="minor"/>
      </rPr>
      <t xml:space="preserve">
Justificación Anual: </t>
    </r>
    <r>
      <rPr>
        <sz val="12"/>
        <color theme="1"/>
        <rFont val="Calibri"/>
        <family val="2"/>
        <scheme val="minor"/>
      </rPr>
      <t>Se tiene un avace en el tercer trimestre del 74.74% del 100% que se espera alcanzar anualmente.</t>
    </r>
  </si>
  <si>
    <r>
      <t xml:space="preserve">Justificación Trimestral: </t>
    </r>
    <r>
      <rPr>
        <sz val="12"/>
        <color theme="1"/>
        <rFont val="Calibri"/>
        <family val="2"/>
        <scheme val="minor"/>
      </rPr>
      <t>Se alcanzó la meta del 100.00%  debido a que  no hubo insidente que ocasionara que salieramos fuera del aire, ademas también se transmitieron los informes de Gobierno de la Presidente Municipal y Gobernadora del Estado.</t>
    </r>
    <r>
      <rPr>
        <b/>
        <sz val="12"/>
        <color theme="1"/>
        <rFont val="Calibri"/>
        <family val="2"/>
        <scheme val="minor"/>
      </rPr>
      <t xml:space="preserve">
Justificación Anual: </t>
    </r>
    <r>
      <rPr>
        <sz val="12"/>
        <color theme="1"/>
        <rFont val="Calibri"/>
        <family val="2"/>
        <scheme val="minor"/>
      </rPr>
      <t>Se tiene un avace en el tercer trimestre del 75.28% del 100% que se espera alcanzar anualmente.</t>
    </r>
  </si>
  <si>
    <r>
      <t xml:space="preserve">Justificación Trimestral: </t>
    </r>
    <r>
      <rPr>
        <sz val="12"/>
        <color theme="1"/>
        <rFont val="Calibri"/>
        <family val="2"/>
        <scheme val="minor"/>
      </rPr>
      <t>Se alcanzó la meta del 100%  debido a que cada reportero género la información que tienen programado, además  se incluyó la información de los informes de Gobierno de la Presidente Municipal y Gobernadora del Estado.</t>
    </r>
    <r>
      <rPr>
        <b/>
        <sz val="12"/>
        <color theme="1"/>
        <rFont val="Calibri"/>
        <family val="2"/>
        <scheme val="minor"/>
      </rPr>
      <t xml:space="preserve">
Justificación Anual: </t>
    </r>
    <r>
      <rPr>
        <sz val="12"/>
        <color theme="1"/>
        <rFont val="Calibri"/>
        <family val="2"/>
        <scheme val="minor"/>
      </rPr>
      <t>Se tiene un avace en el tercer trimestre del 74.91% del 100% que se espera alcanzar anualmente.</t>
    </r>
  </si>
  <si>
    <r>
      <t xml:space="preserve">Justificación Trimestral: </t>
    </r>
    <r>
      <rPr>
        <sz val="12"/>
        <color theme="1"/>
        <rFont val="Calibri"/>
        <family val="2"/>
        <scheme val="minor"/>
      </rPr>
      <t>Se alcanzó la meta del 100%  debido a que la información que se genera para las cápsulas informativas se hace en función de la barra programática, además  se incluyó la información de los informes de Gobierno de la Presidente Municipal y Gobernadora del Estado.</t>
    </r>
    <r>
      <rPr>
        <b/>
        <sz val="12"/>
        <color theme="1"/>
        <rFont val="Calibri"/>
        <family val="2"/>
        <scheme val="minor"/>
      </rPr>
      <t xml:space="preserve">
Justificación Anual: </t>
    </r>
    <r>
      <rPr>
        <sz val="12"/>
        <color theme="1"/>
        <rFont val="Calibri"/>
        <family val="2"/>
        <scheme val="minor"/>
      </rPr>
      <t xml:space="preserve"> Se tiene un avace en el tercer trimestre del 75% del 100% que se espera alcanzar anualmente.</t>
    </r>
  </si>
  <si>
    <r>
      <t xml:space="preserve">Justificación Trimestral: </t>
    </r>
    <r>
      <rPr>
        <sz val="12"/>
        <color theme="1"/>
        <rFont val="Calibri"/>
        <family val="2"/>
        <scheme val="minor"/>
      </rPr>
      <t>Se alcanzó el 104.92% de la meta planeada debido a que aumentá el programa "Moloch chow","Reggae" y "Aca entre nos con Ferca" por lo que impacta en la barra programática, además se transmitió la Guelaguetza, Abuelotón, Día Internacional de la Amistad; Grito,Desfile y Concierto por la Independencia de México.</t>
    </r>
    <r>
      <rPr>
        <b/>
        <sz val="12"/>
        <color theme="1"/>
        <rFont val="Calibri"/>
        <family val="2"/>
        <scheme val="minor"/>
      </rPr>
      <t xml:space="preserve">
Justificación Anual:</t>
    </r>
    <r>
      <rPr>
        <sz val="12"/>
        <color theme="1"/>
        <rFont val="Calibri"/>
        <family val="2"/>
        <scheme val="minor"/>
      </rPr>
      <t xml:space="preserve"> Se tiene un avace en el tercer trimestre del 75.39% del 100% que se espera alcanzar anualmente.</t>
    </r>
  </si>
  <si>
    <r>
      <t xml:space="preserve">Justificación Trimestral: </t>
    </r>
    <r>
      <rPr>
        <sz val="12"/>
        <color theme="1"/>
        <rFont val="Calibri"/>
        <family val="2"/>
        <scheme val="minor"/>
      </rPr>
      <t xml:space="preserve">Se alcanzó el 95.38% de la meta planeada, ya que se transmistió sesión de cabildo y el Abuelotón.
</t>
    </r>
    <r>
      <rPr>
        <b/>
        <sz val="12"/>
        <color theme="1"/>
        <rFont val="Calibri"/>
        <family val="2"/>
        <scheme val="minor"/>
      </rPr>
      <t xml:space="preserve">
Justificación Anual: </t>
    </r>
    <r>
      <rPr>
        <sz val="12"/>
        <color theme="1"/>
        <rFont val="Calibri"/>
        <family val="2"/>
        <scheme val="minor"/>
      </rPr>
      <t>Se tiene un avace en el tercer trimestre del 73.85% del 100% que se espera alcanzar anualmente.</t>
    </r>
  </si>
  <si>
    <r>
      <t xml:space="preserve">Justificación Trimestral: </t>
    </r>
    <r>
      <rPr>
        <sz val="12"/>
        <color theme="1"/>
        <rFont val="Calibri"/>
        <family val="2"/>
        <scheme val="minor"/>
      </rPr>
      <t>Se alcanzó el 86.38% de la meta planeada debido a que aumento el programa "moloch chow", Reggae" y "Aca entre nos con Ferca" por lo que impacta en la barra programática musical, además se transmitió la Guelaguetza, Abuelotón, Día Internacional de la Amistad; Grito,Desfile y Concierto por la Independencia de México.</t>
    </r>
    <r>
      <rPr>
        <b/>
        <sz val="12"/>
        <color theme="1"/>
        <rFont val="Calibri"/>
        <family val="2"/>
        <scheme val="minor"/>
      </rPr>
      <t xml:space="preserve">
Justificación Anual: </t>
    </r>
    <r>
      <rPr>
        <sz val="12"/>
        <color theme="1"/>
        <rFont val="Calibri"/>
        <family val="2"/>
        <scheme val="minor"/>
      </rPr>
      <t>Se tiene un avace en el tercer trimestre del 70.61% del 100% que se espera alcanzar anualmente.</t>
    </r>
  </si>
  <si>
    <r>
      <t xml:space="preserve">Justificación Trimestral: </t>
    </r>
    <r>
      <rPr>
        <sz val="12"/>
        <color theme="1"/>
        <rFont val="Calibri"/>
        <family val="2"/>
        <scheme val="minor"/>
      </rPr>
      <t xml:space="preserve">Se alcanzó el 100% de lo planeado, ya que la información administrativa que se genera, no incremeto y/o disminuyó por parte de las áreas solicitantes. </t>
    </r>
    <r>
      <rPr>
        <b/>
        <sz val="12"/>
        <color theme="1"/>
        <rFont val="Calibri"/>
        <family val="2"/>
        <scheme val="minor"/>
      </rPr>
      <t xml:space="preserve">
Justificación Anual: </t>
    </r>
    <r>
      <rPr>
        <sz val="12"/>
        <color theme="1"/>
        <rFont val="Calibri"/>
        <family val="2"/>
        <scheme val="minor"/>
      </rPr>
      <t>Se tiene un avace en el tercer</t>
    </r>
    <r>
      <rPr>
        <sz val="12"/>
        <rFont val="Calibri"/>
        <family val="2"/>
        <scheme val="minor"/>
      </rPr>
      <t xml:space="preserve"> trimestre</t>
    </r>
    <r>
      <rPr>
        <sz val="12"/>
        <color rgb="FFFF0000"/>
        <rFont val="Calibri"/>
        <family val="2"/>
        <scheme val="minor"/>
      </rPr>
      <t xml:space="preserve"> </t>
    </r>
    <r>
      <rPr>
        <sz val="12"/>
        <color theme="1"/>
        <rFont val="Calibri"/>
        <family val="2"/>
        <scheme val="minor"/>
      </rPr>
      <t>del 75.00% del 100% que se espera alcanzar anualmente.</t>
    </r>
  </si>
  <si>
    <r>
      <t xml:space="preserve">Justificación Trimestral: </t>
    </r>
    <r>
      <rPr>
        <sz val="12"/>
        <color theme="1"/>
        <rFont val="Calibri"/>
        <family val="2"/>
        <scheme val="minor"/>
      </rPr>
      <t>Se alcanzó el 96.36% debido a que  se tiene programado el cambio de piso de las oficinas pero se reprogramó para el proximo trimestre.</t>
    </r>
    <r>
      <rPr>
        <b/>
        <sz val="12"/>
        <color theme="1"/>
        <rFont val="Calibri"/>
        <family val="2"/>
        <scheme val="minor"/>
      </rPr>
      <t xml:space="preserve">
Justificación Anual:  </t>
    </r>
    <r>
      <rPr>
        <sz val="12"/>
        <color theme="1"/>
        <rFont val="Calibri"/>
        <family val="2"/>
        <scheme val="minor"/>
      </rPr>
      <t>Se tiene un avace en el tercer trimestre del 69.27% del 100% que se espera alcanzar anualmente.</t>
    </r>
  </si>
  <si>
    <r>
      <t xml:space="preserve">Justificación Trimestral: </t>
    </r>
    <r>
      <rPr>
        <sz val="12"/>
        <color theme="1"/>
        <rFont val="Calibri"/>
        <family val="2"/>
        <scheme val="minor"/>
      </rPr>
      <t>Justificación Trimestral: Se alcanzó el 146.00% de lo planeado, ya que se van renudando los programas, eventos y solicitudes de spot por parte de instituciones, organismos etc.</t>
    </r>
    <r>
      <rPr>
        <b/>
        <sz val="12"/>
        <color theme="1"/>
        <rFont val="Calibri"/>
        <family val="2"/>
        <scheme val="minor"/>
      </rPr>
      <t xml:space="preserve">
Justificación Anual: </t>
    </r>
    <r>
      <rPr>
        <sz val="12"/>
        <color theme="1"/>
        <rFont val="Calibri"/>
        <family val="2"/>
        <scheme val="minor"/>
      </rPr>
      <t>Se tiene un avace en el tercer trimestre del 76.60% del 100% que se espera alcanzar anualmente.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</si>
</sst>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Calibri"/>
      <family val="2"/>
      <scheme val="minor"/>
    </font>
    <font>
      <b/>
      <sz val="14"/>
      <color theme="1"/>
      <name val="Arial"/>
      <family val="2"/>
    </font>
    <font>
      <b/>
      <sz val="12"/>
      <color theme="1"/>
      <name val="Calibri"/>
      <family val="2"/>
      <scheme val="minor"/>
    </font>
    <font>
      <sz val="12"/>
      <color theme="1"/>
      <name val="Calibri"/>
      <family val="2"/>
      <scheme val="minor"/>
    </font>
    <font>
      <b/>
      <sz val="12"/>
      <color theme="1"/>
      <name val="Arial"/>
      <family val="2"/>
    </font>
    <font>
      <sz val="12"/>
      <color rgb="FFFF0000"/>
      <name val="Calibri"/>
      <family val="2"/>
      <scheme val="minor"/>
    </font>
    <font>
      <sz val="12"/>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s>
  <borders count="43">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dotted">
        <color indexed="64"/>
      </top>
      <bottom style="dotted">
        <color indexed="64"/>
      </bottom>
      <diagonal/>
    </border>
    <border>
      <left style="medium">
        <color indexed="64"/>
      </left>
      <right/>
      <top/>
      <bottom style="dotted">
        <color indexed="64"/>
      </bottom>
      <diagonal/>
    </border>
    <border>
      <left style="dotted">
        <color indexed="64"/>
      </left>
      <right style="medium">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hair">
        <color indexed="64"/>
      </left>
      <right style="hair">
        <color indexed="64"/>
      </right>
      <top/>
      <bottom style="dotted">
        <color indexed="64"/>
      </bottom>
      <diagonal/>
    </border>
    <border>
      <left style="hair">
        <color indexed="64"/>
      </left>
      <right style="hair">
        <color indexed="64"/>
      </right>
      <top style="hair">
        <color indexed="64"/>
      </top>
      <bottom/>
      <diagonal/>
    </border>
    <border>
      <left style="hair">
        <color indexed="64"/>
      </left>
      <right style="hair">
        <color indexed="64"/>
      </right>
      <top/>
      <bottom style="medium">
        <color indexed="64"/>
      </bottom>
      <diagonal/>
    </border>
    <border>
      <left style="hair">
        <color indexed="64"/>
      </left>
      <right style="hair">
        <color indexed="64"/>
      </right>
      <top/>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s>
  <cellStyleXfs count="2">
    <xf numFmtId="0" fontId="0" fillId="0" borderId="0"/>
    <xf numFmtId="9" fontId="3" fillId="0" borderId="0" applyFont="0" applyFill="0" applyBorder="0" applyAlignment="0" applyProtection="0"/>
  </cellStyleXfs>
  <cellXfs count="106">
    <xf numFmtId="0" fontId="0" fillId="0" borderId="0" xfId="0"/>
    <xf numFmtId="0" fontId="0" fillId="0" borderId="10" xfId="0" applyBorder="1"/>
    <xf numFmtId="0" fontId="0" fillId="0" borderId="1" xfId="0" applyBorder="1"/>
    <xf numFmtId="0" fontId="0" fillId="0" borderId="3" xfId="0" applyBorder="1"/>
    <xf numFmtId="0" fontId="0" fillId="0" borderId="11" xfId="0" applyBorder="1"/>
    <xf numFmtId="0" fontId="0" fillId="0" borderId="4" xfId="0" applyBorder="1"/>
    <xf numFmtId="10" fontId="0" fillId="0" borderId="0" xfId="0" applyNumberFormat="1"/>
    <xf numFmtId="0" fontId="1" fillId="0" borderId="11" xfId="0" applyFont="1" applyBorder="1" applyAlignment="1">
      <alignment vertical="center"/>
    </xf>
    <xf numFmtId="0" fontId="0" fillId="0" borderId="0" xfId="0" applyAlignment="1">
      <alignment horizontal="center" vertical="center"/>
    </xf>
    <xf numFmtId="0" fontId="2" fillId="0" borderId="0" xfId="0" applyFont="1" applyAlignment="1">
      <alignment vertical="center"/>
    </xf>
    <xf numFmtId="0" fontId="2" fillId="2" borderId="2" xfId="0" applyFont="1" applyFill="1" applyBorder="1" applyAlignment="1">
      <alignment horizontal="center" vertical="center" wrapText="1"/>
    </xf>
    <xf numFmtId="10" fontId="0" fillId="3" borderId="27" xfId="0" applyNumberFormat="1" applyFill="1" applyBorder="1" applyAlignment="1">
      <alignment horizontal="center" vertical="center"/>
    </xf>
    <xf numFmtId="2" fontId="0" fillId="3" borderId="23" xfId="0" applyNumberFormat="1" applyFill="1" applyBorder="1" applyAlignment="1">
      <alignment horizontal="center" vertical="center"/>
    </xf>
    <xf numFmtId="2" fontId="0" fillId="2" borderId="13" xfId="0" applyNumberFormat="1" applyFill="1" applyBorder="1" applyAlignment="1">
      <alignment horizontal="center" vertical="center"/>
    </xf>
    <xf numFmtId="2" fontId="0" fillId="3" borderId="13" xfId="0" applyNumberFormat="1" applyFill="1" applyBorder="1" applyAlignment="1">
      <alignment horizontal="center" vertical="center"/>
    </xf>
    <xf numFmtId="2" fontId="0" fillId="3" borderId="16" xfId="0" applyNumberFormat="1" applyFill="1" applyBorder="1" applyAlignment="1">
      <alignment horizontal="center" vertical="center" wrapText="1"/>
    </xf>
    <xf numFmtId="2" fontId="0" fillId="4" borderId="13" xfId="0" applyNumberFormat="1" applyFill="1" applyBorder="1" applyAlignment="1">
      <alignment horizontal="center" vertical="center"/>
    </xf>
    <xf numFmtId="10" fontId="0" fillId="3" borderId="33" xfId="0" applyNumberFormat="1" applyFill="1" applyBorder="1" applyAlignment="1">
      <alignment horizontal="center" vertical="center"/>
    </xf>
    <xf numFmtId="0" fontId="0" fillId="4" borderId="30" xfId="0" applyFill="1" applyBorder="1" applyAlignment="1">
      <alignment horizontal="center" vertical="center"/>
    </xf>
    <xf numFmtId="0" fontId="0" fillId="4" borderId="22" xfId="0" applyFill="1" applyBorder="1" applyAlignment="1">
      <alignment horizontal="center" vertical="center"/>
    </xf>
    <xf numFmtId="10" fontId="0" fillId="3" borderId="37" xfId="0" applyNumberFormat="1" applyFill="1" applyBorder="1" applyAlignment="1">
      <alignment horizontal="center" vertical="center" wrapText="1"/>
    </xf>
    <xf numFmtId="10" fontId="0" fillId="3" borderId="39" xfId="0" applyNumberFormat="1" applyFill="1" applyBorder="1" applyAlignment="1">
      <alignment horizontal="center" vertical="center" wrapText="1"/>
    </xf>
    <xf numFmtId="0" fontId="0" fillId="3" borderId="30" xfId="0" applyFill="1" applyBorder="1" applyAlignment="1">
      <alignment horizontal="center" vertical="center"/>
    </xf>
    <xf numFmtId="0" fontId="0" fillId="3" borderId="22" xfId="0" applyFill="1" applyBorder="1" applyAlignment="1">
      <alignment horizontal="center" vertical="center"/>
    </xf>
    <xf numFmtId="10" fontId="0" fillId="3" borderId="36" xfId="0" applyNumberFormat="1" applyFill="1" applyBorder="1" applyAlignment="1">
      <alignment horizontal="center"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6"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0" fillId="3" borderId="31" xfId="0" applyFill="1" applyBorder="1" applyAlignment="1">
      <alignment horizontal="center" vertical="center"/>
    </xf>
    <xf numFmtId="10" fontId="0" fillId="3" borderId="38" xfId="0" applyNumberFormat="1" applyFill="1" applyBorder="1" applyAlignment="1">
      <alignment horizontal="center" vertical="center" wrapText="1"/>
    </xf>
    <xf numFmtId="0" fontId="2" fillId="3" borderId="12" xfId="0" applyFont="1" applyFill="1" applyBorder="1" applyAlignment="1">
      <alignment horizontal="justify" vertical="center" wrapText="1"/>
    </xf>
    <xf numFmtId="0" fontId="2" fillId="3" borderId="15" xfId="0" applyFont="1" applyFill="1" applyBorder="1" applyAlignment="1">
      <alignment horizontal="justify" vertical="center" wrapText="1"/>
    </xf>
    <xf numFmtId="0" fontId="0" fillId="3" borderId="13" xfId="0" applyFill="1" applyBorder="1" applyAlignment="1">
      <alignment vertical="center" wrapText="1"/>
    </xf>
    <xf numFmtId="0" fontId="0" fillId="3" borderId="16" xfId="0" applyFill="1" applyBorder="1" applyAlignment="1">
      <alignment vertical="center" wrapText="1"/>
    </xf>
    <xf numFmtId="0" fontId="0" fillId="3" borderId="13" xfId="0" applyFill="1" applyBorder="1" applyAlignment="1">
      <alignment horizontal="center" vertical="center" wrapText="1"/>
    </xf>
    <xf numFmtId="0" fontId="0" fillId="3" borderId="16" xfId="0" applyFill="1" applyBorder="1" applyAlignment="1">
      <alignment horizontal="center" vertical="center" wrapText="1"/>
    </xf>
    <xf numFmtId="2" fontId="0" fillId="3" borderId="30" xfId="0" applyNumberFormat="1" applyFill="1" applyBorder="1" applyAlignment="1">
      <alignment horizontal="center" vertical="center" wrapText="1"/>
    </xf>
    <xf numFmtId="0" fontId="0" fillId="3" borderId="31" xfId="0" applyFill="1" applyBorder="1" applyAlignment="1">
      <alignment horizontal="center" vertical="center" wrapText="1"/>
    </xf>
    <xf numFmtId="0" fontId="2" fillId="2" borderId="12" xfId="0" applyFont="1" applyFill="1" applyBorder="1" applyAlignment="1">
      <alignment horizontal="justify" vertical="center" wrapText="1"/>
    </xf>
    <xf numFmtId="0" fontId="0" fillId="2" borderId="12" xfId="0" applyFill="1" applyBorder="1" applyAlignment="1">
      <alignment horizontal="justify" vertical="center" wrapText="1"/>
    </xf>
    <xf numFmtId="10" fontId="0" fillId="4" borderId="37" xfId="0" applyNumberFormat="1" applyFill="1" applyBorder="1" applyAlignment="1">
      <alignment horizontal="center" vertical="center" wrapText="1"/>
    </xf>
    <xf numFmtId="10" fontId="0" fillId="2" borderId="36" xfId="0" applyNumberFormat="1" applyFill="1" applyBorder="1" applyAlignment="1">
      <alignment horizontal="center" vertical="center" wrapText="1"/>
    </xf>
    <xf numFmtId="10" fontId="0" fillId="2" borderId="37" xfId="0" applyNumberFormat="1" applyFill="1" applyBorder="1" applyAlignment="1">
      <alignment horizontal="center" vertical="center" wrapText="1"/>
    </xf>
    <xf numFmtId="0" fontId="2" fillId="2" borderId="13"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0" fillId="2" borderId="13" xfId="0" applyFill="1" applyBorder="1" applyAlignment="1">
      <alignment horizontal="left" vertical="center" wrapText="1"/>
    </xf>
    <xf numFmtId="0" fontId="0" fillId="2" borderId="13" xfId="0" applyFill="1" applyBorder="1" applyAlignment="1">
      <alignment horizontal="center" vertical="center" wrapText="1"/>
    </xf>
    <xf numFmtId="2" fontId="0" fillId="2" borderId="30" xfId="0" applyNumberFormat="1" applyFill="1" applyBorder="1" applyAlignment="1">
      <alignment horizontal="center" vertical="center" wrapText="1"/>
    </xf>
    <xf numFmtId="0" fontId="0" fillId="2" borderId="22" xfId="0" applyFill="1" applyBorder="1" applyAlignment="1">
      <alignment horizontal="center" vertical="center" wrapText="1"/>
    </xf>
    <xf numFmtId="0" fontId="0" fillId="2" borderId="30" xfId="0" applyFill="1" applyBorder="1" applyAlignment="1">
      <alignment horizontal="center" vertical="center"/>
    </xf>
    <xf numFmtId="0" fontId="0" fillId="2" borderId="22" xfId="0" applyFill="1" applyBorder="1" applyAlignment="1">
      <alignment horizontal="center" vertical="center"/>
    </xf>
    <xf numFmtId="0" fontId="2" fillId="4" borderId="12" xfId="0" applyFont="1" applyFill="1" applyBorder="1" applyAlignment="1">
      <alignment horizontal="justify" vertical="center" wrapText="1"/>
    </xf>
    <xf numFmtId="0" fontId="0" fillId="4" borderId="12" xfId="0" applyFill="1" applyBorder="1" applyAlignment="1">
      <alignment horizontal="justify" vertical="center" wrapText="1"/>
    </xf>
    <xf numFmtId="10" fontId="0" fillId="4" borderId="36" xfId="0" applyNumberFormat="1" applyFill="1" applyBorder="1" applyAlignment="1">
      <alignment horizontal="center" vertical="center" wrapText="1"/>
    </xf>
    <xf numFmtId="0" fontId="2" fillId="4" borderId="13"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0" fillId="3" borderId="22" xfId="0" applyFill="1" applyBorder="1" applyAlignment="1">
      <alignment horizontal="center" vertical="center" wrapText="1"/>
    </xf>
    <xf numFmtId="0" fontId="0" fillId="4" borderId="13" xfId="0" applyFill="1" applyBorder="1" applyAlignment="1">
      <alignment horizontal="left" vertical="center" wrapText="1"/>
    </xf>
    <xf numFmtId="0" fontId="0" fillId="4" borderId="13" xfId="0" applyFill="1" applyBorder="1" applyAlignment="1">
      <alignment horizontal="center" vertical="center" wrapText="1"/>
    </xf>
    <xf numFmtId="2" fontId="0" fillId="4" borderId="30" xfId="0" applyNumberFormat="1" applyFill="1" applyBorder="1" applyAlignment="1">
      <alignment horizontal="center" vertical="center" wrapText="1"/>
    </xf>
    <xf numFmtId="0" fontId="0" fillId="4" borderId="22" xfId="0" applyFill="1" applyBorder="1" applyAlignment="1">
      <alignment horizontal="center" vertical="center" wrapText="1"/>
    </xf>
    <xf numFmtId="0" fontId="0" fillId="3" borderId="26" xfId="0" applyFill="1" applyBorder="1" applyAlignment="1">
      <alignment horizontal="left" vertical="top" wrapText="1"/>
    </xf>
    <xf numFmtId="0" fontId="0" fillId="3" borderId="25" xfId="0" applyFill="1" applyBorder="1" applyAlignment="1">
      <alignment horizontal="left" vertical="top" wrapText="1"/>
    </xf>
    <xf numFmtId="0" fontId="0" fillId="3" borderId="27" xfId="0" applyFill="1" applyBorder="1" applyAlignment="1">
      <alignment horizontal="left" vertical="top" wrapText="1"/>
    </xf>
    <xf numFmtId="0" fontId="0" fillId="3" borderId="28" xfId="0" applyFill="1" applyBorder="1" applyAlignment="1">
      <alignment horizontal="left" vertical="top" wrapText="1"/>
    </xf>
    <xf numFmtId="0" fontId="0" fillId="3" borderId="23" xfId="0" applyFill="1" applyBorder="1" applyAlignment="1">
      <alignment horizontal="center" vertical="center"/>
    </xf>
    <xf numFmtId="2" fontId="0" fillId="3" borderId="23" xfId="1" applyNumberFormat="1" applyFont="1" applyFill="1" applyBorder="1" applyAlignment="1">
      <alignment horizontal="center" vertical="center"/>
    </xf>
    <xf numFmtId="10" fontId="0" fillId="3" borderId="33" xfId="0" applyNumberFormat="1" applyFill="1" applyBorder="1" applyAlignment="1">
      <alignment horizontal="center" vertical="center"/>
    </xf>
    <xf numFmtId="10" fontId="0" fillId="3" borderId="27" xfId="0" applyNumberFormat="1" applyFill="1" applyBorder="1" applyAlignment="1">
      <alignment horizontal="center" vertical="center"/>
    </xf>
    <xf numFmtId="10" fontId="0" fillId="3" borderId="35" xfId="0" applyNumberFormat="1" applyFill="1" applyBorder="1" applyAlignment="1">
      <alignment horizontal="center" vertical="center" wrapText="1"/>
    </xf>
    <xf numFmtId="0" fontId="0" fillId="3" borderId="33" xfId="0" applyFill="1" applyBorder="1" applyAlignment="1">
      <alignment horizontal="left" vertical="top" wrapText="1"/>
    </xf>
    <xf numFmtId="0" fontId="0" fillId="3" borderId="34" xfId="0" applyFill="1" applyBorder="1" applyAlignment="1">
      <alignment horizontal="left" vertical="top" wrapText="1"/>
    </xf>
    <xf numFmtId="0" fontId="0" fillId="3" borderId="21" xfId="0" applyFill="1" applyBorder="1" applyAlignment="1">
      <alignment horizontal="justify" vertical="center" wrapText="1"/>
    </xf>
    <xf numFmtId="0" fontId="0" fillId="3" borderId="24" xfId="0" applyFill="1" applyBorder="1" applyAlignment="1">
      <alignment horizontal="justify" vertical="center" wrapText="1"/>
    </xf>
    <xf numFmtId="10" fontId="0" fillId="3" borderId="42" xfId="0" applyNumberFormat="1" applyFill="1" applyBorder="1" applyAlignment="1">
      <alignment horizontal="center" vertical="center" wrapText="1"/>
    </xf>
    <xf numFmtId="0" fontId="0" fillId="3" borderId="29" xfId="0" applyFill="1" applyBorder="1" applyAlignment="1">
      <alignment horizontal="center" vertical="center" wrapText="1"/>
    </xf>
    <xf numFmtId="0" fontId="0" fillId="3" borderId="23" xfId="0" applyFill="1" applyBorder="1" applyAlignment="1">
      <alignment horizontal="center" vertical="center" wrapText="1"/>
    </xf>
    <xf numFmtId="0" fontId="0" fillId="3" borderId="29" xfId="0" applyFill="1" applyBorder="1" applyAlignment="1">
      <alignment horizontal="center" vertical="center"/>
    </xf>
    <xf numFmtId="0" fontId="0" fillId="3" borderId="32" xfId="0" applyFill="1" applyBorder="1" applyAlignment="1">
      <alignment horizontal="left" vertical="center" wrapText="1"/>
    </xf>
    <xf numFmtId="0" fontId="0" fillId="3" borderId="29" xfId="0" applyFill="1" applyBorder="1" applyAlignment="1">
      <alignment horizontal="left" vertical="center" wrapText="1"/>
    </xf>
    <xf numFmtId="0" fontId="0" fillId="3" borderId="23" xfId="0" applyFill="1" applyBorder="1" applyAlignment="1">
      <alignment horizontal="left" vertical="center" wrapText="1"/>
    </xf>
    <xf numFmtId="2" fontId="0" fillId="3" borderId="23" xfId="0" applyNumberFormat="1" applyFill="1" applyBorder="1" applyAlignment="1">
      <alignment horizontal="center" vertical="center"/>
    </xf>
    <xf numFmtId="0" fontId="0" fillId="3" borderId="33" xfId="0" applyFill="1" applyBorder="1" applyAlignment="1">
      <alignment horizontal="center" vertical="center"/>
    </xf>
    <xf numFmtId="0" fontId="0" fillId="3" borderId="27" xfId="0" applyFill="1" applyBorder="1" applyAlignment="1">
      <alignment horizontal="center" vertical="center"/>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0" xfId="0" applyFont="1" applyAlignment="1">
      <alignment horizontal="center"/>
    </xf>
    <xf numFmtId="0" fontId="1" fillId="0" borderId="4" xfId="0" applyFont="1" applyBorder="1" applyAlignment="1">
      <alignment horizontal="center"/>
    </xf>
    <xf numFmtId="0" fontId="1" fillId="0" borderId="0" xfId="0" applyFont="1" applyAlignment="1">
      <alignment horizontal="center" wrapText="1"/>
    </xf>
    <xf numFmtId="0" fontId="1" fillId="0" borderId="0" xfId="0" applyFont="1" applyAlignment="1">
      <alignment horizontal="center" vertical="center"/>
    </xf>
    <xf numFmtId="0" fontId="1" fillId="0" borderId="4" xfId="0" applyFont="1" applyBorder="1" applyAlignment="1">
      <alignment horizontal="center" vertical="center"/>
    </xf>
    <xf numFmtId="0" fontId="4" fillId="0" borderId="20"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2" borderId="20"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10" fontId="0" fillId="3" borderId="40" xfId="0" applyNumberFormat="1" applyFill="1" applyBorder="1" applyAlignment="1">
      <alignment horizontal="center" vertical="center" wrapText="1"/>
    </xf>
    <xf numFmtId="10" fontId="0" fillId="3" borderId="41" xfId="0" applyNumberForma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15</xdr:col>
      <xdr:colOff>1034144</xdr:colOff>
      <xdr:row>2</xdr:row>
      <xdr:rowOff>163286</xdr:rowOff>
    </xdr:from>
    <xdr:to>
      <xdr:col>16</xdr:col>
      <xdr:colOff>1687286</xdr:colOff>
      <xdr:row>7</xdr:row>
      <xdr:rowOff>122464</xdr:rowOff>
    </xdr:to>
    <xdr:pic>
      <xdr:nvPicPr>
        <xdr:cNvPr id="7" name="Imagen 6">
          <a:extLst>
            <a:ext uri="{FF2B5EF4-FFF2-40B4-BE49-F238E27FC236}">
              <a16:creationId xmlns:a16="http://schemas.microsoft.com/office/drawing/2014/main" id="{7E9DA737-605D-4B3D-84DD-3B983F12455E}"/>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1798" r="2528"/>
        <a:stretch/>
      </xdr:blipFill>
      <xdr:spPr bwMode="auto">
        <a:xfrm>
          <a:off x="21703394" y="571500"/>
          <a:ext cx="2571749" cy="1061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299358</xdr:colOff>
      <xdr:row>51</xdr:row>
      <xdr:rowOff>0</xdr:rowOff>
    </xdr:from>
    <xdr:ext cx="5984874" cy="1619249"/>
    <xdr:sp macro="" textlink="">
      <xdr:nvSpPr>
        <xdr:cNvPr id="9" name="CuadroTexto 8">
          <a:extLst>
            <a:ext uri="{FF2B5EF4-FFF2-40B4-BE49-F238E27FC236}">
              <a16:creationId xmlns:a16="http://schemas.microsoft.com/office/drawing/2014/main" id="{9CB6D74A-8AA6-49E9-8CDC-7B2D425CA936}"/>
            </a:ext>
          </a:extLst>
        </xdr:cNvPr>
        <xdr:cNvSpPr txBox="1"/>
      </xdr:nvSpPr>
      <xdr:spPr>
        <a:xfrm>
          <a:off x="1986644" y="24424821"/>
          <a:ext cx="5984874" cy="1619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200">
              <a:solidFill>
                <a:schemeClr val="tx1"/>
              </a:solidFill>
              <a:effectLst/>
              <a:latin typeface="+mn-lt"/>
              <a:ea typeface="+mn-ea"/>
              <a:cs typeface="+mn-cs"/>
            </a:rPr>
            <a:t> </a:t>
          </a:r>
          <a:r>
            <a:rPr lang="es-MX" sz="1200" b="0" i="0">
              <a:solidFill>
                <a:schemeClr val="tx1"/>
              </a:solidFill>
              <a:effectLst/>
              <a:latin typeface="+mn-lt"/>
              <a:ea typeface="+mn-ea"/>
              <a:cs typeface="+mn-cs"/>
            </a:rPr>
            <a:t>ELABORÓ</a:t>
          </a:r>
        </a:p>
        <a:p>
          <a:pPr algn="ctr"/>
          <a:r>
            <a:rPr lang="es-MX" sz="1200" b="0" i="0">
              <a:solidFill>
                <a:schemeClr val="tx1"/>
              </a:solidFill>
              <a:effectLst/>
              <a:latin typeface="+mn-lt"/>
              <a:ea typeface="+mn-ea"/>
              <a:cs typeface="+mn-cs"/>
            </a:rPr>
            <a:t>AURORA COCOLETZI SOLIS</a:t>
          </a:r>
          <a:endParaRPr lang="es-MX" sz="1200">
            <a:effectLst/>
          </a:endParaRPr>
        </a:p>
        <a:p>
          <a:pPr algn="ctr"/>
          <a:r>
            <a:rPr lang="es-MX" sz="1200" b="0" i="0">
              <a:solidFill>
                <a:schemeClr val="tx1"/>
              </a:solidFill>
              <a:effectLst/>
              <a:latin typeface="+mn-lt"/>
              <a:ea typeface="+mn-ea"/>
              <a:cs typeface="+mn-cs"/>
            </a:rPr>
            <a:t>CONTADORA DE RADIO CULTURAL AYUNTAMIENTO</a:t>
          </a:r>
          <a:endParaRPr lang="es-MX" sz="1200">
            <a:effectLst/>
          </a:endParaRPr>
        </a:p>
      </xdr:txBody>
    </xdr:sp>
    <xdr:clientData/>
  </xdr:oneCellAnchor>
  <xdr:oneCellAnchor>
    <xdr:from>
      <xdr:col>6</xdr:col>
      <xdr:colOff>802811</xdr:colOff>
      <xdr:row>48</xdr:row>
      <xdr:rowOff>163287</xdr:rowOff>
    </xdr:from>
    <xdr:ext cx="5683454" cy="2528454"/>
    <xdr:sp macro="" textlink="">
      <xdr:nvSpPr>
        <xdr:cNvPr id="10" name="CuadroTexto 9">
          <a:extLst>
            <a:ext uri="{FF2B5EF4-FFF2-40B4-BE49-F238E27FC236}">
              <a16:creationId xmlns:a16="http://schemas.microsoft.com/office/drawing/2014/main" id="{72667B91-3D7F-4FE6-823E-030F32291619}"/>
            </a:ext>
          </a:extLst>
        </xdr:cNvPr>
        <xdr:cNvSpPr txBox="1"/>
      </xdr:nvSpPr>
      <xdr:spPr>
        <a:xfrm>
          <a:off x="10069275" y="23975787"/>
          <a:ext cx="5683454" cy="25284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300"/>
            <a:t>________________________</a:t>
          </a:r>
        </a:p>
        <a:p>
          <a:pPr algn="ctr"/>
          <a:r>
            <a:rPr lang="es-MX" sz="1200" b="0" i="0" u="none" strike="noStrike">
              <a:solidFill>
                <a:schemeClr val="tx1"/>
              </a:solidFill>
              <a:effectLst/>
              <a:latin typeface="+mn-lt"/>
              <a:ea typeface="+mn-ea"/>
              <a:cs typeface="+mn-cs"/>
            </a:rPr>
            <a:t> </a:t>
          </a:r>
          <a:r>
            <a:rPr lang="es-MX" sz="1200"/>
            <a:t> </a:t>
          </a:r>
          <a:r>
            <a:rPr lang="es-MX" sz="1200" b="0" i="0" u="none" strike="noStrike">
              <a:solidFill>
                <a:schemeClr val="tx1"/>
              </a:solidFill>
              <a:effectLst/>
              <a:latin typeface="+mn-lt"/>
              <a:ea typeface="+mn-ea"/>
              <a:cs typeface="+mn-cs"/>
            </a:rPr>
            <a:t>REVISÓ</a:t>
          </a:r>
        </a:p>
        <a:p>
          <a:pPr algn="ctr"/>
          <a:r>
            <a:rPr lang="es-MX" sz="1200" b="0" i="0" u="none" strike="noStrike">
              <a:solidFill>
                <a:schemeClr val="tx1"/>
              </a:solidFill>
              <a:effectLst/>
              <a:latin typeface="+mn-lt"/>
              <a:ea typeface="+mn-ea"/>
              <a:cs typeface="+mn-cs"/>
            </a:rPr>
            <a:t>M.C. ENRIQUE EDUARDO ENCALADA SÁNCHEZ</a:t>
          </a:r>
        </a:p>
        <a:p>
          <a:pPr algn="ctr"/>
          <a:r>
            <a:rPr lang="es-MX" sz="1200" b="0" i="0" u="none" strike="noStrike">
              <a:solidFill>
                <a:schemeClr val="tx1"/>
              </a:solidFill>
              <a:effectLst/>
              <a:latin typeface="+mn-lt"/>
              <a:ea typeface="+mn-ea"/>
              <a:cs typeface="+mn-cs"/>
            </a:rPr>
            <a:t>DIRECTOR DE PLANEACIÓN DE LA DGPM</a:t>
          </a:r>
          <a:endParaRPr lang="es-MX" sz="1200"/>
        </a:p>
      </xdr:txBody>
    </xdr:sp>
    <xdr:clientData/>
  </xdr:oneCellAnchor>
  <xdr:oneCellAnchor>
    <xdr:from>
      <xdr:col>13</xdr:col>
      <xdr:colOff>857251</xdr:colOff>
      <xdr:row>47</xdr:row>
      <xdr:rowOff>190499</xdr:rowOff>
    </xdr:from>
    <xdr:ext cx="5683454" cy="2528454"/>
    <xdr:sp macro="" textlink="">
      <xdr:nvSpPr>
        <xdr:cNvPr id="11" name="CuadroTexto 10">
          <a:extLst>
            <a:ext uri="{FF2B5EF4-FFF2-40B4-BE49-F238E27FC236}">
              <a16:creationId xmlns:a16="http://schemas.microsoft.com/office/drawing/2014/main" id="{67F49A89-1B5C-4B6C-99D5-E50C15456168}"/>
            </a:ext>
          </a:extLst>
        </xdr:cNvPr>
        <xdr:cNvSpPr txBox="1"/>
      </xdr:nvSpPr>
      <xdr:spPr>
        <a:xfrm>
          <a:off x="18070287" y="23798892"/>
          <a:ext cx="5683454" cy="25284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300"/>
            <a:t>________________________</a:t>
          </a:r>
        </a:p>
        <a:p>
          <a:pPr algn="ctr"/>
          <a:r>
            <a:rPr lang="es-MX" sz="1200" b="0" i="0" u="none" strike="noStrike">
              <a:solidFill>
                <a:schemeClr val="tx1"/>
              </a:solidFill>
              <a:effectLst/>
              <a:latin typeface="+mn-lt"/>
              <a:ea typeface="+mn-ea"/>
              <a:cs typeface="+mn-cs"/>
            </a:rPr>
            <a:t> </a:t>
          </a:r>
          <a:r>
            <a:rPr lang="es-MX" sz="1200"/>
            <a:t> </a:t>
          </a:r>
          <a:r>
            <a:rPr lang="es-MX" sz="1200" b="0" i="0" u="none" strike="noStrike">
              <a:solidFill>
                <a:schemeClr val="tx1"/>
              </a:solidFill>
              <a:effectLst/>
              <a:latin typeface="+mn-lt"/>
              <a:ea typeface="+mn-ea"/>
              <a:cs typeface="+mn-cs"/>
            </a:rPr>
            <a:t>AUTORIZÓ</a:t>
          </a:r>
        </a:p>
        <a:p>
          <a:pPr algn="ctr"/>
          <a:r>
            <a:rPr lang="es-MX" sz="1200" b="0" i="0" u="none" strike="noStrike">
              <a:solidFill>
                <a:schemeClr val="tx1"/>
              </a:solidFill>
              <a:effectLst/>
              <a:latin typeface="+mn-lt"/>
              <a:ea typeface="+mn-ea"/>
              <a:cs typeface="+mn-cs"/>
            </a:rPr>
            <a:t> FAUSTO</a:t>
          </a:r>
          <a:r>
            <a:rPr lang="es-MX" sz="1200" b="0" i="0" u="none" strike="noStrike" baseline="0">
              <a:solidFill>
                <a:schemeClr val="tx1"/>
              </a:solidFill>
              <a:effectLst/>
              <a:latin typeface="+mn-lt"/>
              <a:ea typeface="+mn-ea"/>
              <a:cs typeface="+mn-cs"/>
            </a:rPr>
            <a:t> ADRIÁN PALACIOS</a:t>
          </a:r>
          <a:endParaRPr lang="es-MX" sz="1200" b="0" i="0" u="none" strike="noStrike">
            <a:solidFill>
              <a:schemeClr val="tx1"/>
            </a:solidFill>
            <a:effectLst/>
            <a:latin typeface="+mn-lt"/>
            <a:ea typeface="+mn-ea"/>
            <a:cs typeface="+mn-cs"/>
          </a:endParaRPr>
        </a:p>
        <a:p>
          <a:pPr algn="ctr"/>
          <a:r>
            <a:rPr lang="es-MX" sz="1200" b="0" i="0" u="none" strike="noStrike">
              <a:solidFill>
                <a:schemeClr val="tx1"/>
              </a:solidFill>
              <a:effectLst/>
              <a:latin typeface="+mn-lt"/>
              <a:ea typeface="+mn-ea"/>
              <a:cs typeface="+mn-cs"/>
            </a:rPr>
            <a:t> DIRECCIÓN GENERAL DE RADIO CULTURAL AYUNTAMIENTO</a:t>
          </a:r>
          <a:endParaRPr lang="es-MX" sz="1200"/>
        </a:p>
      </xdr:txBody>
    </xdr:sp>
    <xdr:clientData/>
  </xdr:oneCellAnchor>
  <xdr:twoCellAnchor editAs="oneCell">
    <xdr:from>
      <xdr:col>2</xdr:col>
      <xdr:colOff>806824</xdr:colOff>
      <xdr:row>2</xdr:row>
      <xdr:rowOff>140197</xdr:rowOff>
    </xdr:from>
    <xdr:to>
      <xdr:col>2</xdr:col>
      <xdr:colOff>1738032</xdr:colOff>
      <xdr:row>7</xdr:row>
      <xdr:rowOff>93981</xdr:rowOff>
    </xdr:to>
    <xdr:pic>
      <xdr:nvPicPr>
        <xdr:cNvPr id="3" name="Imagen 2">
          <a:extLst>
            <a:ext uri="{FF2B5EF4-FFF2-40B4-BE49-F238E27FC236}">
              <a16:creationId xmlns:a16="http://schemas.microsoft.com/office/drawing/2014/main" id="{D51327A9-6653-2F74-619E-27DF2E166445}"/>
            </a:ext>
          </a:extLst>
        </xdr:cNvPr>
        <xdr:cNvPicPr>
          <a:picLocks noChangeAspect="1"/>
        </xdr:cNvPicPr>
      </xdr:nvPicPr>
      <xdr:blipFill rotWithShape="1">
        <a:blip xmlns:r="http://schemas.openxmlformats.org/officeDocument/2006/relationships" r:embed="rId2"/>
        <a:srcRect l="25628" t="39830" r="59946" b="31805"/>
        <a:stretch/>
      </xdr:blipFill>
      <xdr:spPr bwMode="auto">
        <a:xfrm>
          <a:off x="2487706" y="543609"/>
          <a:ext cx="931208" cy="1029548"/>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3:S47"/>
  <sheetViews>
    <sheetView tabSelected="1" topLeftCell="D1" zoomScale="85" zoomScaleNormal="85" zoomScaleSheetLayoutView="40" workbookViewId="0">
      <selection activeCell="D5" sqref="D5:Q5"/>
    </sheetView>
  </sheetViews>
  <sheetFormatPr baseColWidth="10" defaultColWidth="11" defaultRowHeight="15.75" x14ac:dyDescent="0.25"/>
  <cols>
    <col min="3" max="3" width="46" customWidth="1"/>
    <col min="4" max="4" width="34.5" customWidth="1"/>
    <col min="5" max="5" width="15.125" customWidth="1"/>
    <col min="6" max="6" width="18" customWidth="1"/>
    <col min="7" max="7" width="16" customWidth="1"/>
    <col min="8" max="8" width="15.625" customWidth="1"/>
    <col min="9" max="12" width="12.125" customWidth="1"/>
    <col min="13" max="14" width="24" customWidth="1"/>
    <col min="15" max="16" width="25.25" customWidth="1"/>
    <col min="17" max="17" width="36.125" customWidth="1"/>
  </cols>
  <sheetData>
    <row r="3" spans="3:18" x14ac:dyDescent="0.25">
      <c r="C3" s="1"/>
      <c r="D3" s="2"/>
      <c r="E3" s="2"/>
      <c r="F3" s="2"/>
      <c r="G3" s="2"/>
      <c r="H3" s="2"/>
      <c r="I3" s="2"/>
      <c r="J3" s="2"/>
      <c r="K3" s="2"/>
      <c r="L3" s="2"/>
      <c r="M3" s="2"/>
      <c r="N3" s="2"/>
      <c r="O3" s="2"/>
      <c r="P3" s="2"/>
      <c r="Q3" s="3"/>
    </row>
    <row r="4" spans="3:18" ht="18" x14ac:dyDescent="0.25">
      <c r="C4" s="4"/>
      <c r="D4" s="87" t="s">
        <v>0</v>
      </c>
      <c r="E4" s="87"/>
      <c r="F4" s="87"/>
      <c r="G4" s="87"/>
      <c r="H4" s="87"/>
      <c r="I4" s="87"/>
      <c r="J4" s="87"/>
      <c r="K4" s="87"/>
      <c r="L4" s="87"/>
      <c r="M4" s="87"/>
      <c r="N4" s="87"/>
      <c r="O4" s="87"/>
      <c r="P4" s="87"/>
      <c r="Q4" s="88"/>
    </row>
    <row r="5" spans="3:18" ht="18" x14ac:dyDescent="0.25">
      <c r="C5" s="4"/>
      <c r="D5" s="89" t="s">
        <v>28</v>
      </c>
      <c r="E5" s="87"/>
      <c r="F5" s="87"/>
      <c r="G5" s="87"/>
      <c r="H5" s="87"/>
      <c r="I5" s="87"/>
      <c r="J5" s="87"/>
      <c r="K5" s="87"/>
      <c r="L5" s="87"/>
      <c r="M5" s="87"/>
      <c r="N5" s="87"/>
      <c r="O5" s="87"/>
      <c r="P5" s="87"/>
      <c r="Q5" s="88"/>
    </row>
    <row r="6" spans="3:18" ht="18" x14ac:dyDescent="0.25">
      <c r="C6" s="4"/>
      <c r="D6" s="90" t="s">
        <v>54</v>
      </c>
      <c r="E6" s="90"/>
      <c r="F6" s="90"/>
      <c r="G6" s="90"/>
      <c r="H6" s="90"/>
      <c r="I6" s="90"/>
      <c r="J6" s="90"/>
      <c r="K6" s="90"/>
      <c r="L6" s="90"/>
      <c r="M6" s="90"/>
      <c r="N6" s="90"/>
      <c r="O6" s="90"/>
      <c r="P6" s="90"/>
      <c r="Q6" s="91"/>
      <c r="R6" s="7"/>
    </row>
    <row r="7" spans="3:18" x14ac:dyDescent="0.25">
      <c r="C7" s="4"/>
      <c r="Q7" s="5"/>
    </row>
    <row r="8" spans="3:18" ht="16.5" thickBot="1" x14ac:dyDescent="0.3">
      <c r="C8" s="4"/>
      <c r="Q8" s="5"/>
    </row>
    <row r="9" spans="3:18" ht="39" customHeight="1" thickBot="1" x14ac:dyDescent="0.3">
      <c r="C9" s="101" t="s">
        <v>24</v>
      </c>
      <c r="D9" s="102"/>
      <c r="E9" s="103"/>
      <c r="F9" s="92" t="s">
        <v>44</v>
      </c>
      <c r="G9" s="93"/>
      <c r="H9" s="93"/>
      <c r="I9" s="93"/>
      <c r="J9" s="93"/>
      <c r="K9" s="93"/>
      <c r="L9" s="93"/>
      <c r="M9" s="93"/>
      <c r="N9" s="93"/>
      <c r="O9" s="93"/>
      <c r="P9" s="93"/>
      <c r="Q9" s="94"/>
      <c r="R9" s="9"/>
    </row>
    <row r="10" spans="3:18" ht="27.95" customHeight="1" x14ac:dyDescent="0.25">
      <c r="C10" s="85" t="s">
        <v>1</v>
      </c>
      <c r="D10" s="99" t="s">
        <v>2</v>
      </c>
      <c r="E10" s="99" t="s">
        <v>22</v>
      </c>
      <c r="F10" s="99" t="s">
        <v>3</v>
      </c>
      <c r="G10" s="95" t="s">
        <v>4</v>
      </c>
      <c r="H10" s="95"/>
      <c r="I10" s="95"/>
      <c r="J10" s="95"/>
      <c r="K10" s="95"/>
      <c r="L10" s="95"/>
      <c r="M10" s="95"/>
      <c r="N10" s="95"/>
      <c r="O10" s="95" t="s">
        <v>5</v>
      </c>
      <c r="P10" s="95"/>
      <c r="Q10" s="96"/>
    </row>
    <row r="11" spans="3:18" ht="32.1" customHeight="1" x14ac:dyDescent="0.25">
      <c r="C11" s="86"/>
      <c r="D11" s="100"/>
      <c r="E11" s="100"/>
      <c r="F11" s="100"/>
      <c r="G11" s="100" t="s">
        <v>6</v>
      </c>
      <c r="H11" s="100" t="s">
        <v>7</v>
      </c>
      <c r="I11" s="97" t="s">
        <v>8</v>
      </c>
      <c r="J11" s="97"/>
      <c r="K11" s="97"/>
      <c r="L11" s="97"/>
      <c r="M11" s="97" t="s">
        <v>9</v>
      </c>
      <c r="N11" s="97"/>
      <c r="O11" s="97"/>
      <c r="P11" s="97"/>
      <c r="Q11" s="98"/>
    </row>
    <row r="12" spans="3:18" ht="31.5" x14ac:dyDescent="0.25">
      <c r="C12" s="86"/>
      <c r="D12" s="100"/>
      <c r="E12" s="100"/>
      <c r="F12" s="100"/>
      <c r="G12" s="100"/>
      <c r="H12" s="100"/>
      <c r="I12" s="10" t="s">
        <v>10</v>
      </c>
      <c r="J12" s="10" t="s">
        <v>11</v>
      </c>
      <c r="K12" s="10" t="s">
        <v>12</v>
      </c>
      <c r="L12" s="10" t="s">
        <v>13</v>
      </c>
      <c r="M12" s="10" t="s">
        <v>14</v>
      </c>
      <c r="N12" s="10" t="s">
        <v>15</v>
      </c>
      <c r="O12" s="97"/>
      <c r="P12" s="97"/>
      <c r="Q12" s="98"/>
    </row>
    <row r="13" spans="3:18" ht="90.75" customHeight="1" x14ac:dyDescent="0.25">
      <c r="C13" s="73" t="s">
        <v>42</v>
      </c>
      <c r="D13" s="79" t="s">
        <v>20</v>
      </c>
      <c r="E13" s="76" t="s">
        <v>23</v>
      </c>
      <c r="F13" s="78" t="s">
        <v>21</v>
      </c>
      <c r="G13" s="68">
        <v>0.37009999999999998</v>
      </c>
      <c r="H13" s="83" t="s">
        <v>16</v>
      </c>
      <c r="I13" s="17">
        <v>0.34699999999999998</v>
      </c>
      <c r="J13" s="17">
        <v>0.34699999999999998</v>
      </c>
      <c r="K13" s="17">
        <v>0.374</v>
      </c>
      <c r="L13" s="17" t="s">
        <v>17</v>
      </c>
      <c r="M13" s="104">
        <f>IFERROR(K13/K14,"ND")</f>
        <v>1.0105376925155365</v>
      </c>
      <c r="N13" s="70">
        <f>((I13/I14)+(J13/J14)+(K13/K14))/3</f>
        <v>0.9619021885976764</v>
      </c>
      <c r="O13" s="71" t="s">
        <v>25</v>
      </c>
      <c r="P13" s="71"/>
      <c r="Q13" s="72"/>
    </row>
    <row r="14" spans="3:18" ht="90.75" customHeight="1" x14ac:dyDescent="0.25">
      <c r="C14" s="73"/>
      <c r="D14" s="80"/>
      <c r="E14" s="77"/>
      <c r="F14" s="66"/>
      <c r="G14" s="69"/>
      <c r="H14" s="84"/>
      <c r="I14" s="11">
        <v>0.37009999999999998</v>
      </c>
      <c r="J14" s="11">
        <v>0.37009999999999998</v>
      </c>
      <c r="K14" s="11">
        <v>0.37009999999999998</v>
      </c>
      <c r="L14" s="11">
        <v>0.37009999999999998</v>
      </c>
      <c r="M14" s="105"/>
      <c r="N14" s="20"/>
      <c r="O14" s="64"/>
      <c r="P14" s="64"/>
      <c r="Q14" s="65"/>
    </row>
    <row r="15" spans="3:18" ht="75" customHeight="1" x14ac:dyDescent="0.25">
      <c r="C15" s="73"/>
      <c r="D15" s="81" t="s">
        <v>18</v>
      </c>
      <c r="E15" s="77" t="s">
        <v>23</v>
      </c>
      <c r="F15" s="66" t="s">
        <v>21</v>
      </c>
      <c r="G15" s="67">
        <v>70.5</v>
      </c>
      <c r="H15" s="66" t="s">
        <v>16</v>
      </c>
      <c r="I15" s="12">
        <v>59</v>
      </c>
      <c r="J15" s="12">
        <v>59</v>
      </c>
      <c r="K15" s="12">
        <v>59</v>
      </c>
      <c r="L15" s="12" t="s">
        <v>17</v>
      </c>
      <c r="M15" s="24">
        <f>IFERROR(K15/K16,"ND")</f>
        <v>0.83687943262411346</v>
      </c>
      <c r="N15" s="75">
        <f>((I15/I16)+(J15/J16)+(K15/K16))/3</f>
        <v>0.83687943262411346</v>
      </c>
      <c r="O15" s="62" t="s">
        <v>26</v>
      </c>
      <c r="P15" s="62"/>
      <c r="Q15" s="63"/>
    </row>
    <row r="16" spans="3:18" ht="75" customHeight="1" x14ac:dyDescent="0.25">
      <c r="C16" s="73"/>
      <c r="D16" s="81"/>
      <c r="E16" s="77"/>
      <c r="F16" s="66"/>
      <c r="G16" s="67"/>
      <c r="H16" s="66"/>
      <c r="I16" s="12">
        <v>70.5</v>
      </c>
      <c r="J16" s="12">
        <v>70.5</v>
      </c>
      <c r="K16" s="12">
        <v>70.5</v>
      </c>
      <c r="L16" s="12">
        <v>70.5</v>
      </c>
      <c r="M16" s="24"/>
      <c r="N16" s="20"/>
      <c r="O16" s="64"/>
      <c r="P16" s="64"/>
      <c r="Q16" s="65"/>
    </row>
    <row r="17" spans="3:19" ht="90.75" customHeight="1" x14ac:dyDescent="0.25">
      <c r="C17" s="73"/>
      <c r="D17" s="81" t="s">
        <v>19</v>
      </c>
      <c r="E17" s="77" t="s">
        <v>23</v>
      </c>
      <c r="F17" s="66" t="s">
        <v>21</v>
      </c>
      <c r="G17" s="82">
        <v>5.8</v>
      </c>
      <c r="H17" s="66" t="s">
        <v>16</v>
      </c>
      <c r="I17" s="12">
        <v>5</v>
      </c>
      <c r="J17" s="12">
        <v>5</v>
      </c>
      <c r="K17" s="12">
        <v>5</v>
      </c>
      <c r="L17" s="12" t="s">
        <v>17</v>
      </c>
      <c r="M17" s="24">
        <f>IFERROR(K17/K18,"ND")</f>
        <v>0.86206896551724144</v>
      </c>
      <c r="N17" s="75">
        <f>((I17/I18)+(J17/J18)+(K17/K18))/3</f>
        <v>0.86206896551724144</v>
      </c>
      <c r="O17" s="62" t="s">
        <v>27</v>
      </c>
      <c r="P17" s="62"/>
      <c r="Q17" s="63"/>
    </row>
    <row r="18" spans="3:19" ht="90.75" customHeight="1" x14ac:dyDescent="0.25">
      <c r="C18" s="74"/>
      <c r="D18" s="81"/>
      <c r="E18" s="77"/>
      <c r="F18" s="66"/>
      <c r="G18" s="82"/>
      <c r="H18" s="66"/>
      <c r="I18" s="12">
        <v>5.8</v>
      </c>
      <c r="J18" s="12">
        <v>5.8</v>
      </c>
      <c r="K18" s="12">
        <v>5.8</v>
      </c>
      <c r="L18" s="12">
        <v>5.8</v>
      </c>
      <c r="M18" s="24"/>
      <c r="N18" s="20"/>
      <c r="O18" s="64"/>
      <c r="P18" s="64"/>
      <c r="Q18" s="65"/>
      <c r="R18" s="6"/>
      <c r="S18" s="6"/>
    </row>
    <row r="19" spans="3:19" ht="63.6" customHeight="1" x14ac:dyDescent="0.25">
      <c r="C19" s="39" t="s">
        <v>43</v>
      </c>
      <c r="D19" s="46" t="s">
        <v>29</v>
      </c>
      <c r="E19" s="47" t="s">
        <v>39</v>
      </c>
      <c r="F19" s="47" t="s">
        <v>40</v>
      </c>
      <c r="G19" s="48">
        <f>I20+J20+K20+L20</f>
        <v>8760</v>
      </c>
      <c r="H19" s="50" t="s">
        <v>53</v>
      </c>
      <c r="I19" s="13">
        <v>2160</v>
      </c>
      <c r="J19" s="13">
        <v>2181</v>
      </c>
      <c r="K19" s="13">
        <v>2206</v>
      </c>
      <c r="L19" s="13" t="s">
        <v>17</v>
      </c>
      <c r="M19" s="42">
        <f>IFERROR(K19/K20,"ND")</f>
        <v>0.99909420289855078</v>
      </c>
      <c r="N19" s="43">
        <f>IFERROR(((I19+J19+K19)/G19),"ND")</f>
        <v>0.74737442922374431</v>
      </c>
      <c r="O19" s="44" t="s">
        <v>55</v>
      </c>
      <c r="P19" s="44"/>
      <c r="Q19" s="45"/>
    </row>
    <row r="20" spans="3:19" ht="63.6" customHeight="1" x14ac:dyDescent="0.25">
      <c r="C20" s="40"/>
      <c r="D20" s="46"/>
      <c r="E20" s="47"/>
      <c r="F20" s="47"/>
      <c r="G20" s="49"/>
      <c r="H20" s="51"/>
      <c r="I20" s="13">
        <v>2160</v>
      </c>
      <c r="J20" s="13">
        <v>2184</v>
      </c>
      <c r="K20" s="13">
        <v>2208</v>
      </c>
      <c r="L20" s="13">
        <v>2208</v>
      </c>
      <c r="M20" s="42"/>
      <c r="N20" s="43"/>
      <c r="O20" s="44"/>
      <c r="P20" s="44"/>
      <c r="Q20" s="45"/>
    </row>
    <row r="21" spans="3:19" ht="57" customHeight="1" x14ac:dyDescent="0.25">
      <c r="C21" s="52" t="s">
        <v>45</v>
      </c>
      <c r="D21" s="58" t="s">
        <v>30</v>
      </c>
      <c r="E21" s="59" t="s">
        <v>39</v>
      </c>
      <c r="F21" s="59" t="s">
        <v>40</v>
      </c>
      <c r="G21" s="60">
        <f t="shared" ref="G21" si="0">I22+J22+K22+L22</f>
        <v>530</v>
      </c>
      <c r="H21" s="18" t="s">
        <v>53</v>
      </c>
      <c r="I21" s="16">
        <v>140</v>
      </c>
      <c r="J21" s="16">
        <v>129</v>
      </c>
      <c r="K21" s="16">
        <v>130</v>
      </c>
      <c r="L21" s="16" t="s">
        <v>17</v>
      </c>
      <c r="M21" s="54">
        <f>IFERROR(K21/K22,"ND")</f>
        <v>1</v>
      </c>
      <c r="N21" s="41">
        <f>IFERROR(((I21+J21+K21)/G21),"ND")</f>
        <v>0.75283018867924534</v>
      </c>
      <c r="O21" s="55" t="s">
        <v>56</v>
      </c>
      <c r="P21" s="55"/>
      <c r="Q21" s="56"/>
    </row>
    <row r="22" spans="3:19" ht="52.5" customHeight="1" x14ac:dyDescent="0.25">
      <c r="C22" s="53"/>
      <c r="D22" s="58"/>
      <c r="E22" s="59"/>
      <c r="F22" s="59"/>
      <c r="G22" s="61"/>
      <c r="H22" s="19"/>
      <c r="I22" s="16">
        <v>140</v>
      </c>
      <c r="J22" s="16">
        <v>130</v>
      </c>
      <c r="K22" s="16">
        <v>130</v>
      </c>
      <c r="L22" s="16">
        <v>130</v>
      </c>
      <c r="M22" s="54"/>
      <c r="N22" s="41"/>
      <c r="O22" s="55"/>
      <c r="P22" s="55"/>
      <c r="Q22" s="56"/>
    </row>
    <row r="23" spans="3:19" ht="38.25" customHeight="1" x14ac:dyDescent="0.25">
      <c r="C23" s="31" t="s">
        <v>46</v>
      </c>
      <c r="D23" s="33" t="s">
        <v>31</v>
      </c>
      <c r="E23" s="35" t="s">
        <v>39</v>
      </c>
      <c r="F23" s="35" t="s">
        <v>40</v>
      </c>
      <c r="G23" s="37">
        <f t="shared" ref="G23" si="1">I24+J24+K24+L24</f>
        <v>5258</v>
      </c>
      <c r="H23" s="22" t="s">
        <v>53</v>
      </c>
      <c r="I23" s="14">
        <v>1313</v>
      </c>
      <c r="J23" s="14">
        <v>1313</v>
      </c>
      <c r="K23" s="14">
        <v>1313</v>
      </c>
      <c r="L23" s="14" t="s">
        <v>17</v>
      </c>
      <c r="M23" s="24">
        <f>IFERROR(K23/K24,"ND")</f>
        <v>1</v>
      </c>
      <c r="N23" s="20">
        <f>IFERROR(((I23+J23+K23)/G23),"ND")</f>
        <v>0.7491441612780525</v>
      </c>
      <c r="O23" s="25" t="s">
        <v>57</v>
      </c>
      <c r="P23" s="25"/>
      <c r="Q23" s="26"/>
    </row>
    <row r="24" spans="3:19" ht="41.25" customHeight="1" x14ac:dyDescent="0.25">
      <c r="C24" s="31"/>
      <c r="D24" s="33"/>
      <c r="E24" s="35"/>
      <c r="F24" s="35"/>
      <c r="G24" s="57"/>
      <c r="H24" s="23"/>
      <c r="I24" s="14">
        <v>1313</v>
      </c>
      <c r="J24" s="14">
        <v>1313</v>
      </c>
      <c r="K24" s="14">
        <v>1313</v>
      </c>
      <c r="L24" s="14">
        <v>1319</v>
      </c>
      <c r="M24" s="24"/>
      <c r="N24" s="20"/>
      <c r="O24" s="25"/>
      <c r="P24" s="25"/>
      <c r="Q24" s="26"/>
    </row>
    <row r="25" spans="3:19" ht="38.25" customHeight="1" x14ac:dyDescent="0.25">
      <c r="C25" s="31" t="s">
        <v>47</v>
      </c>
      <c r="D25" s="33" t="s">
        <v>32</v>
      </c>
      <c r="E25" s="35" t="s">
        <v>39</v>
      </c>
      <c r="F25" s="35" t="s">
        <v>40</v>
      </c>
      <c r="G25" s="37">
        <f t="shared" ref="G25" si="2">I26+J26+K26+L26</f>
        <v>3120</v>
      </c>
      <c r="H25" s="22" t="s">
        <v>53</v>
      </c>
      <c r="I25" s="14">
        <v>780</v>
      </c>
      <c r="J25" s="14">
        <v>780</v>
      </c>
      <c r="K25" s="14">
        <v>780</v>
      </c>
      <c r="L25" s="14" t="s">
        <v>17</v>
      </c>
      <c r="M25" s="24">
        <f>IFERROR(K25/K26,"ND")</f>
        <v>1</v>
      </c>
      <c r="N25" s="20">
        <f>IFERROR(((I25+J25+K25)/G25),"ND")</f>
        <v>0.75</v>
      </c>
      <c r="O25" s="25" t="s">
        <v>58</v>
      </c>
      <c r="P25" s="25"/>
      <c r="Q25" s="26"/>
    </row>
    <row r="26" spans="3:19" ht="41.25" customHeight="1" x14ac:dyDescent="0.25">
      <c r="C26" s="31"/>
      <c r="D26" s="33"/>
      <c r="E26" s="35"/>
      <c r="F26" s="35"/>
      <c r="G26" s="57"/>
      <c r="H26" s="23"/>
      <c r="I26" s="14">
        <v>780</v>
      </c>
      <c r="J26" s="14">
        <v>780</v>
      </c>
      <c r="K26" s="14">
        <v>780</v>
      </c>
      <c r="L26" s="14">
        <v>780</v>
      </c>
      <c r="M26" s="24"/>
      <c r="N26" s="20"/>
      <c r="O26" s="25"/>
      <c r="P26" s="25"/>
      <c r="Q26" s="26"/>
    </row>
    <row r="27" spans="3:19" ht="57" customHeight="1" x14ac:dyDescent="0.25">
      <c r="C27" s="52" t="s">
        <v>48</v>
      </c>
      <c r="D27" s="58" t="s">
        <v>33</v>
      </c>
      <c r="E27" s="59" t="s">
        <v>39</v>
      </c>
      <c r="F27" s="59" t="s">
        <v>40</v>
      </c>
      <c r="G27" s="60">
        <f t="shared" ref="G27" si="3">I28+J28+K28+L28</f>
        <v>3060</v>
      </c>
      <c r="H27" s="18" t="s">
        <v>53</v>
      </c>
      <c r="I27" s="16">
        <v>722</v>
      </c>
      <c r="J27" s="16">
        <v>775</v>
      </c>
      <c r="K27" s="16">
        <v>810</v>
      </c>
      <c r="L27" s="16" t="s">
        <v>17</v>
      </c>
      <c r="M27" s="54">
        <f>IFERROR(K27/K28,"ND")</f>
        <v>1.0492227979274611</v>
      </c>
      <c r="N27" s="41">
        <f>IFERROR(((I27+J27+K27)/G27),"ND")</f>
        <v>0.75392156862745097</v>
      </c>
      <c r="O27" s="55" t="s">
        <v>59</v>
      </c>
      <c r="P27" s="55"/>
      <c r="Q27" s="56"/>
    </row>
    <row r="28" spans="3:19" ht="52.5" customHeight="1" x14ac:dyDescent="0.25">
      <c r="C28" s="53"/>
      <c r="D28" s="58"/>
      <c r="E28" s="59"/>
      <c r="F28" s="59"/>
      <c r="G28" s="61"/>
      <c r="H28" s="19"/>
      <c r="I28" s="16">
        <v>749</v>
      </c>
      <c r="J28" s="16">
        <v>767</v>
      </c>
      <c r="K28" s="16">
        <v>772</v>
      </c>
      <c r="L28" s="16">
        <v>772</v>
      </c>
      <c r="M28" s="54"/>
      <c r="N28" s="41"/>
      <c r="O28" s="55"/>
      <c r="P28" s="55"/>
      <c r="Q28" s="56"/>
    </row>
    <row r="29" spans="3:19" ht="38.25" customHeight="1" x14ac:dyDescent="0.25">
      <c r="C29" s="31" t="s">
        <v>49</v>
      </c>
      <c r="D29" s="33" t="s">
        <v>34</v>
      </c>
      <c r="E29" s="35" t="s">
        <v>39</v>
      </c>
      <c r="F29" s="35" t="s">
        <v>40</v>
      </c>
      <c r="G29" s="37">
        <f t="shared" ref="G29" si="4">I30+J30+K30+L30</f>
        <v>260</v>
      </c>
      <c r="H29" s="22" t="s">
        <v>53</v>
      </c>
      <c r="I29" s="14">
        <v>65</v>
      </c>
      <c r="J29" s="14">
        <v>65</v>
      </c>
      <c r="K29" s="14">
        <v>62</v>
      </c>
      <c r="L29" s="14" t="s">
        <v>17</v>
      </c>
      <c r="M29" s="24">
        <f>IFERROR(K29/K30,"ND")</f>
        <v>0.9538461538461539</v>
      </c>
      <c r="N29" s="20">
        <f>IFERROR(((I29+J29+K29)/G29),"ND")</f>
        <v>0.7384615384615385</v>
      </c>
      <c r="O29" s="25" t="s">
        <v>60</v>
      </c>
      <c r="P29" s="25"/>
      <c r="Q29" s="26"/>
    </row>
    <row r="30" spans="3:19" ht="41.25" customHeight="1" x14ac:dyDescent="0.25">
      <c r="C30" s="31"/>
      <c r="D30" s="33"/>
      <c r="E30" s="35"/>
      <c r="F30" s="35"/>
      <c r="G30" s="57"/>
      <c r="H30" s="23"/>
      <c r="I30" s="14">
        <v>65</v>
      </c>
      <c r="J30" s="14">
        <v>65</v>
      </c>
      <c r="K30" s="14">
        <v>65</v>
      </c>
      <c r="L30" s="14">
        <v>65</v>
      </c>
      <c r="M30" s="24"/>
      <c r="N30" s="20"/>
      <c r="O30" s="25"/>
      <c r="P30" s="25"/>
      <c r="Q30" s="26"/>
    </row>
    <row r="31" spans="3:19" ht="55.9" customHeight="1" x14ac:dyDescent="0.25">
      <c r="C31" s="31" t="s">
        <v>50</v>
      </c>
      <c r="D31" s="33" t="s">
        <v>35</v>
      </c>
      <c r="E31" s="35" t="s">
        <v>39</v>
      </c>
      <c r="F31" s="35" t="s">
        <v>40</v>
      </c>
      <c r="G31" s="37">
        <f t="shared" ref="G31" si="5">I32+J32+K32+L32</f>
        <v>3758</v>
      </c>
      <c r="H31" s="22" t="s">
        <v>53</v>
      </c>
      <c r="I31" s="14">
        <v>911</v>
      </c>
      <c r="J31" s="14">
        <v>921</v>
      </c>
      <c r="K31" s="14">
        <v>821.5</v>
      </c>
      <c r="L31" s="14" t="s">
        <v>17</v>
      </c>
      <c r="M31" s="24">
        <f>IFERROR(K31/K32,"ND")</f>
        <v>0.86382754994742372</v>
      </c>
      <c r="N31" s="20">
        <f>IFERROR(((I31+J31+K31)/G31),"ND")</f>
        <v>0.70609366684406605</v>
      </c>
      <c r="O31" s="25" t="s">
        <v>61</v>
      </c>
      <c r="P31" s="25"/>
      <c r="Q31" s="26"/>
    </row>
    <row r="32" spans="3:19" ht="55.9" customHeight="1" x14ac:dyDescent="0.25">
      <c r="C32" s="31"/>
      <c r="D32" s="33"/>
      <c r="E32" s="35"/>
      <c r="F32" s="35"/>
      <c r="G32" s="57"/>
      <c r="H32" s="23"/>
      <c r="I32" s="14">
        <v>921</v>
      </c>
      <c r="J32" s="14">
        <v>936</v>
      </c>
      <c r="K32" s="14">
        <v>951</v>
      </c>
      <c r="L32" s="14">
        <v>950</v>
      </c>
      <c r="M32" s="24"/>
      <c r="N32" s="20"/>
      <c r="O32" s="25"/>
      <c r="P32" s="25"/>
      <c r="Q32" s="26"/>
    </row>
    <row r="33" spans="3:17" ht="41.25" customHeight="1" x14ac:dyDescent="0.25">
      <c r="C33" s="52" t="s">
        <v>51</v>
      </c>
      <c r="D33" s="58" t="s">
        <v>36</v>
      </c>
      <c r="E33" s="59" t="s">
        <v>39</v>
      </c>
      <c r="F33" s="59" t="s">
        <v>40</v>
      </c>
      <c r="G33" s="60">
        <f t="shared" ref="G33" si="6">I34+J34+K34+L34</f>
        <v>12</v>
      </c>
      <c r="H33" s="18" t="s">
        <v>53</v>
      </c>
      <c r="I33" s="16">
        <v>3</v>
      </c>
      <c r="J33" s="16">
        <v>3</v>
      </c>
      <c r="K33" s="16">
        <v>3</v>
      </c>
      <c r="L33" s="16" t="s">
        <v>17</v>
      </c>
      <c r="M33" s="54">
        <f>IFERROR(K33/K34,"ND")</f>
        <v>1</v>
      </c>
      <c r="N33" s="41">
        <f>IFERROR(((I33+J33+K33)/G33),"ND")</f>
        <v>0.75</v>
      </c>
      <c r="O33" s="55" t="s">
        <v>62</v>
      </c>
      <c r="P33" s="55"/>
      <c r="Q33" s="56"/>
    </row>
    <row r="34" spans="3:17" ht="52.5" customHeight="1" x14ac:dyDescent="0.25">
      <c r="C34" s="53"/>
      <c r="D34" s="58"/>
      <c r="E34" s="59"/>
      <c r="F34" s="59"/>
      <c r="G34" s="61"/>
      <c r="H34" s="19"/>
      <c r="I34" s="16">
        <v>3</v>
      </c>
      <c r="J34" s="16">
        <v>3</v>
      </c>
      <c r="K34" s="16">
        <v>3</v>
      </c>
      <c r="L34" s="16">
        <v>3</v>
      </c>
      <c r="M34" s="54"/>
      <c r="N34" s="41"/>
      <c r="O34" s="55"/>
      <c r="P34" s="55"/>
      <c r="Q34" s="56"/>
    </row>
    <row r="35" spans="3:17" ht="58.9" customHeight="1" x14ac:dyDescent="0.25">
      <c r="C35" s="31" t="s">
        <v>52</v>
      </c>
      <c r="D35" s="33" t="s">
        <v>37</v>
      </c>
      <c r="E35" s="35" t="s">
        <v>39</v>
      </c>
      <c r="F35" s="35" t="s">
        <v>40</v>
      </c>
      <c r="G35" s="37">
        <f t="shared" ref="G35" si="7">I36+J36+K36+L36</f>
        <v>410</v>
      </c>
      <c r="H35" s="22" t="s">
        <v>53</v>
      </c>
      <c r="I35" s="14">
        <v>85</v>
      </c>
      <c r="J35" s="14">
        <v>93</v>
      </c>
      <c r="K35" s="14">
        <v>106</v>
      </c>
      <c r="L35" s="14" t="s">
        <v>17</v>
      </c>
      <c r="M35" s="24">
        <f>IFERROR(K35/K36,"ND")</f>
        <v>0.96363636363636362</v>
      </c>
      <c r="N35" s="20">
        <f>IFERROR(((I35+J35+K35)/G35),"ND")</f>
        <v>0.69268292682926824</v>
      </c>
      <c r="O35" s="25" t="s">
        <v>63</v>
      </c>
      <c r="P35" s="25"/>
      <c r="Q35" s="26"/>
    </row>
    <row r="36" spans="3:17" ht="58.9" customHeight="1" x14ac:dyDescent="0.25">
      <c r="C36" s="31"/>
      <c r="D36" s="33"/>
      <c r="E36" s="35"/>
      <c r="F36" s="35"/>
      <c r="G36" s="57"/>
      <c r="H36" s="23"/>
      <c r="I36" s="14">
        <v>90</v>
      </c>
      <c r="J36" s="14">
        <v>100</v>
      </c>
      <c r="K36" s="14">
        <v>110</v>
      </c>
      <c r="L36" s="14">
        <v>110</v>
      </c>
      <c r="M36" s="24"/>
      <c r="N36" s="20"/>
      <c r="O36" s="25"/>
      <c r="P36" s="25"/>
      <c r="Q36" s="26"/>
    </row>
    <row r="37" spans="3:17" ht="46.5" customHeight="1" x14ac:dyDescent="0.25">
      <c r="C37" s="31" t="s">
        <v>41</v>
      </c>
      <c r="D37" s="33" t="s">
        <v>38</v>
      </c>
      <c r="E37" s="35" t="s">
        <v>39</v>
      </c>
      <c r="F37" s="35" t="s">
        <v>40</v>
      </c>
      <c r="G37" s="37">
        <f t="shared" ref="G37" si="8">I38+J38+K38+L38</f>
        <v>1500</v>
      </c>
      <c r="H37" s="22" t="s">
        <v>53</v>
      </c>
      <c r="I37" s="14">
        <v>351</v>
      </c>
      <c r="J37" s="14">
        <v>360</v>
      </c>
      <c r="K37" s="14">
        <v>438</v>
      </c>
      <c r="L37" s="14" t="s">
        <v>17</v>
      </c>
      <c r="M37" s="24">
        <f>IFERROR(K37/K38,"ND")</f>
        <v>1.46</v>
      </c>
      <c r="N37" s="20">
        <f>IFERROR(((I37+J37+K37)/G37),"ND")</f>
        <v>0.76600000000000001</v>
      </c>
      <c r="O37" s="25" t="s">
        <v>64</v>
      </c>
      <c r="P37" s="25"/>
      <c r="Q37" s="26"/>
    </row>
    <row r="38" spans="3:17" ht="54" customHeight="1" thickBot="1" x14ac:dyDescent="0.3">
      <c r="C38" s="32"/>
      <c r="D38" s="34"/>
      <c r="E38" s="36"/>
      <c r="F38" s="36"/>
      <c r="G38" s="38"/>
      <c r="H38" s="29"/>
      <c r="I38" s="15">
        <v>400</v>
      </c>
      <c r="J38" s="15">
        <v>300</v>
      </c>
      <c r="K38" s="15">
        <v>300</v>
      </c>
      <c r="L38" s="15">
        <v>500</v>
      </c>
      <c r="M38" s="30"/>
      <c r="N38" s="21"/>
      <c r="O38" s="27"/>
      <c r="P38" s="27"/>
      <c r="Q38" s="28"/>
    </row>
    <row r="39" spans="3:17" x14ac:dyDescent="0.25">
      <c r="I39" s="8"/>
    </row>
    <row r="40" spans="3:17" x14ac:dyDescent="0.25">
      <c r="I40" s="8"/>
    </row>
    <row r="41" spans="3:17" x14ac:dyDescent="0.25">
      <c r="I41" s="8"/>
    </row>
    <row r="42" spans="3:17" x14ac:dyDescent="0.25">
      <c r="I42" s="8"/>
    </row>
    <row r="43" spans="3:17" x14ac:dyDescent="0.25">
      <c r="I43" s="8"/>
    </row>
    <row r="44" spans="3:17" x14ac:dyDescent="0.25">
      <c r="I44" s="8"/>
    </row>
    <row r="45" spans="3:17" x14ac:dyDescent="0.25">
      <c r="I45" s="8"/>
    </row>
    <row r="46" spans="3:17" x14ac:dyDescent="0.25">
      <c r="I46" s="8"/>
    </row>
    <row r="47" spans="3:17" x14ac:dyDescent="0.25">
      <c r="I47" s="8"/>
    </row>
  </sheetData>
  <mergeCells count="130">
    <mergeCell ref="N25:N26"/>
    <mergeCell ref="O25:Q26"/>
    <mergeCell ref="F23:F24"/>
    <mergeCell ref="G23:G24"/>
    <mergeCell ref="H23:H24"/>
    <mergeCell ref="M23:M24"/>
    <mergeCell ref="N23:N24"/>
    <mergeCell ref="H31:H32"/>
    <mergeCell ref="M31:M32"/>
    <mergeCell ref="N31:N32"/>
    <mergeCell ref="O31:Q32"/>
    <mergeCell ref="M27:M28"/>
    <mergeCell ref="N27:N28"/>
    <mergeCell ref="C21:C22"/>
    <mergeCell ref="D21:D22"/>
    <mergeCell ref="E21:E22"/>
    <mergeCell ref="F21:F22"/>
    <mergeCell ref="G21:G22"/>
    <mergeCell ref="H21:H22"/>
    <mergeCell ref="M21:M22"/>
    <mergeCell ref="N21:N22"/>
    <mergeCell ref="O21:Q22"/>
    <mergeCell ref="C23:C24"/>
    <mergeCell ref="D23:D24"/>
    <mergeCell ref="E23:E24"/>
    <mergeCell ref="C31:C32"/>
    <mergeCell ref="D31:D32"/>
    <mergeCell ref="E31:E32"/>
    <mergeCell ref="F31:F32"/>
    <mergeCell ref="G31:G32"/>
    <mergeCell ref="H27:H28"/>
    <mergeCell ref="M13:M14"/>
    <mergeCell ref="O27:Q28"/>
    <mergeCell ref="C29:C30"/>
    <mergeCell ref="D29:D30"/>
    <mergeCell ref="E29:E30"/>
    <mergeCell ref="F29:F30"/>
    <mergeCell ref="G29:G30"/>
    <mergeCell ref="H29:H30"/>
    <mergeCell ref="M29:M30"/>
    <mergeCell ref="N29:N30"/>
    <mergeCell ref="O29:Q30"/>
    <mergeCell ref="C27:C28"/>
    <mergeCell ref="D27:D28"/>
    <mergeCell ref="E27:E28"/>
    <mergeCell ref="F27:F28"/>
    <mergeCell ref="G27:G28"/>
    <mergeCell ref="O23:Q24"/>
    <mergeCell ref="C25:C26"/>
    <mergeCell ref="D25:D26"/>
    <mergeCell ref="E25:E26"/>
    <mergeCell ref="F25:F26"/>
    <mergeCell ref="G25:G26"/>
    <mergeCell ref="H25:H26"/>
    <mergeCell ref="M25:M26"/>
    <mergeCell ref="C10:C12"/>
    <mergeCell ref="D4:Q4"/>
    <mergeCell ref="D5:Q5"/>
    <mergeCell ref="D6:Q6"/>
    <mergeCell ref="F9:Q9"/>
    <mergeCell ref="O10:Q12"/>
    <mergeCell ref="D10:D12"/>
    <mergeCell ref="E10:E12"/>
    <mergeCell ref="F10:F12"/>
    <mergeCell ref="G10:N10"/>
    <mergeCell ref="G11:G12"/>
    <mergeCell ref="H11:H12"/>
    <mergeCell ref="I11:L11"/>
    <mergeCell ref="M11:N11"/>
    <mergeCell ref="C9:E9"/>
    <mergeCell ref="O15:Q16"/>
    <mergeCell ref="F15:F16"/>
    <mergeCell ref="G15:G16"/>
    <mergeCell ref="H15:H16"/>
    <mergeCell ref="G13:G14"/>
    <mergeCell ref="N13:N14"/>
    <mergeCell ref="O13:Q14"/>
    <mergeCell ref="C13:C18"/>
    <mergeCell ref="H17:H18"/>
    <mergeCell ref="M17:M18"/>
    <mergeCell ref="N17:N18"/>
    <mergeCell ref="E13:E14"/>
    <mergeCell ref="F13:F14"/>
    <mergeCell ref="D13:D14"/>
    <mergeCell ref="O17:Q18"/>
    <mergeCell ref="M15:M16"/>
    <mergeCell ref="N15:N16"/>
    <mergeCell ref="D15:D16"/>
    <mergeCell ref="E15:E16"/>
    <mergeCell ref="E17:E18"/>
    <mergeCell ref="F17:F18"/>
    <mergeCell ref="G17:G18"/>
    <mergeCell ref="D17:D18"/>
    <mergeCell ref="H13:H14"/>
    <mergeCell ref="C19:C20"/>
    <mergeCell ref="N35:N36"/>
    <mergeCell ref="O35:Q36"/>
    <mergeCell ref="N33:N34"/>
    <mergeCell ref="M19:M20"/>
    <mergeCell ref="N19:N20"/>
    <mergeCell ref="O19:Q20"/>
    <mergeCell ref="D19:D20"/>
    <mergeCell ref="E19:E20"/>
    <mergeCell ref="F19:F20"/>
    <mergeCell ref="G19:G20"/>
    <mergeCell ref="H19:H20"/>
    <mergeCell ref="C33:C34"/>
    <mergeCell ref="C35:C36"/>
    <mergeCell ref="M33:M34"/>
    <mergeCell ref="O33:Q34"/>
    <mergeCell ref="D35:D36"/>
    <mergeCell ref="E35:E36"/>
    <mergeCell ref="F35:F36"/>
    <mergeCell ref="G35:G36"/>
    <mergeCell ref="D33:D34"/>
    <mergeCell ref="E33:E34"/>
    <mergeCell ref="F33:F34"/>
    <mergeCell ref="G33:G34"/>
    <mergeCell ref="H33:H34"/>
    <mergeCell ref="N37:N38"/>
    <mergeCell ref="H35:H36"/>
    <mergeCell ref="M35:M36"/>
    <mergeCell ref="O37:Q38"/>
    <mergeCell ref="H37:H38"/>
    <mergeCell ref="M37:M38"/>
    <mergeCell ref="C37:C38"/>
    <mergeCell ref="D37:D38"/>
    <mergeCell ref="E37:E38"/>
    <mergeCell ref="F37:F38"/>
    <mergeCell ref="G37:G38"/>
  </mergeCells>
  <pageMargins left="0.25" right="0.25" top="0.75" bottom="0.75" header="0.3" footer="0.3"/>
  <pageSetup paperSize="5" scale="53" fitToHeight="0" orientation="landscape" r:id="rId1"/>
  <rowBreaks count="1" manualBreakCount="1">
    <brk id="3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CEDULA 1Tr23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Aurora Cocoletzi Solis</cp:lastModifiedBy>
  <cp:revision/>
  <dcterms:created xsi:type="dcterms:W3CDTF">2020-03-29T23:09:10Z</dcterms:created>
  <dcterms:modified xsi:type="dcterms:W3CDTF">2023-10-06T19:17:53Z</dcterms:modified>
  <cp:category/>
  <cp:contentStatus/>
</cp:coreProperties>
</file>