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defaultThemeVersion="166925"/>
  <mc:AlternateContent xmlns:mc="http://schemas.openxmlformats.org/markup-compatibility/2006">
    <mc:Choice Requires="x15">
      <x15ac:absPath xmlns:x15ac="http://schemas.microsoft.com/office/spreadsheetml/2010/11/ac" url="E:\ALMA MIR 2023\Primer Trimestre 2023 M-PPA 1.04 Oficialía Mayor\4.Cédula de Avance Oficialía Mayor 1TrR23\"/>
    </mc:Choice>
  </mc:AlternateContent>
  <xr:revisionPtr revIDLastSave="0" documentId="13_ncr:1_{91078D4D-13E2-4D2C-8D90-F574B5363F38}" xr6:coauthVersionLast="47" xr6:coauthVersionMax="47" xr10:uidLastSave="{00000000-0000-0000-0000-000000000000}"/>
  <bookViews>
    <workbookView xWindow="-120" yWindow="-120" windowWidth="20730" windowHeight="11760" xr2:uid="{00000000-000D-0000-FFFF-FFFF00000000}"/>
  </bookViews>
  <sheets>
    <sheet name="CEDULA 1Tr23" sheetId="5"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27" i="5" l="1"/>
  <c r="L29" i="5"/>
  <c r="L31" i="5"/>
  <c r="L33" i="5"/>
  <c r="L35" i="5"/>
  <c r="L37" i="5"/>
  <c r="L39" i="5"/>
  <c r="L41" i="5"/>
  <c r="L43" i="5"/>
  <c r="L45" i="5"/>
  <c r="L47" i="5"/>
  <c r="L49" i="5"/>
  <c r="L51" i="5"/>
  <c r="L53" i="5"/>
  <c r="L55" i="5"/>
  <c r="L57" i="5"/>
  <c r="L59" i="5"/>
  <c r="L61" i="5"/>
  <c r="L63" i="5"/>
  <c r="L65" i="5"/>
  <c r="L67" i="5"/>
  <c r="L69" i="5"/>
  <c r="L71" i="5"/>
  <c r="L73" i="5"/>
  <c r="L75" i="5"/>
  <c r="L77" i="5"/>
  <c r="L79" i="5"/>
  <c r="L81" i="5"/>
  <c r="L83" i="5"/>
  <c r="L85" i="5"/>
  <c r="L87" i="5"/>
  <c r="L89" i="5"/>
  <c r="L91" i="5"/>
  <c r="L93" i="5"/>
  <c r="L95" i="5"/>
  <c r="F29" i="5"/>
  <c r="M29" i="5" s="1"/>
  <c r="F31" i="5"/>
  <c r="M31" i="5" s="1"/>
  <c r="F33" i="5"/>
  <c r="M33" i="5" s="1"/>
  <c r="F35" i="5"/>
  <c r="M35" i="5" s="1"/>
  <c r="F37" i="5"/>
  <c r="M37" i="5" s="1"/>
  <c r="F39" i="5"/>
  <c r="M39" i="5" s="1"/>
  <c r="F41" i="5"/>
  <c r="M41" i="5" s="1"/>
  <c r="F43" i="5"/>
  <c r="M43" i="5" s="1"/>
  <c r="F45" i="5"/>
  <c r="M45" i="5" s="1"/>
  <c r="F47" i="5"/>
  <c r="M47" i="5" s="1"/>
  <c r="F49" i="5"/>
  <c r="M49" i="5" s="1"/>
  <c r="F51" i="5"/>
  <c r="M51" i="5" s="1"/>
  <c r="F53" i="5"/>
  <c r="M53" i="5" s="1"/>
  <c r="F55" i="5"/>
  <c r="M55" i="5" s="1"/>
  <c r="F57" i="5"/>
  <c r="M57" i="5" s="1"/>
  <c r="F59" i="5"/>
  <c r="M59" i="5" s="1"/>
  <c r="F61" i="5"/>
  <c r="M61" i="5" s="1"/>
  <c r="F63" i="5"/>
  <c r="M63" i="5" s="1"/>
  <c r="F65" i="5"/>
  <c r="M65" i="5" s="1"/>
  <c r="F67" i="5"/>
  <c r="M67" i="5" s="1"/>
  <c r="F69" i="5"/>
  <c r="M69" i="5" s="1"/>
  <c r="F71" i="5"/>
  <c r="M71" i="5" s="1"/>
  <c r="F73" i="5"/>
  <c r="M73" i="5" s="1"/>
  <c r="F75" i="5"/>
  <c r="M75" i="5" s="1"/>
  <c r="F77" i="5"/>
  <c r="M77" i="5" s="1"/>
  <c r="F79" i="5"/>
  <c r="M79" i="5" s="1"/>
  <c r="F81" i="5"/>
  <c r="M81" i="5" s="1"/>
  <c r="F83" i="5"/>
  <c r="M83" i="5" s="1"/>
  <c r="F85" i="5"/>
  <c r="M85" i="5" s="1"/>
  <c r="F87" i="5"/>
  <c r="M87" i="5" s="1"/>
  <c r="F89" i="5"/>
  <c r="M89" i="5" s="1"/>
  <c r="F91" i="5"/>
  <c r="M91" i="5" s="1"/>
  <c r="F93" i="5"/>
  <c r="M93" i="5" s="1"/>
  <c r="F95" i="5"/>
  <c r="M95" i="5" s="1"/>
  <c r="F27" i="5"/>
  <c r="M27" i="5" s="1"/>
  <c r="F19" i="5"/>
  <c r="F21" i="5"/>
  <c r="F23" i="5"/>
  <c r="F25" i="5"/>
  <c r="L13" i="5"/>
  <c r="L19" i="5" l="1"/>
  <c r="L17" i="5"/>
  <c r="L23" i="5" l="1"/>
  <c r="L15" i="5" l="1"/>
  <c r="M15" i="5"/>
  <c r="M17" i="5"/>
  <c r="M13" i="5" l="1"/>
  <c r="L25" i="5"/>
  <c r="L21" i="5" l="1"/>
  <c r="M25" i="5"/>
  <c r="M23" i="5"/>
  <c r="M21" i="5"/>
  <c r="M19" i="5"/>
</calcChain>
</file>

<file path=xl/sharedStrings.xml><?xml version="1.0" encoding="utf-8"?>
<sst xmlns="http://schemas.openxmlformats.org/spreadsheetml/2006/main" count="397" uniqueCount="152">
  <si>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</si>
  <si>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</si>
  <si>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</si>
  <si>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</si>
  <si>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</si>
  <si>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</si>
  <si>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</si>
  <si>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</si>
  <si>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</si>
  <si>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</si>
  <si>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</si>
  <si>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</si>
  <si>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</si>
  <si>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</si>
  <si>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</si>
  <si>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</si>
  <si>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</si>
  <si>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</si>
  <si>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</si>
  <si>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</si>
  <si>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</si>
  <si>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</si>
  <si>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</si>
  <si>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</si>
  <si>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</si>
  <si>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</si>
  <si>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t>PERÍODO QUE SE INFORMA: DEL 1 DE ENERO AL 31 DE MARZO 2023.</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</si>
  <si>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</si>
  <si>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</si>
  <si>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</si>
  <si>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Trimestral</t>
  </si>
  <si>
    <t>SI</t>
  </si>
  <si>
    <t>Anual</t>
  </si>
  <si>
    <r>
      <rPr>
        <b/>
        <sz val="12"/>
        <color indexed="8"/>
        <rFont val="Calibri"/>
        <family val="2"/>
        <scheme val="minor"/>
      </rPr>
      <t>P.1.04.1.1</t>
    </r>
    <r>
      <rPr>
        <b/>
        <sz val="12"/>
        <rFont val="Calibri"/>
        <family val="2"/>
        <scheme val="minor"/>
      </rPr>
      <t xml:space="preserve"> </t>
    </r>
    <r>
      <rPr>
        <sz val="12"/>
        <rFont val="Calibri"/>
        <family val="2"/>
        <scheme val="minor"/>
      </rPr>
      <t xml:space="preserve">Las dependencias e instituciones municipales optimizan los recursos para una administración eficiente impactando en los tres ordenes de gobierno.  </t>
    </r>
  </si>
  <si>
    <r>
      <rPr>
        <b/>
        <sz val="12"/>
        <rFont val="Calibri"/>
        <family val="2"/>
        <scheme val="minor"/>
      </rPr>
      <t>PSAA:</t>
    </r>
    <r>
      <rPr>
        <sz val="12"/>
        <rFont val="Calibri"/>
        <family val="2"/>
        <scheme val="minor"/>
      </rPr>
      <t xml:space="preserve"> Porcentaje de solicitudes administrativas atendidas.</t>
    </r>
  </si>
  <si>
    <r>
      <t xml:space="preserve">C.1.04.1.1.1 </t>
    </r>
    <r>
      <rPr>
        <sz val="12"/>
        <color indexed="8"/>
        <rFont val="Calibri"/>
        <family val="2"/>
        <scheme val="minor"/>
      </rPr>
      <t>Gestiones de apoyos para las diversas dependencias de la administración pública realizados.</t>
    </r>
  </si>
  <si>
    <r>
      <rPr>
        <b/>
        <sz val="12"/>
        <rFont val="Calibri"/>
        <family val="2"/>
        <scheme val="minor"/>
      </rPr>
      <t>PGER:</t>
    </r>
    <r>
      <rPr>
        <sz val="12"/>
        <color indexed="8"/>
        <rFont val="Calibri"/>
        <family val="2"/>
        <scheme val="minor"/>
      </rPr>
      <t xml:space="preserve"> Porcentaje de gestiones realizadas.</t>
    </r>
  </si>
  <si>
    <r>
      <rPr>
        <b/>
        <sz val="12"/>
        <color indexed="8"/>
        <rFont val="Calibri"/>
        <family val="2"/>
        <scheme val="minor"/>
      </rPr>
      <t>A.1.04.1.1.1.1</t>
    </r>
    <r>
      <rPr>
        <sz val="12"/>
        <color indexed="8"/>
        <rFont val="Calibri"/>
        <family val="2"/>
        <scheme val="minor"/>
      </rPr>
      <t xml:space="preserve"> Realización de los eventos especiales oficiales municipales.   </t>
    </r>
  </si>
  <si>
    <r>
      <rPr>
        <b/>
        <sz val="12"/>
        <color indexed="8"/>
        <rFont val="Calibri"/>
        <family val="2"/>
        <scheme val="minor"/>
      </rPr>
      <t>PEEOMA:</t>
    </r>
    <r>
      <rPr>
        <sz val="12"/>
        <color indexed="8"/>
        <rFont val="Calibri"/>
        <family val="2"/>
        <scheme val="minor"/>
      </rPr>
      <t xml:space="preserve"> Porcentaje de eventos especiales oficiales municipales atendidos</t>
    </r>
  </si>
  <si>
    <r>
      <rPr>
        <b/>
        <sz val="12"/>
        <color indexed="8"/>
        <rFont val="Calibri"/>
        <family val="2"/>
        <scheme val="minor"/>
      </rPr>
      <t xml:space="preserve">A.1.04.1.1.1.2 </t>
    </r>
    <r>
      <rPr>
        <sz val="12"/>
        <color indexed="8"/>
        <rFont val="Calibri"/>
        <family val="2"/>
        <scheme val="minor"/>
      </rPr>
      <t xml:space="preserve">Cumplimiento de los acuerdos establecidos entre la administración pública municipal e instituciones externas. </t>
    </r>
  </si>
  <si>
    <r>
      <rPr>
        <b/>
        <sz val="12"/>
        <color indexed="8"/>
        <rFont val="Calibri"/>
        <family val="2"/>
        <scheme val="minor"/>
      </rPr>
      <t>PCAE:</t>
    </r>
    <r>
      <rPr>
        <sz val="12"/>
        <color indexed="8"/>
        <rFont val="Calibri"/>
        <family val="2"/>
        <scheme val="minor"/>
      </rPr>
      <t xml:space="preserve"> Porcentaje de cumplimiento de los acuerdos establecidos. </t>
    </r>
  </si>
  <si>
    <r>
      <t xml:space="preserve">C.1.04.1.1.2 </t>
    </r>
    <r>
      <rPr>
        <sz val="12"/>
        <color indexed="8"/>
        <rFont val="Calibri"/>
        <family val="2"/>
        <scheme val="minor"/>
      </rPr>
      <t>Recursos materiales y servicios solicitados por las dependencias municipales suministrados</t>
    </r>
  </si>
  <si>
    <r>
      <rPr>
        <b/>
        <sz val="12"/>
        <rFont val="Calibri"/>
        <family val="2"/>
        <scheme val="minor"/>
      </rPr>
      <t>PRMS</t>
    </r>
    <r>
      <rPr>
        <sz val="12"/>
        <rFont val="Calibri"/>
        <family val="2"/>
        <scheme val="minor"/>
      </rPr>
      <t xml:space="preserve">: </t>
    </r>
    <r>
      <rPr>
        <sz val="12"/>
        <color indexed="8"/>
        <rFont val="Calibri"/>
        <family val="2"/>
        <scheme val="minor"/>
      </rPr>
      <t xml:space="preserve">Porcentaje de los recursos materiales y servicios suministrados. </t>
    </r>
  </si>
  <si>
    <r>
      <t xml:space="preserve">A.1.04.1.1.2.1 </t>
    </r>
    <r>
      <rPr>
        <sz val="12"/>
        <color indexed="8"/>
        <rFont val="Calibri"/>
        <family val="2"/>
        <scheme val="minor"/>
      </rPr>
      <t>Atención a las solicitudes administrativas y de logística en los tiempos establecidos por la Dirección de Recursos Materiales.</t>
    </r>
  </si>
  <si>
    <r>
      <rPr>
        <b/>
        <sz val="12"/>
        <color indexed="8"/>
        <rFont val="Calibri"/>
        <family val="2"/>
        <scheme val="minor"/>
      </rPr>
      <t xml:space="preserve">PSAL: </t>
    </r>
    <r>
      <rPr>
        <sz val="12"/>
        <color indexed="8"/>
        <rFont val="Calibri"/>
        <family val="2"/>
        <scheme val="minor"/>
      </rPr>
      <t>Porcentaje de Solicitudes Administrativas y de Logística Atendidas</t>
    </r>
  </si>
  <si>
    <r>
      <t xml:space="preserve">A.1.04.1.1.2.2 </t>
    </r>
    <r>
      <rPr>
        <sz val="12"/>
        <color indexed="8"/>
        <rFont val="Calibri"/>
        <family val="2"/>
        <scheme val="minor"/>
      </rPr>
      <t>Integración de los expedientes.</t>
    </r>
  </si>
  <si>
    <r>
      <rPr>
        <b/>
        <sz val="12"/>
        <color indexed="8"/>
        <rFont val="Calibri"/>
        <family val="2"/>
        <scheme val="minor"/>
      </rPr>
      <t xml:space="preserve">PIE: </t>
    </r>
    <r>
      <rPr>
        <sz val="12"/>
        <color indexed="8"/>
        <rFont val="Calibri"/>
        <family val="2"/>
        <scheme val="minor"/>
      </rPr>
      <t>Porcentaje de Integración de Expedientes realizados</t>
    </r>
  </si>
  <si>
    <r>
      <t xml:space="preserve">A.1.04.1.1.2.3 </t>
    </r>
    <r>
      <rPr>
        <sz val="12"/>
        <rFont val="Calibri"/>
        <family val="2"/>
        <scheme val="minor"/>
      </rPr>
      <t>Atención a las requisiciones de los diferentes eventos públicos y privados celebrados por el Municipio de Benito Juárez.</t>
    </r>
    <r>
      <rPr>
        <b/>
        <sz val="12"/>
        <rFont val="Calibri"/>
        <family val="2"/>
        <scheme val="minor"/>
      </rPr>
      <t xml:space="preserve">
</t>
    </r>
  </si>
  <si>
    <r>
      <rPr>
        <b/>
        <sz val="12"/>
        <color indexed="8"/>
        <rFont val="Calibri"/>
        <family val="2"/>
        <scheme val="minor"/>
      </rPr>
      <t xml:space="preserve">PRRE: </t>
    </r>
    <r>
      <rPr>
        <sz val="12"/>
        <color indexed="8"/>
        <rFont val="Calibri"/>
        <family val="2"/>
        <scheme val="minor"/>
      </rPr>
      <t>Porcentaje de  Requisiciones para Eventos Atendidos</t>
    </r>
  </si>
  <si>
    <r>
      <t xml:space="preserve">A.1.04.1.1.2.4 </t>
    </r>
    <r>
      <rPr>
        <sz val="12"/>
        <color indexed="8"/>
        <rFont val="Calibri"/>
        <family val="2"/>
        <scheme val="minor"/>
      </rPr>
      <t>Elaboración de Solicitudes de Pago de los materiales por el Almacén Municipal.</t>
    </r>
  </si>
  <si>
    <r>
      <rPr>
        <b/>
        <sz val="12"/>
        <color indexed="8"/>
        <rFont val="Calibri"/>
        <family val="2"/>
        <scheme val="minor"/>
      </rPr>
      <t xml:space="preserve">PSP: </t>
    </r>
    <r>
      <rPr>
        <sz val="12"/>
        <color indexed="8"/>
        <rFont val="Calibri"/>
        <family val="2"/>
        <scheme val="minor"/>
      </rPr>
      <t xml:space="preserve">Porcentaje de las Solicitudes de Pago elaboradas. </t>
    </r>
  </si>
  <si>
    <r>
      <t xml:space="preserve">A.1.04.1.1.2.5 </t>
    </r>
    <r>
      <rPr>
        <sz val="12"/>
        <color indexed="8"/>
        <rFont val="Calibri"/>
        <family val="2"/>
        <scheme val="minor"/>
      </rPr>
      <t>Atención a los siniestros reportados por las diferentes dependencias del Municipio de Benito Juárez.</t>
    </r>
  </si>
  <si>
    <r>
      <rPr>
        <b/>
        <sz val="12"/>
        <color indexed="8"/>
        <rFont val="Calibri"/>
        <family val="2"/>
        <scheme val="minor"/>
      </rPr>
      <t>PASA:</t>
    </r>
    <r>
      <rPr>
        <sz val="12"/>
        <color indexed="8"/>
        <rFont val="Calibri"/>
        <family val="2"/>
        <scheme val="minor"/>
      </rPr>
      <t xml:space="preserve"> Porcentaje de Asistencia de los Siniestros Atendidos.</t>
    </r>
  </si>
  <si>
    <r>
      <t xml:space="preserve">A.1.04.1.1.2.7 </t>
    </r>
    <r>
      <rPr>
        <sz val="12"/>
        <color indexed="8"/>
        <rFont val="Calibri"/>
        <family val="2"/>
        <scheme val="minor"/>
      </rPr>
      <t>Atención a las solicitudes de reparaciones de los vehículos del municipio de Benito Juárez.</t>
    </r>
  </si>
  <si>
    <r>
      <rPr>
        <b/>
        <sz val="12"/>
        <color indexed="8"/>
        <rFont val="Calibri"/>
        <family val="2"/>
        <scheme val="minor"/>
      </rPr>
      <t>C.1.04.1.1.3</t>
    </r>
    <r>
      <rPr>
        <sz val="12"/>
        <color indexed="8"/>
        <rFont val="Calibri"/>
        <family val="2"/>
        <scheme val="minor"/>
      </rPr>
      <t xml:space="preserve"> Operaciones de resguardo y control de los bienes municipales realizados</t>
    </r>
  </si>
  <si>
    <r>
      <rPr>
        <b/>
        <sz val="12"/>
        <rFont val="Calibri"/>
        <family val="2"/>
        <scheme val="minor"/>
      </rPr>
      <t>PAORC:</t>
    </r>
    <r>
      <rPr>
        <sz val="12"/>
        <rFont val="Calibri"/>
        <family val="2"/>
        <scheme val="minor"/>
      </rPr>
      <t xml:space="preserve"> </t>
    </r>
    <r>
      <rPr>
        <sz val="12"/>
        <color indexed="8"/>
        <rFont val="Calibri"/>
        <family val="2"/>
        <scheme val="minor"/>
      </rPr>
      <t>Porcentaje de Avance en las operaciones de resguardo y control.</t>
    </r>
  </si>
  <si>
    <r>
      <rPr>
        <b/>
        <sz val="12"/>
        <color indexed="8"/>
        <rFont val="Calibri"/>
        <family val="2"/>
        <scheme val="minor"/>
      </rPr>
      <t xml:space="preserve">A.1.04.1.1.3.1 </t>
    </r>
    <r>
      <rPr>
        <sz val="12"/>
        <color indexed="8"/>
        <rFont val="Calibri"/>
        <family val="2"/>
        <scheme val="minor"/>
      </rPr>
      <t>Mantenimiento del área de trabajo y mercados de Patrimonio Municipal</t>
    </r>
  </si>
  <si>
    <r>
      <rPr>
        <b/>
        <sz val="12"/>
        <color indexed="8"/>
        <rFont val="Calibri"/>
        <family val="2"/>
        <scheme val="minor"/>
      </rPr>
      <t>PAMA:</t>
    </r>
    <r>
      <rPr>
        <sz val="12"/>
        <color indexed="8"/>
        <rFont val="Calibri"/>
        <family val="2"/>
        <scheme val="minor"/>
      </rPr>
      <t xml:space="preserve"> Porcentaje de Avance en el Mantenimiento de las Áreas.</t>
    </r>
  </si>
  <si>
    <r>
      <rPr>
        <b/>
        <sz val="12"/>
        <color indexed="8"/>
        <rFont val="Calibri"/>
        <family val="2"/>
        <scheme val="minor"/>
      </rPr>
      <t>A.1.04.1.1.3.2</t>
    </r>
    <r>
      <rPr>
        <sz val="12"/>
        <color indexed="8"/>
        <rFont val="Calibri"/>
        <family val="2"/>
        <scheme val="minor"/>
      </rPr>
      <t xml:space="preserve"> Verificación y actualización de expedientes de los Bienes Inmuebles, Arqueológicos, Históricos e Inealineables que son propiedad del H. Ayuntamiento.</t>
    </r>
  </si>
  <si>
    <r>
      <rPr>
        <b/>
        <sz val="12"/>
        <color indexed="8"/>
        <rFont val="Calibri"/>
        <family val="2"/>
        <scheme val="minor"/>
      </rPr>
      <t>PEABA:</t>
    </r>
    <r>
      <rPr>
        <sz val="12"/>
        <color indexed="8"/>
        <rFont val="Calibri"/>
        <family val="2"/>
        <scheme val="minor"/>
      </rPr>
      <t xml:space="preserve"> Porcentaje de Avance en Expedientes Actualizados.</t>
    </r>
  </si>
  <si>
    <r>
      <rPr>
        <b/>
        <sz val="12"/>
        <color indexed="8"/>
        <rFont val="Calibri"/>
        <family val="2"/>
        <scheme val="minor"/>
      </rPr>
      <t>A.1.04.1.1.3.3</t>
    </r>
    <r>
      <rPr>
        <sz val="12"/>
        <color indexed="8"/>
        <rFont val="Calibri"/>
        <family val="2"/>
        <scheme val="minor"/>
      </rPr>
      <t xml:space="preserve">  Regulación de Bienes Inmuebles, recuperando la plusvalía alineados al Control Contable del H. Ayuntamiento de Benito Juárez. </t>
    </r>
  </si>
  <si>
    <r>
      <rPr>
        <b/>
        <sz val="12"/>
        <color indexed="8"/>
        <rFont val="Calibri"/>
        <family val="2"/>
        <scheme val="minor"/>
      </rPr>
      <t>PARB:</t>
    </r>
    <r>
      <rPr>
        <sz val="12"/>
        <color indexed="8"/>
        <rFont val="Calibri"/>
        <family val="2"/>
        <scheme val="minor"/>
      </rPr>
      <t xml:space="preserve"> porcentaje de avance en regulacion de bienes</t>
    </r>
  </si>
  <si>
    <r>
      <rPr>
        <b/>
        <sz val="12"/>
        <color indexed="8"/>
        <rFont val="Calibri"/>
        <family val="2"/>
        <scheme val="minor"/>
      </rPr>
      <t>A.1.04.1.1.3.4</t>
    </r>
    <r>
      <rPr>
        <sz val="12"/>
        <color indexed="8"/>
        <rFont val="Calibri"/>
        <family val="2"/>
        <scheme val="minor"/>
      </rPr>
      <t xml:space="preserve"> Generacion de claves para el registro y control de los bienes conforme  a las reglas de la CONAC. 
</t>
    </r>
  </si>
  <si>
    <r>
      <rPr>
        <b/>
        <sz val="12"/>
        <color indexed="8"/>
        <rFont val="Calibri"/>
        <family val="2"/>
        <scheme val="minor"/>
      </rPr>
      <t>PACB:</t>
    </r>
    <r>
      <rPr>
        <sz val="12"/>
        <color indexed="8"/>
        <rFont val="Calibri"/>
        <family val="2"/>
        <scheme val="minor"/>
      </rPr>
      <t xml:space="preserve"> Porcentaje de Avance en Claves de Bienes </t>
    </r>
  </si>
  <si>
    <r>
      <t>A.1.04.1.1.3.5</t>
    </r>
    <r>
      <rPr>
        <sz val="12"/>
        <color indexed="8"/>
        <rFont val="Calibri"/>
        <family val="2"/>
        <scheme val="minor"/>
      </rPr>
      <t xml:space="preserve">  Elaboración de resguardos e inventarios de los bienes adquiridos por el H. Ayuntamiento de Benito Juárez. </t>
    </r>
  </si>
  <si>
    <r>
      <rPr>
        <b/>
        <sz val="12"/>
        <color indexed="8"/>
        <rFont val="Calibri"/>
        <family val="2"/>
        <scheme val="minor"/>
      </rPr>
      <t>PARI:</t>
    </r>
    <r>
      <rPr>
        <sz val="12"/>
        <color indexed="8"/>
        <rFont val="Calibri"/>
        <family val="2"/>
        <scheme val="minor"/>
      </rPr>
      <t xml:space="preserve"> Porcentaje de Avance en los Resguardos e Inventarios </t>
    </r>
  </si>
  <si>
    <r>
      <t>A.1.04.1.1.3.6</t>
    </r>
    <r>
      <rPr>
        <sz val="12"/>
        <color indexed="8"/>
        <rFont val="Calibri"/>
        <family val="2"/>
        <scheme val="minor"/>
      </rPr>
      <t xml:space="preserve">  Evaluación conforme las auditorías físicas de los bienes propiedad del H. Ayuntamiento de Benito Juárez. </t>
    </r>
  </si>
  <si>
    <r>
      <rPr>
        <b/>
        <sz val="12"/>
        <color indexed="8"/>
        <rFont val="Calibri"/>
        <family val="2"/>
        <scheme val="minor"/>
      </rPr>
      <t>PAEBA:</t>
    </r>
    <r>
      <rPr>
        <sz val="12"/>
        <color indexed="8"/>
        <rFont val="Calibri"/>
        <family val="2"/>
        <scheme val="minor"/>
      </rPr>
      <t xml:space="preserve"> Porcentaje de avance en evaluaciones basadas en las auditorias 
</t>
    </r>
  </si>
  <si>
    <r>
      <t xml:space="preserve">C.1.04.1.1.4 </t>
    </r>
    <r>
      <rPr>
        <sz val="12"/>
        <color indexed="8"/>
        <rFont val="Calibri"/>
        <family val="2"/>
        <scheme val="minor"/>
      </rPr>
      <t>Capacitación para la profesionalización del personal municipal realizada.</t>
    </r>
  </si>
  <si>
    <r>
      <rPr>
        <b/>
        <sz val="12"/>
        <rFont val="Calibri"/>
        <family val="2"/>
        <scheme val="minor"/>
      </rPr>
      <t xml:space="preserve">PPMP: </t>
    </r>
    <r>
      <rPr>
        <sz val="12"/>
        <color indexed="8"/>
        <rFont val="Calibri"/>
        <family val="2"/>
        <scheme val="minor"/>
      </rPr>
      <t xml:space="preserve">Porcentaje de integrantes del personal municipal profesionalizado. </t>
    </r>
  </si>
  <si>
    <r>
      <t>A.1.04.1.1.4.1.</t>
    </r>
    <r>
      <rPr>
        <sz val="12"/>
        <color indexed="8"/>
        <rFont val="Calibri"/>
        <family val="2"/>
        <scheme val="minor"/>
      </rPr>
      <t xml:space="preserve"> Impartición de  Cursos de Capacitación Integral Institucional</t>
    </r>
  </si>
  <si>
    <r>
      <rPr>
        <b/>
        <sz val="12"/>
        <color indexed="8"/>
        <rFont val="Calibri"/>
        <family val="2"/>
        <scheme val="minor"/>
      </rPr>
      <t>PPCI:</t>
    </r>
    <r>
      <rPr>
        <sz val="12"/>
        <color indexed="8"/>
        <rFont val="Calibri"/>
        <family val="2"/>
        <scheme val="minor"/>
      </rPr>
      <t xml:space="preserve"> Porcentaje de Cursos de Capacitación Integral Institucional impartidos</t>
    </r>
  </si>
  <si>
    <r>
      <t>A.1.04.1.1.4.2</t>
    </r>
    <r>
      <rPr>
        <sz val="12"/>
        <color indexed="8"/>
        <rFont val="Calibri"/>
        <family val="2"/>
        <scheme val="minor"/>
      </rPr>
      <t xml:space="preserve"> Celebración de convenios de colaboración para la capacitación. </t>
    </r>
  </si>
  <si>
    <r>
      <rPr>
        <b/>
        <sz val="12"/>
        <color indexed="8"/>
        <rFont val="Calibri"/>
        <family val="2"/>
        <scheme val="minor"/>
      </rPr>
      <t xml:space="preserve">PCC: </t>
    </r>
    <r>
      <rPr>
        <sz val="12"/>
        <color indexed="8"/>
        <rFont val="Calibri"/>
        <family val="2"/>
        <scheme val="minor"/>
      </rPr>
      <t>Porcentaje de convenios de colaboración para la capacitación celebrados</t>
    </r>
  </si>
  <si>
    <r>
      <t>A.1.04.1.1.4.3</t>
    </r>
    <r>
      <rPr>
        <sz val="12"/>
        <color indexed="8"/>
        <rFont val="Calibri"/>
        <family val="2"/>
        <scheme val="minor"/>
      </rPr>
      <t xml:space="preserve"> Evaluación al desempeño laboral hacia servidores(as) públicos(as).</t>
    </r>
  </si>
  <si>
    <r>
      <rPr>
        <b/>
        <sz val="12"/>
        <color indexed="8"/>
        <rFont val="Calibri"/>
        <family val="2"/>
        <scheme val="minor"/>
      </rPr>
      <t xml:space="preserve">PSPE: </t>
    </r>
    <r>
      <rPr>
        <sz val="12"/>
        <color indexed="8"/>
        <rFont val="Calibri"/>
        <family val="2"/>
        <scheme val="minor"/>
      </rPr>
      <t>Porcentaje de servidores(as) públicos(as) evaluados(as)</t>
    </r>
  </si>
  <si>
    <r>
      <rPr>
        <b/>
        <sz val="12"/>
        <color indexed="8"/>
        <rFont val="Calibri"/>
        <family val="2"/>
        <scheme val="minor"/>
      </rPr>
      <t xml:space="preserve">C.1.04.1.1.5 </t>
    </r>
    <r>
      <rPr>
        <sz val="12"/>
        <color indexed="8"/>
        <rFont val="Calibri"/>
        <family val="2"/>
        <scheme val="minor"/>
      </rPr>
      <t>Servicios de sistemas de información de las dependencias municipales brindados.</t>
    </r>
  </si>
  <si>
    <r>
      <rPr>
        <b/>
        <sz val="12"/>
        <color indexed="8"/>
        <rFont val="Calibri"/>
        <family val="2"/>
        <scheme val="minor"/>
      </rPr>
      <t xml:space="preserve">PSIB: </t>
    </r>
    <r>
      <rPr>
        <sz val="12"/>
        <color indexed="8"/>
        <rFont val="Calibri"/>
        <family val="2"/>
        <scheme val="minor"/>
      </rPr>
      <t xml:space="preserve">Porcentaje de servicios de sistemas de información brindados. </t>
    </r>
  </si>
  <si>
    <r>
      <rPr>
        <b/>
        <sz val="12"/>
        <color indexed="8"/>
        <rFont val="Calibri"/>
        <family val="2"/>
        <scheme val="minor"/>
      </rPr>
      <t>A.1.04.1.1.5.1</t>
    </r>
    <r>
      <rPr>
        <sz val="12"/>
        <color indexed="8"/>
        <rFont val="Calibri"/>
        <family val="2"/>
        <scheme val="minor"/>
      </rPr>
      <t xml:space="preserve"> Desarrollo y mantenimiento de sistemas informáticos para las dependencias municipales. </t>
    </r>
  </si>
  <si>
    <r>
      <rPr>
        <b/>
        <sz val="12"/>
        <color indexed="8"/>
        <rFont val="Calibri"/>
        <family val="2"/>
        <scheme val="minor"/>
      </rPr>
      <t>PSI:</t>
    </r>
    <r>
      <rPr>
        <sz val="12"/>
        <color indexed="8"/>
        <rFont val="Calibri"/>
        <family val="2"/>
        <scheme val="minor"/>
      </rPr>
      <t xml:space="preserve"> Porcentaje de sistemas informáticos.</t>
    </r>
  </si>
  <si>
    <r>
      <rPr>
        <b/>
        <sz val="12"/>
        <color indexed="8"/>
        <rFont val="Calibri"/>
        <family val="2"/>
        <scheme val="minor"/>
      </rPr>
      <t>A.1.04.1.1.5.2</t>
    </r>
    <r>
      <rPr>
        <sz val="12"/>
        <color indexed="8"/>
        <rFont val="Calibri"/>
        <family val="2"/>
        <scheme val="minor"/>
      </rPr>
      <t xml:space="preserve"> Atención de  servicios de telecomunicaciones para las dependencias municipales.</t>
    </r>
  </si>
  <si>
    <r>
      <rPr>
        <b/>
        <sz val="12"/>
        <color indexed="8"/>
        <rFont val="Calibri"/>
        <family val="2"/>
        <scheme val="minor"/>
      </rPr>
      <t>PSTC:</t>
    </r>
    <r>
      <rPr>
        <sz val="12"/>
        <color indexed="8"/>
        <rFont val="Calibri"/>
        <family val="2"/>
        <scheme val="minor"/>
      </rPr>
      <t xml:space="preserve"> Porcentaje de servicios de telecomunicaciones atendidas.</t>
    </r>
  </si>
  <si>
    <r>
      <rPr>
        <b/>
        <sz val="12"/>
        <color indexed="8"/>
        <rFont val="Calibri"/>
        <family val="2"/>
        <scheme val="minor"/>
      </rPr>
      <t>A.1.04.1.1.5.3</t>
    </r>
    <r>
      <rPr>
        <sz val="12"/>
        <color indexed="8"/>
        <rFont val="Calibri"/>
        <family val="2"/>
        <scheme val="minor"/>
      </rPr>
      <t xml:space="preserve"> Atención de servicios de soporte técnico para las dependencias municipales.</t>
    </r>
  </si>
  <si>
    <r>
      <rPr>
        <b/>
        <sz val="12"/>
        <color indexed="8"/>
        <rFont val="Calibri"/>
        <family val="2"/>
        <scheme val="minor"/>
      </rPr>
      <t>PSTA:</t>
    </r>
    <r>
      <rPr>
        <sz val="12"/>
        <color indexed="8"/>
        <rFont val="Calibri"/>
        <family val="2"/>
        <scheme val="minor"/>
      </rPr>
      <t xml:space="preserve"> Porcentaje de servicios técnicos atendidos.</t>
    </r>
  </si>
  <si>
    <r>
      <t xml:space="preserve">C.1.04.1.1.6 </t>
    </r>
    <r>
      <rPr>
        <sz val="12"/>
        <color indexed="8"/>
        <rFont val="Calibri"/>
        <family val="2"/>
        <scheme val="minor"/>
      </rPr>
      <t>Servicios de mantenimiento y logística de eventos brindados.</t>
    </r>
  </si>
  <si>
    <r>
      <rPr>
        <b/>
        <sz val="12"/>
        <color indexed="8"/>
        <rFont val="Calibri"/>
        <family val="2"/>
        <scheme val="minor"/>
      </rPr>
      <t>PSML:</t>
    </r>
    <r>
      <rPr>
        <sz val="12"/>
        <color indexed="8"/>
        <rFont val="Calibri"/>
        <family val="2"/>
        <scheme val="minor"/>
      </rPr>
      <t xml:space="preserve">Porcentaje de Servicios de mantenimiento y logística realizados. </t>
    </r>
  </si>
  <si>
    <r>
      <rPr>
        <b/>
        <sz val="12"/>
        <color indexed="8"/>
        <rFont val="Calibri"/>
        <family val="2"/>
        <scheme val="minor"/>
      </rPr>
      <t xml:space="preserve">A.1.04.1.1.6.1 </t>
    </r>
    <r>
      <rPr>
        <sz val="12"/>
        <color indexed="8"/>
        <rFont val="Calibri"/>
        <family val="2"/>
        <scheme val="minor"/>
      </rPr>
      <t>Realización del mantenimiento del Edificio del Palacio Municipal y áreas comúnes.</t>
    </r>
  </si>
  <si>
    <r>
      <rPr>
        <b/>
        <sz val="12"/>
        <color indexed="8"/>
        <rFont val="Calibri"/>
        <family val="2"/>
        <scheme val="minor"/>
      </rPr>
      <t>PSMR:</t>
    </r>
    <r>
      <rPr>
        <sz val="12"/>
        <color indexed="8"/>
        <rFont val="Calibri"/>
        <family val="2"/>
        <scheme val="minor"/>
      </rPr>
      <t xml:space="preserve">Porcentaje de servicios de mantenimiento municipal realizados. </t>
    </r>
  </si>
  <si>
    <r>
      <rPr>
        <b/>
        <sz val="12"/>
        <color indexed="8"/>
        <rFont val="Calibri"/>
        <family val="2"/>
        <scheme val="minor"/>
      </rPr>
      <t>A.1.04.1.1.6.2</t>
    </r>
    <r>
      <rPr>
        <sz val="12"/>
        <color indexed="8"/>
        <rFont val="Calibri"/>
        <family val="2"/>
        <scheme val="minor"/>
      </rPr>
      <t xml:space="preserve"> Brindar servicios de logística en los eventos oficiales especiales </t>
    </r>
  </si>
  <si>
    <r>
      <rPr>
        <b/>
        <sz val="12"/>
        <color indexed="8"/>
        <rFont val="Calibri"/>
        <family val="2"/>
        <scheme val="minor"/>
      </rPr>
      <t>PLEO:</t>
    </r>
    <r>
      <rPr>
        <sz val="12"/>
        <color indexed="8"/>
        <rFont val="Calibri"/>
        <family val="2"/>
        <scheme val="minor"/>
      </rPr>
      <t xml:space="preserve"> Porcentaje de servicios de logística de los eventos oficiales especiales brindados</t>
    </r>
  </si>
  <si>
    <r>
      <rPr>
        <b/>
        <sz val="12"/>
        <color indexed="8"/>
        <rFont val="Calibri"/>
        <family val="2"/>
        <scheme val="minor"/>
      </rPr>
      <t xml:space="preserve">A.1.04.1.1.6.3 </t>
    </r>
    <r>
      <rPr>
        <sz val="12"/>
        <color indexed="8"/>
        <rFont val="Calibri"/>
        <family val="2"/>
        <scheme val="minor"/>
      </rPr>
      <t>Atención a las solicitudes de la logística de los eventos</t>
    </r>
  </si>
  <si>
    <r>
      <rPr>
        <b/>
        <sz val="12"/>
        <color indexed="8"/>
        <rFont val="Calibri"/>
        <family val="2"/>
        <scheme val="minor"/>
      </rPr>
      <t>PSLA:</t>
    </r>
    <r>
      <rPr>
        <sz val="12"/>
        <color indexed="8"/>
        <rFont val="Calibri"/>
        <family val="2"/>
        <scheme val="minor"/>
      </rPr>
      <t xml:space="preserve"> Porcentaje de solicitudes de Logística de Eventos atendidas           </t>
    </r>
  </si>
  <si>
    <r>
      <t xml:space="preserve">C.1.04.1.1.7 </t>
    </r>
    <r>
      <rPr>
        <sz val="12"/>
        <color indexed="8"/>
        <rFont val="Calibri"/>
        <family val="2"/>
        <scheme val="minor"/>
      </rPr>
      <t>Eventos Cívicos y Culturales realizados.</t>
    </r>
  </si>
  <si>
    <r>
      <rPr>
        <b/>
        <sz val="12"/>
        <rFont val="Calibri"/>
        <family val="2"/>
        <scheme val="minor"/>
      </rPr>
      <t>PECR:</t>
    </r>
    <r>
      <rPr>
        <sz val="12"/>
        <rFont val="Calibri"/>
        <family val="2"/>
        <scheme val="minor"/>
      </rPr>
      <t xml:space="preserve"> </t>
    </r>
    <r>
      <rPr>
        <sz val="12"/>
        <color indexed="8"/>
        <rFont val="Calibri"/>
        <family val="2"/>
        <scheme val="minor"/>
      </rPr>
      <t xml:space="preserve">Porcentaje de Eventos Cívicos y Culturales realizados   </t>
    </r>
  </si>
  <si>
    <r>
      <t xml:space="preserve">A.1.04.1.1.7.1 </t>
    </r>
    <r>
      <rPr>
        <sz val="12"/>
        <color indexed="8"/>
        <rFont val="Calibri"/>
        <family val="2"/>
        <scheme val="minor"/>
      </rPr>
      <t>Realización de conmemoraciones y celebraciones cívicas.</t>
    </r>
  </si>
  <si>
    <r>
      <rPr>
        <b/>
        <sz val="12"/>
        <color indexed="8"/>
        <rFont val="Calibri"/>
        <family val="2"/>
        <scheme val="minor"/>
      </rPr>
      <t xml:space="preserve">PCCR: </t>
    </r>
    <r>
      <rPr>
        <sz val="12"/>
        <color indexed="8"/>
        <rFont val="Calibri"/>
        <family val="2"/>
        <scheme val="minor"/>
      </rPr>
      <t xml:space="preserve">  Porcentaje de Conmemoraciones y Celebraciones Cívicas realizadas    </t>
    </r>
  </si>
  <si>
    <r>
      <t xml:space="preserve">A.1.04.1.1.7.2 </t>
    </r>
    <r>
      <rPr>
        <sz val="12"/>
        <rFont val="Calibri"/>
        <family val="2"/>
        <scheme val="minor"/>
      </rPr>
      <t xml:space="preserve">  Participación  Musical en Eventos. </t>
    </r>
  </si>
  <si>
    <r>
      <rPr>
        <b/>
        <sz val="12"/>
        <color indexed="8"/>
        <rFont val="Calibri"/>
        <family val="2"/>
        <scheme val="minor"/>
      </rPr>
      <t>PMR:</t>
    </r>
    <r>
      <rPr>
        <sz val="12"/>
        <color indexed="8"/>
        <rFont val="Calibri"/>
        <family val="2"/>
        <scheme val="minor"/>
      </rPr>
      <t xml:space="preserve"> Porcentaje de participaciones musicales realizadas.</t>
    </r>
  </si>
  <si>
    <r>
      <t xml:space="preserve">A.1.04.1.1.7.3  </t>
    </r>
    <r>
      <rPr>
        <sz val="12"/>
        <color indexed="8"/>
        <rFont val="Calibri"/>
        <family val="2"/>
        <scheme val="minor"/>
      </rPr>
      <t>Atención a Solicitudes para Eventos hacia Instituciones Externas</t>
    </r>
  </si>
  <si>
    <r>
      <rPr>
        <b/>
        <sz val="12"/>
        <rFont val="Calibri"/>
        <family val="2"/>
        <scheme val="minor"/>
      </rPr>
      <t>PSEA:</t>
    </r>
    <r>
      <rPr>
        <sz val="12"/>
        <rFont val="Calibri"/>
        <family val="2"/>
        <scheme val="minor"/>
      </rPr>
      <t xml:space="preserve"> </t>
    </r>
    <r>
      <rPr>
        <sz val="12"/>
        <color indexed="8"/>
        <rFont val="Calibri"/>
        <family val="2"/>
        <scheme val="minor"/>
      </rPr>
      <t xml:space="preserve">Porcentaje de solicitudes en Eventos Especiales atendidos  </t>
    </r>
    <r>
      <rPr>
        <b/>
        <sz val="12"/>
        <color indexed="8"/>
        <rFont val="Calibri"/>
        <family val="2"/>
        <scheme val="minor"/>
      </rPr>
      <t xml:space="preserve"> </t>
    </r>
  </si>
  <si>
    <r>
      <t xml:space="preserve">C.1.04.1.1.8 </t>
    </r>
    <r>
      <rPr>
        <sz val="12"/>
        <color indexed="8"/>
        <rFont val="Calibri"/>
        <family val="2"/>
        <scheme val="minor"/>
      </rPr>
      <t>Reportes de plantillas de personal municipal</t>
    </r>
  </si>
  <si>
    <r>
      <rPr>
        <b/>
        <sz val="12"/>
        <rFont val="Calibri"/>
        <family val="2"/>
        <scheme val="minor"/>
      </rPr>
      <t>PPPME:</t>
    </r>
    <r>
      <rPr>
        <sz val="12"/>
        <rFont val="Calibri"/>
        <family val="2"/>
        <scheme val="minor"/>
      </rPr>
      <t xml:space="preserve"> </t>
    </r>
    <r>
      <rPr>
        <sz val="12"/>
        <color indexed="8"/>
        <rFont val="Calibri"/>
        <family val="2"/>
        <scheme val="minor"/>
      </rPr>
      <t>Porcentaje de plantillas de personal municipal entregadas.</t>
    </r>
  </si>
  <si>
    <r>
      <t xml:space="preserve">A.1.04.1.1.8.1. </t>
    </r>
    <r>
      <rPr>
        <sz val="12"/>
        <color indexed="8"/>
        <rFont val="Calibri"/>
        <family val="2"/>
        <scheme val="minor"/>
      </rPr>
      <t>Atención de las incidencias enviadas por las Unidades Administrativas para actualizar la plantilla.</t>
    </r>
  </si>
  <si>
    <r>
      <rPr>
        <b/>
        <sz val="12"/>
        <color indexed="8"/>
        <rFont val="Calibri"/>
        <family val="2"/>
        <scheme val="minor"/>
      </rPr>
      <t>PIA:</t>
    </r>
    <r>
      <rPr>
        <sz val="12"/>
        <color indexed="8"/>
        <rFont val="Calibri"/>
        <family val="2"/>
        <scheme val="minor"/>
      </rPr>
      <t xml:space="preserve">  Porcentaje de incidencias (altas, bajas, modificaciones, cambios de puestos o salarios) atendidas</t>
    </r>
  </si>
  <si>
    <r>
      <t>A.1.04.1.1.8.2.</t>
    </r>
    <r>
      <rPr>
        <sz val="12"/>
        <color indexed="8"/>
        <rFont val="Calibri"/>
        <family val="2"/>
        <scheme val="minor"/>
      </rPr>
      <t xml:space="preserve"> Elaboración de reportes de finiquito y/o liquidación, solicitados por las Unidades Administrativas.</t>
    </r>
  </si>
  <si>
    <r>
      <rPr>
        <b/>
        <sz val="12"/>
        <rFont val="Calibri"/>
        <family val="2"/>
        <scheme val="minor"/>
      </rPr>
      <t>PRFLE:</t>
    </r>
    <r>
      <rPr>
        <sz val="12"/>
        <rFont val="Calibri"/>
        <family val="2"/>
        <scheme val="minor"/>
      </rPr>
      <t xml:space="preserve"> </t>
    </r>
    <r>
      <rPr>
        <sz val="12"/>
        <color indexed="8"/>
        <rFont val="Calibri"/>
        <family val="2"/>
        <scheme val="minor"/>
      </rPr>
      <t>Porcentaje de reportes de finiquito y/o liquidación entregados.</t>
    </r>
  </si>
  <si>
    <r>
      <t xml:space="preserve">A.1.04.1.1.8.3.  </t>
    </r>
    <r>
      <rPr>
        <sz val="12"/>
        <color indexed="8"/>
        <rFont val="Calibri"/>
        <family val="2"/>
        <scheme val="minor"/>
      </rPr>
      <t>Actualización de expedientes de personal activo y de baja por incidencias enviadas por las diferentes Unidades Administrativas.</t>
    </r>
  </si>
  <si>
    <r>
      <rPr>
        <b/>
        <sz val="12"/>
        <color indexed="8"/>
        <rFont val="Calibri"/>
        <family val="2"/>
        <scheme val="minor"/>
      </rPr>
      <t>PEPIA:</t>
    </r>
    <r>
      <rPr>
        <sz val="12"/>
        <color indexed="8"/>
        <rFont val="Calibri"/>
        <family val="2"/>
        <scheme val="minor"/>
      </rPr>
      <t xml:space="preserve"> Porcentaje de expedientes de personal por incidencias actualizados</t>
    </r>
  </si>
  <si>
    <r>
      <rPr>
        <b/>
        <sz val="12"/>
        <color theme="1"/>
        <rFont val="Calibri"/>
        <family val="2"/>
        <scheme val="minor"/>
      </rPr>
      <t xml:space="preserve">F. 1.04.1.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correcta optimización de los recursos, logrando con ello una administración eficiente que impacte en los tres ordenes de gobierno.</t>
    </r>
  </si>
  <si>
    <r>
      <t xml:space="preserve">A.1.04.1.1.2.6 </t>
    </r>
    <r>
      <rPr>
        <sz val="12"/>
        <color indexed="8"/>
        <rFont val="Calibri"/>
        <family val="2"/>
        <scheme val="minor"/>
      </rPr>
      <t>Revisión del Sistema "Gasto y Control de Combustible" para obtener los reportes diarios de los litros de combustible suministrados alas unidades de las dependencias y entidades que conforman el H. Ayuntamiento de Benito Juárez.</t>
    </r>
  </si>
  <si>
    <r>
      <rPr>
        <b/>
        <sz val="12"/>
        <color indexed="8"/>
        <rFont val="Calibri"/>
        <family val="2"/>
        <scheme val="minor"/>
      </rPr>
      <t xml:space="preserve">PCS: </t>
    </r>
    <r>
      <rPr>
        <sz val="12"/>
        <color rgb="FF000000"/>
        <rFont val="Calibri"/>
        <family val="2"/>
        <scheme val="minor"/>
      </rPr>
      <t>Porcentaje de Combustible Suministrado</t>
    </r>
    <r>
      <rPr>
        <sz val="12"/>
        <rFont val="Calibri"/>
        <family val="2"/>
        <scheme val="minor"/>
      </rPr>
      <t>.</t>
    </r>
  </si>
  <si>
    <r>
      <rPr>
        <b/>
        <sz val="12"/>
        <color indexed="8"/>
        <rFont val="Calibri"/>
        <family val="2"/>
        <scheme val="minor"/>
      </rPr>
      <t xml:space="preserve">PSVA: </t>
    </r>
    <r>
      <rPr>
        <sz val="12"/>
        <color indexed="8"/>
        <rFont val="Calibri"/>
        <family val="2"/>
        <scheme val="minor"/>
      </rPr>
      <t xml:space="preserve">Porcentaje de solicitudes de vehículos atendidas.
</t>
    </r>
  </si>
  <si>
    <r>
      <rPr>
        <b/>
        <sz val="11"/>
        <color theme="1"/>
        <rFont val="Calibri"/>
        <family val="2"/>
        <scheme val="minor"/>
      </rPr>
      <t xml:space="preserve">Meta Trimestral: </t>
    </r>
    <r>
      <rPr>
        <sz val="11"/>
        <color theme="1"/>
        <rFont val="Calibri"/>
        <family val="2"/>
        <scheme val="minor"/>
      </rPr>
      <t xml:space="preserve">Se logra el 100% en la meta trimestral al poder regularizar 708 bienes inmuebles de un total de 708 programados.
</t>
    </r>
    <r>
      <rPr>
        <b/>
        <sz val="11"/>
        <color theme="1"/>
        <rFont val="Calibri"/>
        <family val="2"/>
        <scheme val="minor"/>
      </rPr>
      <t xml:space="preserve">Meta Anual: </t>
    </r>
    <r>
      <rPr>
        <sz val="11"/>
        <color theme="1"/>
        <rFont val="Calibri"/>
        <family val="2"/>
        <scheme val="minor"/>
      </rPr>
      <t>En el transcurso de los tres primeros meses del año se han regularizado  708 bienes inmuebles de un total de 2,832 programados en 2022 ; por lo que se obtiene un avance del 25%.</t>
    </r>
  </si>
  <si>
    <r>
      <rPr>
        <b/>
        <sz val="11"/>
        <rFont val="Calibri"/>
        <family val="2"/>
        <scheme val="minor"/>
      </rPr>
      <t xml:space="preserve">Meta Trimestral: </t>
    </r>
    <r>
      <rPr>
        <sz val="11"/>
        <rFont val="Calibri"/>
        <family val="2"/>
        <scheme val="minor"/>
      </rPr>
      <t xml:space="preserve">Se obtuvo un 93.91% de logro en la meta trimestral al atenderse 810,993 solicitudes administrativas de un total de 863,616 programadas.
</t>
    </r>
    <r>
      <rPr>
        <b/>
        <sz val="11"/>
        <rFont val="Calibri"/>
        <family val="2"/>
        <scheme val="minor"/>
      </rPr>
      <t>Meta Anual:</t>
    </r>
    <r>
      <rPr>
        <sz val="11"/>
        <rFont val="Calibri"/>
        <family val="2"/>
        <scheme val="minor"/>
      </rPr>
      <t xml:space="preserve"> En los primeros tres meses del año se han atendido un total de 810,993 solicitudes administrativas de 3,957,257 proyectadas; por lo que el logro representa un avance del 20.49%.</t>
    </r>
  </si>
  <si>
    <r>
      <rPr>
        <b/>
        <sz val="11"/>
        <color theme="1"/>
        <rFont val="Calibri"/>
        <family val="2"/>
        <scheme val="minor"/>
      </rPr>
      <t xml:space="preserve">Meta Trimestral: </t>
    </r>
    <r>
      <rPr>
        <sz val="11"/>
        <color theme="1"/>
        <rFont val="Calibri"/>
        <family val="2"/>
        <scheme val="minor"/>
      </rPr>
      <t xml:space="preserve">Se obtuvo un 112.73% de logro en el trimestre al realizarse 1,443 gestiones de apoyos de un total de 1,280 programadas.
</t>
    </r>
    <r>
      <rPr>
        <b/>
        <sz val="11"/>
        <color theme="1"/>
        <rFont val="Calibri"/>
        <family val="2"/>
        <scheme val="minor"/>
      </rPr>
      <t>Meta Anual:</t>
    </r>
    <r>
      <rPr>
        <sz val="11"/>
        <color theme="1"/>
        <rFont val="Calibri"/>
        <family val="2"/>
        <scheme val="minor"/>
      </rPr>
      <t xml:space="preserve"> Durante el año se han realizado un total de 1,443 gestiones de apoyos  de 5,280 programados; por lo que el logro representa un 27.43%.</t>
    </r>
  </si>
  <si>
    <r>
      <rPr>
        <b/>
        <sz val="11"/>
        <color theme="1"/>
        <rFont val="Calibri"/>
        <family val="2"/>
        <scheme val="minor"/>
      </rPr>
      <t xml:space="preserve">Meta Trimestral: </t>
    </r>
    <r>
      <rPr>
        <sz val="11"/>
        <color theme="1"/>
        <rFont val="Calibri"/>
        <family val="2"/>
        <scheme val="minor"/>
      </rPr>
      <t xml:space="preserve">En este trimestre no se programó ningun evento especial.
</t>
    </r>
    <r>
      <rPr>
        <b/>
        <sz val="11"/>
        <color theme="1"/>
        <rFont val="Calibri"/>
        <family val="2"/>
        <scheme val="minor"/>
      </rPr>
      <t>Meta Anual:</t>
    </r>
    <r>
      <rPr>
        <sz val="11"/>
        <color theme="1"/>
        <rFont val="Calibri"/>
        <family val="2"/>
        <scheme val="minor"/>
      </rPr>
      <t xml:space="preserve"> Se tiene un avance anual del  0%, esto porque los 3 eventos especiales oficiales municipales proyectados en 2023 se tienen programados para el segundo (1) y tercer trimestre (2).</t>
    </r>
  </si>
  <si>
    <r>
      <rPr>
        <b/>
        <sz val="11"/>
        <color theme="1"/>
        <rFont val="Calibri"/>
        <family val="2"/>
        <scheme val="minor"/>
      </rPr>
      <t xml:space="preserve">Meta Trimestral: </t>
    </r>
    <r>
      <rPr>
        <sz val="11"/>
        <color theme="1"/>
        <rFont val="Calibri"/>
        <family val="2"/>
        <scheme val="minor"/>
      </rPr>
      <t xml:space="preserve">Se obtiene un 100% de logro en el trimestre al cumplir con la atención de 17 acuerdos establecidos de un total de 17 programados.
</t>
    </r>
    <r>
      <rPr>
        <b/>
        <sz val="11"/>
        <color theme="1"/>
        <rFont val="Calibri"/>
        <family val="2"/>
        <scheme val="minor"/>
      </rPr>
      <t>Meta Anual:</t>
    </r>
    <r>
      <rPr>
        <sz val="11"/>
        <color theme="1"/>
        <rFont val="Calibri"/>
        <family val="2"/>
        <scheme val="minor"/>
      </rPr>
      <t xml:space="preserve"> En el transcurso de los tres primeros meses del año se ha dado cumplimiento a 17 acuerdos de 70 programados en 2023; por lo que el logro representa un 24.29% de avance respecto a la meta anual.</t>
    </r>
  </si>
  <si>
    <r>
      <rPr>
        <b/>
        <sz val="11"/>
        <color theme="1"/>
        <rFont val="Calibri"/>
        <family val="2"/>
        <scheme val="minor"/>
      </rPr>
      <t xml:space="preserve">Meta Trimestral: </t>
    </r>
    <r>
      <rPr>
        <sz val="11"/>
        <color theme="1"/>
        <rFont val="Calibri"/>
        <family val="2"/>
        <scheme val="minor"/>
      </rPr>
      <t xml:space="preserve">Se logra el 93.66% de la meta trimestral al cumplir con el suministro de 796,878 de 850,819 recursos materiales y servicios solicitados por las dependencias municipales.
</t>
    </r>
    <r>
      <rPr>
        <b/>
        <sz val="11"/>
        <color theme="1"/>
        <rFont val="Calibri"/>
        <family val="2"/>
        <scheme val="minor"/>
      </rPr>
      <t>Meta Anual:</t>
    </r>
    <r>
      <rPr>
        <sz val="11"/>
        <color theme="1"/>
        <rFont val="Calibri"/>
        <family val="2"/>
        <scheme val="minor"/>
      </rPr>
      <t xml:space="preserve"> Se logra un avance del 20.41% de la meta anual al cumplir con el suministro de 796,878 recursos materiales y servicios de 3,903,667 programados.</t>
    </r>
  </si>
  <si>
    <r>
      <rPr>
        <b/>
        <sz val="11"/>
        <color theme="1"/>
        <rFont val="Calibri"/>
        <family val="2"/>
        <scheme val="minor"/>
      </rPr>
      <t xml:space="preserve">Meta Trimestral: </t>
    </r>
    <r>
      <rPr>
        <sz val="11"/>
        <color theme="1"/>
        <rFont val="Calibri"/>
        <family val="2"/>
        <scheme val="minor"/>
      </rPr>
      <t xml:space="preserve">Se logra el 130.69% al atender 758 solicitudes administrativas y de logística de un total de 580 programadas.
</t>
    </r>
    <r>
      <rPr>
        <b/>
        <sz val="11"/>
        <color theme="1"/>
        <rFont val="Calibri"/>
        <family val="2"/>
        <scheme val="minor"/>
      </rPr>
      <t>Meta Anual:</t>
    </r>
    <r>
      <rPr>
        <sz val="11"/>
        <color theme="1"/>
        <rFont val="Calibri"/>
        <family val="2"/>
        <scheme val="minor"/>
      </rPr>
      <t xml:space="preserve"> Al término del primer trimestre se tiene un avance del 30.94% de la meta anual al atender 758 solicitudes administrativas y de logística de  un total de 2,450  programadas.</t>
    </r>
  </si>
  <si>
    <r>
      <rPr>
        <b/>
        <sz val="11"/>
        <color theme="1"/>
        <rFont val="Calibri"/>
        <family val="2"/>
        <scheme val="minor"/>
      </rPr>
      <t xml:space="preserve">Meta Trimestral: </t>
    </r>
    <r>
      <rPr>
        <sz val="11"/>
        <color theme="1"/>
        <rFont val="Calibri"/>
        <family val="2"/>
        <scheme val="minor"/>
      </rPr>
      <t xml:space="preserve">Se logra el 136.96% de la meta al integrar 63 expedientes de un total de 43 programados.
</t>
    </r>
    <r>
      <rPr>
        <b/>
        <sz val="11"/>
        <color theme="1"/>
        <rFont val="Calibri"/>
        <family val="2"/>
        <scheme val="minor"/>
      </rPr>
      <t>Meta Anual:</t>
    </r>
    <r>
      <rPr>
        <sz val="11"/>
        <color theme="1"/>
        <rFont val="Calibri"/>
        <family val="2"/>
        <scheme val="minor"/>
      </rPr>
      <t xml:space="preserve"> En lo que va del año se tiene un avance del 34.05% de la meta al integrar 63 expedientes de  un total de 185 programados.</t>
    </r>
  </si>
  <si>
    <r>
      <rPr>
        <b/>
        <sz val="11"/>
        <color theme="1"/>
        <rFont val="Calibri"/>
        <family val="2"/>
        <scheme val="minor"/>
      </rPr>
      <t xml:space="preserve">Meta Trimestral: </t>
    </r>
    <r>
      <rPr>
        <sz val="11"/>
        <color theme="1"/>
        <rFont val="Calibri"/>
        <family val="2"/>
        <scheme val="minor"/>
      </rPr>
      <t xml:space="preserve">Se alcanza el 19.57% de la meta al atender 9 requisiciones para eventos de un total de 46 programados, esto debido a que aun no se ha aperturado el sistema OPERGOB, por lo que las áreas no han podido realizar sus solicitudes programadas.
</t>
    </r>
    <r>
      <rPr>
        <b/>
        <sz val="11"/>
        <color theme="1"/>
        <rFont val="Calibri"/>
        <family val="2"/>
        <scheme val="minor"/>
      </rPr>
      <t>Meta Anual:</t>
    </r>
    <r>
      <rPr>
        <sz val="11"/>
        <color theme="1"/>
        <rFont val="Calibri"/>
        <family val="2"/>
        <scheme val="minor"/>
      </rPr>
      <t xml:space="preserve"> Se han atendido 9 requisiciones para eventos de  un total de 185 programados durante todo el año, esto debido a que aun no se ha aperturado el sistema OPERGOB, por lo que las áreas no han podido realizar sus solicitudes programadas.</t>
    </r>
  </si>
  <si>
    <r>
      <rPr>
        <b/>
        <sz val="11"/>
        <color theme="1"/>
        <rFont val="Calibri"/>
        <family val="2"/>
        <scheme val="minor"/>
      </rPr>
      <t xml:space="preserve">Meta Trimestral: </t>
    </r>
    <r>
      <rPr>
        <sz val="11"/>
        <color theme="1"/>
        <rFont val="Calibri"/>
        <family val="2"/>
        <scheme val="minor"/>
      </rPr>
      <t xml:space="preserve">No hay avance trimestral debido a que aun no se ha aperturado el sistema OPERGOB y en consecuencia no se ha podido ejercer el presupuesto del primer trimestre 2023, por lo cual no se ha elaborado ninguna solicitud de pago.
</t>
    </r>
    <r>
      <rPr>
        <b/>
        <sz val="11"/>
        <color theme="1"/>
        <rFont val="Calibri"/>
        <family val="2"/>
        <scheme val="minor"/>
      </rPr>
      <t>Meta Anual:</t>
    </r>
    <r>
      <rPr>
        <sz val="11"/>
        <color theme="1"/>
        <rFont val="Calibri"/>
        <family val="2"/>
        <scheme val="minor"/>
      </rPr>
      <t xml:space="preserve"> No hay avance anual por el mismo motivo citado en la meta trimestral.</t>
    </r>
  </si>
  <si>
    <r>
      <rPr>
        <b/>
        <sz val="11"/>
        <color theme="1"/>
        <rFont val="Calibri"/>
        <family val="2"/>
        <scheme val="minor"/>
      </rPr>
      <t xml:space="preserve">Meta Trimestral: </t>
    </r>
    <r>
      <rPr>
        <sz val="11"/>
        <color theme="1"/>
        <rFont val="Calibri"/>
        <family val="2"/>
        <scheme val="minor"/>
      </rPr>
      <t xml:space="preserve">Se logra el 81.36% de la meta al dar atención a 48 siniestros reportados de un total de 59 programados.
</t>
    </r>
    <r>
      <rPr>
        <b/>
        <sz val="11"/>
        <color theme="1"/>
        <rFont val="Calibri"/>
        <family val="2"/>
        <scheme val="minor"/>
      </rPr>
      <t>Meta Anual:</t>
    </r>
    <r>
      <rPr>
        <sz val="11"/>
        <color theme="1"/>
        <rFont val="Calibri"/>
        <family val="2"/>
        <scheme val="minor"/>
      </rPr>
      <t xml:space="preserve"> Se han atendido en lo que va del año 48 siniestros reportados de  un total de 264 programados en 2023 para un avance del 18.18%.</t>
    </r>
  </si>
  <si>
    <r>
      <rPr>
        <b/>
        <sz val="11"/>
        <color theme="1"/>
        <rFont val="Calibri"/>
        <family val="2"/>
        <scheme val="minor"/>
      </rPr>
      <t xml:space="preserve">Meta Trimestral: </t>
    </r>
    <r>
      <rPr>
        <sz val="11"/>
        <color theme="1"/>
        <rFont val="Calibri"/>
        <family val="2"/>
        <scheme val="minor"/>
      </rPr>
      <t xml:space="preserve">Al término del primer trimestre se tiene un logro del 93.64% de la meta al suministrar  795,981 litros de combustible de un total de 850,000 litros programados.
</t>
    </r>
    <r>
      <rPr>
        <b/>
        <sz val="11"/>
        <color theme="1"/>
        <rFont val="Calibri"/>
        <family val="2"/>
        <scheme val="minor"/>
      </rPr>
      <t>Meta Anual:</t>
    </r>
    <r>
      <rPr>
        <sz val="11"/>
        <color theme="1"/>
        <rFont val="Calibri"/>
        <family val="2"/>
        <scheme val="minor"/>
      </rPr>
      <t xml:space="preserve"> Se tiene un alcance de la meta anual del 20.41% al  suministrar 795,981 litros de combustible  de  un total de 3,900,000 litros programados en 2023.</t>
    </r>
  </si>
  <si>
    <r>
      <rPr>
        <b/>
        <sz val="11"/>
        <color theme="1"/>
        <rFont val="Calibri"/>
        <family val="2"/>
        <scheme val="minor"/>
      </rPr>
      <t xml:space="preserve">Meta Trimestral: </t>
    </r>
    <r>
      <rPr>
        <sz val="11"/>
        <color theme="1"/>
        <rFont val="Calibri"/>
        <family val="2"/>
        <scheme val="minor"/>
      </rPr>
      <t xml:space="preserve">Se logra el 82.61% de la meta trimestral al dar atención a 19 solicitudes de reparación de vehículos de un total de 23 programados en el primer trimestre.
</t>
    </r>
    <r>
      <rPr>
        <b/>
        <sz val="11"/>
        <color theme="1"/>
        <rFont val="Calibri"/>
        <family val="2"/>
        <scheme val="minor"/>
      </rPr>
      <t>Meta Anual:</t>
    </r>
    <r>
      <rPr>
        <sz val="11"/>
        <color theme="1"/>
        <rFont val="Calibri"/>
        <family val="2"/>
        <scheme val="minor"/>
      </rPr>
      <t xml:space="preserve"> En lo que va del año se tiene un avance del 17.27% de la meta al  al dar atención a 19 solicitudes de reparación de vehículos   de  un total de 110 programadas durante 2023.</t>
    </r>
  </si>
  <si>
    <r>
      <rPr>
        <b/>
        <sz val="11"/>
        <color theme="1"/>
        <rFont val="Calibri"/>
        <family val="2"/>
        <scheme val="minor"/>
      </rPr>
      <t xml:space="preserve">Meta Trimestral: </t>
    </r>
    <r>
      <rPr>
        <sz val="11"/>
        <color theme="1"/>
        <rFont val="Calibri"/>
        <family val="2"/>
        <scheme val="minor"/>
      </rPr>
      <t xml:space="preserve">Se logra el 99.44% de la meta trimestral al realizar 2,490 operaciones de resguardo y control de bienes de un total de 2,504 operaciones programadas.
</t>
    </r>
    <r>
      <rPr>
        <b/>
        <sz val="11"/>
        <color theme="1"/>
        <rFont val="Calibri"/>
        <family val="2"/>
        <scheme val="minor"/>
      </rPr>
      <t>Meta Anual:</t>
    </r>
    <r>
      <rPr>
        <sz val="11"/>
        <color theme="1"/>
        <rFont val="Calibri"/>
        <family val="2"/>
        <scheme val="minor"/>
      </rPr>
      <t xml:space="preserve"> Se tiene un avance anual del 24.86% de la meta al realizar 2,490 operaciones de resguardo y control de bienes de  un total de 10,017 operaciones programadas en 2023.</t>
    </r>
  </si>
  <si>
    <r>
      <rPr>
        <b/>
        <sz val="11"/>
        <color theme="1"/>
        <rFont val="Calibri"/>
        <family val="2"/>
        <scheme val="minor"/>
      </rPr>
      <t xml:space="preserve">Meta Trimestral: </t>
    </r>
    <r>
      <rPr>
        <sz val="11"/>
        <color theme="1"/>
        <rFont val="Calibri"/>
        <family val="2"/>
        <scheme val="minor"/>
      </rPr>
      <t xml:space="preserve">Se logra el 50% de la meta al realizarse  solo 1 actividad de mantenimiento de 2 programados en el trimestre.
</t>
    </r>
    <r>
      <rPr>
        <b/>
        <sz val="11"/>
        <color theme="1"/>
        <rFont val="Calibri"/>
        <family val="2"/>
        <scheme val="minor"/>
      </rPr>
      <t>Meta Anual:</t>
    </r>
    <r>
      <rPr>
        <sz val="11"/>
        <color theme="1"/>
        <rFont val="Calibri"/>
        <family val="2"/>
        <scheme val="minor"/>
      </rPr>
      <t xml:space="preserve"> Se tiene un 12.50% de avance en la meta anual al realizarse 1 actividad de mantenimiento   de  un total de 8 programadas durante 2023.</t>
    </r>
  </si>
  <si>
    <r>
      <rPr>
        <b/>
        <sz val="11"/>
        <color theme="1"/>
        <rFont val="Calibri"/>
        <family val="2"/>
        <scheme val="minor"/>
      </rPr>
      <t xml:space="preserve">Meta Trimestral: </t>
    </r>
    <r>
      <rPr>
        <sz val="11"/>
        <color theme="1"/>
        <rFont val="Calibri"/>
        <family val="2"/>
        <scheme val="minor"/>
      </rPr>
      <t xml:space="preserve">Se logra el 100% en el cumplimiento de la meta al realizar la actualización de 708 expedientes de bienes de un total de 708 programados durante este período.
</t>
    </r>
    <r>
      <rPr>
        <b/>
        <sz val="11"/>
        <color theme="1"/>
        <rFont val="Calibri"/>
        <family val="2"/>
        <scheme val="minor"/>
      </rPr>
      <t>Meta Anual:</t>
    </r>
    <r>
      <rPr>
        <sz val="11"/>
        <color theme="1"/>
        <rFont val="Calibri"/>
        <family val="2"/>
        <scheme val="minor"/>
      </rPr>
      <t xml:space="preserve"> Se logra un avance del  25% de la meta anual al concluir  la actualización de 708 expedientes de bienes   de  un total de 2,832 programados durante 2023.</t>
    </r>
  </si>
  <si>
    <r>
      <rPr>
        <b/>
        <sz val="11"/>
        <color theme="1"/>
        <rFont val="Calibri"/>
        <family val="2"/>
        <scheme val="minor"/>
      </rPr>
      <t xml:space="preserve">Meta Trimestral: </t>
    </r>
    <r>
      <rPr>
        <sz val="11"/>
        <color theme="1"/>
        <rFont val="Calibri"/>
        <family val="2"/>
        <scheme val="minor"/>
      </rPr>
      <t xml:space="preserve">Se logra el 72.39% de la meta al generar 1,151 claves a bienes muebles de un total de 1,590 programados en el trimestre.
</t>
    </r>
    <r>
      <rPr>
        <b/>
        <sz val="11"/>
        <color theme="1"/>
        <rFont val="Calibri"/>
        <family val="2"/>
        <scheme val="minor"/>
      </rPr>
      <t>Meta Anual:</t>
    </r>
    <r>
      <rPr>
        <sz val="11"/>
        <color theme="1"/>
        <rFont val="Calibri"/>
        <family val="2"/>
        <scheme val="minor"/>
      </rPr>
      <t xml:space="preserve"> Se han podido generar  1,151 claves a bienes muebles   de  un total de 6,360 programadas en 2023, logrando así un avance del 18.10%.</t>
    </r>
  </si>
  <si>
    <r>
      <rPr>
        <b/>
        <sz val="11"/>
        <color theme="1"/>
        <rFont val="Calibri"/>
        <family val="2"/>
        <scheme val="minor"/>
      </rPr>
      <t xml:space="preserve">Meta Trimestral: </t>
    </r>
    <r>
      <rPr>
        <sz val="11"/>
        <color theme="1"/>
        <rFont val="Calibri"/>
        <family val="2"/>
        <scheme val="minor"/>
      </rPr>
      <t xml:space="preserve">Se logra el 72.39% de la meta al realizarse 1,151 actividades de registro y control de resguardos e inventarios de bienes de 1,590 programados en el trimestre.
</t>
    </r>
    <r>
      <rPr>
        <b/>
        <sz val="11"/>
        <color theme="1"/>
        <rFont val="Calibri"/>
        <family val="2"/>
        <scheme val="minor"/>
      </rPr>
      <t>Meta Anual:</t>
    </r>
    <r>
      <rPr>
        <sz val="11"/>
        <color theme="1"/>
        <rFont val="Calibri"/>
        <family val="2"/>
        <scheme val="minor"/>
      </rPr>
      <t xml:space="preserve"> Se logra un avance del 18.10% de la meta anual al realizarse 1,151  actividades de registro y control de resguardos e inventarios de bienes de  un total de 6,360 programadas.</t>
    </r>
  </si>
  <si>
    <r>
      <rPr>
        <b/>
        <sz val="11"/>
        <color theme="1"/>
        <rFont val="Calibri"/>
        <family val="2"/>
        <scheme val="minor"/>
      </rPr>
      <t xml:space="preserve">Meta Trimestral: </t>
    </r>
    <r>
      <rPr>
        <sz val="11"/>
        <color theme="1"/>
        <rFont val="Calibri"/>
        <family val="2"/>
        <scheme val="minor"/>
      </rPr>
      <t xml:space="preserve">Se logra el 103.23% de la meta al realizarse 32 auditorias físicas de bienes muebles de 31 programadas durante  el primer trimestre.
</t>
    </r>
    <r>
      <rPr>
        <b/>
        <sz val="11"/>
        <color theme="1"/>
        <rFont val="Calibri"/>
        <family val="2"/>
        <scheme val="minor"/>
      </rPr>
      <t>Meta Anual:</t>
    </r>
    <r>
      <rPr>
        <sz val="11"/>
        <color theme="1"/>
        <rFont val="Calibri"/>
        <family val="2"/>
        <scheme val="minor"/>
      </rPr>
      <t xml:space="preserve"> Se avanza a un 25.60% de la meta anual al realizarse 32 auditorias físicas de bienes muebles de  un total de 125 programadas en 2023.</t>
    </r>
  </si>
  <si>
    <r>
      <rPr>
        <b/>
        <sz val="11"/>
        <color theme="1"/>
        <rFont val="Calibri"/>
        <family val="2"/>
        <scheme val="minor"/>
      </rPr>
      <t>Meta Trimestral:</t>
    </r>
    <r>
      <rPr>
        <sz val="11"/>
        <color theme="1"/>
        <rFont val="Calibri"/>
        <family val="2"/>
        <scheme val="minor"/>
      </rPr>
      <t xml:space="preserve"> Se logra el 106.80% en la meta trimestral al brindar 817 Servicios de sistemas de información de un total de 765 programados.</t>
    </r>
    <r>
      <rPr>
        <b/>
        <sz val="11"/>
        <color theme="1"/>
        <rFont val="Calibri"/>
        <family val="2"/>
        <scheme val="minor"/>
      </rPr>
      <t xml:space="preserve">
Meta Anual: </t>
    </r>
    <r>
      <rPr>
        <sz val="11"/>
        <color theme="1"/>
        <rFont val="Calibri"/>
        <family val="2"/>
        <scheme val="minor"/>
      </rPr>
      <t>Se realizaron un total de 817 servicios de sistemas de información de 3,060 programados en el 2023 ; por lo que se obtiene un logro del 26.70%</t>
    </r>
  </si>
  <si>
    <r>
      <rPr>
        <b/>
        <sz val="11"/>
        <color indexed="8"/>
        <rFont val="Calibri"/>
        <family val="2"/>
      </rPr>
      <t xml:space="preserve">Meta Trimestral: </t>
    </r>
    <r>
      <rPr>
        <sz val="11"/>
        <color rgb="FF000000"/>
        <rFont val="Calibri"/>
        <family val="2"/>
      </rPr>
      <t>Se logra el 118.46% en la meta trimestral al desarrollar  77 de 65  Sistemas Informáticos programados.</t>
    </r>
    <r>
      <rPr>
        <b/>
        <sz val="11"/>
        <color indexed="8"/>
        <rFont val="Calibri"/>
        <family val="2"/>
      </rPr>
      <t xml:space="preserve">
Meta Anual: </t>
    </r>
    <r>
      <rPr>
        <sz val="11"/>
        <color rgb="FF000000"/>
        <rFont val="Calibri"/>
        <family val="2"/>
      </rPr>
      <t>Se han desarrollado un total de 77  Sistemas Informáticos de 260 programados en 2023; por lo que se obtiene un avance del 29.62%.</t>
    </r>
  </si>
  <si>
    <r>
      <rPr>
        <b/>
        <sz val="11"/>
        <color indexed="8"/>
        <rFont val="Calibri"/>
        <family val="2"/>
      </rPr>
      <t xml:space="preserve">Meta Trimestral: </t>
    </r>
    <r>
      <rPr>
        <sz val="11"/>
        <color rgb="FF000000"/>
        <rFont val="Calibri"/>
        <family val="2"/>
      </rPr>
      <t>Se proporcionaron 266 servicios de Telecomunicaciones de un total de 250 programados, logrando así el 106.40% en la meta trimestral.</t>
    </r>
    <r>
      <rPr>
        <b/>
        <sz val="11"/>
        <color indexed="8"/>
        <rFont val="Calibri"/>
        <family val="2"/>
      </rPr>
      <t xml:space="preserve">
Meta Anual: </t>
    </r>
    <r>
      <rPr>
        <sz val="11"/>
        <color rgb="FF000000"/>
        <rFont val="Calibri"/>
        <family val="2"/>
      </rPr>
      <t>Se han realizado 266  servicios de Telecomunicaciones de un total de 1,000  programados en el año ; por lo que se obtiene avance del 26.60%.</t>
    </r>
  </si>
  <si>
    <r>
      <rPr>
        <b/>
        <sz val="11"/>
        <color indexed="8"/>
        <rFont val="Calibri"/>
        <family val="2"/>
      </rPr>
      <t xml:space="preserve">Meta Trimestral: </t>
    </r>
    <r>
      <rPr>
        <sz val="11"/>
        <color rgb="FF000000"/>
        <rFont val="Calibri"/>
        <family val="2"/>
      </rPr>
      <t>Se logra el 105.11% en la meta trimestral al proporcionar 473 servicios de soporte técnico de un total de 450 programados.</t>
    </r>
    <r>
      <rPr>
        <b/>
        <sz val="11"/>
        <color indexed="8"/>
        <rFont val="Calibri"/>
        <family val="2"/>
      </rPr>
      <t xml:space="preserve">
Meta Anual: </t>
    </r>
    <r>
      <rPr>
        <sz val="11"/>
        <color rgb="FF000000"/>
        <rFont val="Calibri"/>
        <family val="2"/>
      </rPr>
      <t xml:space="preserve">Se han  realizado un total de 473 servicios de soporte técnico de un total de 1,800 programados durante el año; por lo que el avance es del 26.28%. </t>
    </r>
  </si>
  <si>
    <r>
      <rPr>
        <b/>
        <sz val="11"/>
        <color theme="1"/>
        <rFont val="Calibri"/>
        <family val="2"/>
        <scheme val="minor"/>
      </rPr>
      <t xml:space="preserve">Meta Trimestral: </t>
    </r>
    <r>
      <rPr>
        <sz val="11"/>
        <color theme="1"/>
        <rFont val="Calibri"/>
        <family val="2"/>
        <scheme val="minor"/>
      </rPr>
      <t xml:space="preserve">Se logra el 277.33% en la meta trimestral al realizar 820 Servicios de mantenimiento y logística de 300 programados; este incremento sustancial es debido a que al no tenerse las restricciones de la pandemia, las solicitudes (muchas de ellas atrasadas por la pandemia) se dispararon grandemente.
</t>
    </r>
    <r>
      <rPr>
        <b/>
        <sz val="11"/>
        <color theme="1"/>
        <rFont val="Calibri"/>
        <family val="2"/>
        <scheme val="minor"/>
      </rPr>
      <t>Meta Anual:</t>
    </r>
    <r>
      <rPr>
        <sz val="11"/>
        <color theme="1"/>
        <rFont val="Calibri"/>
        <family val="2"/>
        <scheme val="minor"/>
      </rPr>
      <t xml:space="preserve"> Se realizaron un total de 820 Servicios de mantenimiento y logística de 1,200 programados en todo el año; por lo que se obtiene un logro del 68.33%; de la misma manera el incremento en el logro es por la misma justificación relativa a la meta trimestra ya citada</t>
    </r>
  </si>
  <si>
    <r>
      <rPr>
        <b/>
        <sz val="11"/>
        <color theme="1"/>
        <rFont val="Calibri"/>
        <family val="2"/>
        <scheme val="minor"/>
      </rPr>
      <t xml:space="preserve">Meta Trimestral: </t>
    </r>
    <r>
      <rPr>
        <sz val="11"/>
        <color theme="1"/>
        <rFont val="Calibri"/>
        <family val="2"/>
        <scheme val="minor"/>
      </rPr>
      <t>Se logra el 186% en la meta trimestral al realizarse 558 servicios de mantenimiento de un total de 300 programados; este incremento sustancial es debido a que al no tenerse las restricciones de la pandemia, las solicitudes (muchas de ellas atrasadas por la pandemia) se dispararon grandemente.</t>
    </r>
    <r>
      <rPr>
        <b/>
        <sz val="11"/>
        <color theme="1"/>
        <rFont val="Calibri"/>
        <family val="2"/>
        <scheme val="minor"/>
      </rPr>
      <t xml:space="preserve">
Meta Anual: </t>
    </r>
    <r>
      <rPr>
        <sz val="11"/>
        <color theme="1"/>
        <rFont val="Calibri"/>
        <family val="2"/>
        <scheme val="minor"/>
      </rPr>
      <t>Se realizaron un total de 558 servicios de mantenimiento de 1200 programados ; por lo que se obtiene un logro del 46.50%.</t>
    </r>
  </si>
  <si>
    <r>
      <rPr>
        <b/>
        <sz val="11"/>
        <color theme="1"/>
        <rFont val="Calibri"/>
        <family val="2"/>
        <scheme val="minor"/>
      </rPr>
      <t xml:space="preserve">Meta Trimestral: </t>
    </r>
    <r>
      <rPr>
        <sz val="11"/>
        <color theme="1"/>
        <rFont val="Calibri"/>
        <family val="2"/>
        <scheme val="minor"/>
      </rPr>
      <t xml:space="preserve">Se logra el 100% de la meta para este trimestre al realizarse el unico evento programado.
</t>
    </r>
    <r>
      <rPr>
        <b/>
        <sz val="11"/>
        <color theme="1"/>
        <rFont val="Calibri"/>
        <family val="2"/>
        <scheme val="minor"/>
      </rPr>
      <t xml:space="preserve">Meta Anual: </t>
    </r>
    <r>
      <rPr>
        <sz val="11"/>
        <color theme="1"/>
        <rFont val="Calibri"/>
        <family val="2"/>
        <scheme val="minor"/>
      </rPr>
      <t>En este trimestre se alcanza el 25% de la meta anual al realizarse 1  de 4  eventos oficiales programados en 2023.</t>
    </r>
  </si>
  <si>
    <r>
      <rPr>
        <b/>
        <sz val="11"/>
        <color theme="1"/>
        <rFont val="Calibri"/>
        <family val="2"/>
        <scheme val="minor"/>
      </rPr>
      <t xml:space="preserve">Meta Trimestral: </t>
    </r>
    <r>
      <rPr>
        <sz val="11"/>
        <color theme="1"/>
        <rFont val="Calibri"/>
        <family val="2"/>
        <scheme val="minor"/>
      </rPr>
      <t xml:space="preserve">Se logra el 104.80% en la meta trimestral al atender 262 solicitudes de logística de eventos de un total de 250 programados en este trimestre.
</t>
    </r>
    <r>
      <rPr>
        <b/>
        <sz val="11"/>
        <color theme="1"/>
        <rFont val="Calibri"/>
        <family val="2"/>
        <scheme val="minor"/>
      </rPr>
      <t xml:space="preserve">
Meta Anual:</t>
    </r>
    <r>
      <rPr>
        <sz val="11"/>
        <color theme="1"/>
        <rFont val="Calibri"/>
        <family val="2"/>
        <scheme val="minor"/>
      </rPr>
      <t xml:space="preserve"> Se atendieron un total de 262 solicitudes de logística de eventos de 1000 programados durante el año ; por lo que se obtiene un logro del 26.20%.</t>
    </r>
  </si>
  <si>
    <r>
      <rPr>
        <b/>
        <sz val="11"/>
        <color theme="1"/>
        <rFont val="Calibri"/>
        <family val="2"/>
        <scheme val="minor"/>
      </rPr>
      <t xml:space="preserve">Meta Trimestral: </t>
    </r>
    <r>
      <rPr>
        <sz val="11"/>
        <color theme="1"/>
        <rFont val="Calibri"/>
        <family val="2"/>
        <scheme val="minor"/>
      </rPr>
      <t xml:space="preserve"> Se realizaron 49 de los 50 eventos civicos -  culturales programados logrando así un 98%.
</t>
    </r>
    <r>
      <rPr>
        <b/>
        <sz val="11"/>
        <color theme="1"/>
        <rFont val="Calibri"/>
        <family val="2"/>
        <scheme val="minor"/>
      </rPr>
      <t>Meta Anual:</t>
    </r>
    <r>
      <rPr>
        <sz val="11"/>
        <color theme="1"/>
        <rFont val="Calibri"/>
        <family val="2"/>
        <scheme val="minor"/>
      </rPr>
      <t xml:space="preserve"> Se realizaron 49 eventos civico - culturales de los 216 programados, obteniendo un avance el 22.69% de acuerdo a lo programado para este 2023.</t>
    </r>
  </si>
  <si>
    <r>
      <rPr>
        <b/>
        <sz val="11"/>
        <color theme="1"/>
        <rFont val="Calibri"/>
        <family val="2"/>
        <scheme val="minor"/>
      </rPr>
      <t xml:space="preserve">Meta Trimestral: </t>
    </r>
    <r>
      <rPr>
        <sz val="11"/>
        <color theme="1"/>
        <rFont val="Calibri"/>
        <family val="2"/>
        <scheme val="minor"/>
      </rPr>
      <t xml:space="preserve"> Se realizaron 10 de los 10 eventos civicos programados para así obtener un logro del 100% de la meta trimestral programada.
</t>
    </r>
    <r>
      <rPr>
        <b/>
        <sz val="11"/>
        <color theme="1"/>
        <rFont val="Calibri"/>
        <family val="2"/>
        <scheme val="minor"/>
      </rPr>
      <t>Meta Anual:</t>
    </r>
    <r>
      <rPr>
        <sz val="11"/>
        <color theme="1"/>
        <rFont val="Calibri"/>
        <family val="2"/>
        <scheme val="minor"/>
      </rPr>
      <t xml:space="preserve"> Se realizaron 10 eventos civicos de los 47 programados, obteniendo un avance el 21.28% de acuerdo a lo programado para este 2023.</t>
    </r>
  </si>
  <si>
    <r>
      <rPr>
        <b/>
        <sz val="11"/>
        <color theme="1"/>
        <rFont val="Calibri"/>
        <family val="2"/>
        <scheme val="minor"/>
      </rPr>
      <t xml:space="preserve">Meta Trimestral: </t>
    </r>
    <r>
      <rPr>
        <sz val="11"/>
        <color theme="1"/>
        <rFont val="Calibri"/>
        <family val="2"/>
        <scheme val="minor"/>
      </rPr>
      <t xml:space="preserve"> Se realizaron las 35 participaciones programadas, cumpliendo así al 100% con lo programado.
</t>
    </r>
    <r>
      <rPr>
        <b/>
        <sz val="11"/>
        <color theme="1"/>
        <rFont val="Calibri"/>
        <family val="2"/>
        <scheme val="minor"/>
      </rPr>
      <t>Meta Anual:</t>
    </r>
    <r>
      <rPr>
        <sz val="11"/>
        <color theme="1"/>
        <rFont val="Calibri"/>
        <family val="2"/>
        <scheme val="minor"/>
      </rPr>
      <t xml:space="preserve"> Se realizaron  35 participaciones programadas, obteniendo un avance del 23.81% de acuerdo a lo programado para este 2023.</t>
    </r>
  </si>
  <si>
    <r>
      <rPr>
        <b/>
        <sz val="11"/>
        <color theme="1"/>
        <rFont val="Calibri"/>
        <family val="2"/>
        <scheme val="minor"/>
      </rPr>
      <t xml:space="preserve">Meta Trimestral: </t>
    </r>
    <r>
      <rPr>
        <sz val="11"/>
        <color theme="1"/>
        <rFont val="Calibri"/>
        <family val="2"/>
        <scheme val="minor"/>
      </rPr>
      <t xml:space="preserve"> Se atendieron 4 solicitudes de apoyo a eventos oficiales de un total de 5  programadas, logrando así un 80% respecto a lo programado. 
</t>
    </r>
    <r>
      <rPr>
        <b/>
        <sz val="11"/>
        <color theme="1"/>
        <rFont val="Calibri"/>
        <family val="2"/>
        <scheme val="minor"/>
      </rPr>
      <t>Meta Anual:</t>
    </r>
    <r>
      <rPr>
        <sz val="11"/>
        <color theme="1"/>
        <rFont val="Calibri"/>
        <family val="2"/>
        <scheme val="minor"/>
      </rPr>
      <t xml:space="preserve"> Se atendieron 4 solicitudes de apoyo a eventos oficiales de 22 programados durante 2023, obteniendo un avance del 18.18%.</t>
    </r>
  </si>
  <si>
    <r>
      <rPr>
        <b/>
        <sz val="11"/>
        <color theme="1"/>
        <rFont val="Calibri"/>
        <family val="2"/>
        <scheme val="minor"/>
      </rPr>
      <t xml:space="preserve">Meta Trimestral: </t>
    </r>
    <r>
      <rPr>
        <sz val="11"/>
        <color theme="1"/>
        <rFont val="Calibri"/>
        <family val="2"/>
        <scheme val="minor"/>
      </rPr>
      <t>como resultado de algunas renuncias de funcionarios de mandos medios y superiores, se logra el 109.43% en la meta trimestral al atenderse 348 solicitudes  de un total de 318 programados.</t>
    </r>
    <r>
      <rPr>
        <b/>
        <sz val="11"/>
        <color theme="1"/>
        <rFont val="Calibri"/>
        <family val="2"/>
        <scheme val="minor"/>
      </rPr>
      <t xml:space="preserve">
Meta Anual: </t>
    </r>
    <r>
      <rPr>
        <sz val="11"/>
        <color theme="1"/>
        <rFont val="Calibri"/>
        <family val="2"/>
        <scheme val="minor"/>
      </rPr>
      <t>En el primer trimestre 2023 se realizaron un total de 348 solicitudes de plantillas de 1272 programadas; por lo que se obtiene un logro del 27.36%.</t>
    </r>
  </si>
  <si>
    <r>
      <rPr>
        <b/>
        <sz val="11"/>
        <color theme="1"/>
        <rFont val="Calibri"/>
        <family val="2"/>
        <scheme val="minor"/>
      </rPr>
      <t xml:space="preserve">Meta Trimestral: </t>
    </r>
    <r>
      <rPr>
        <sz val="11"/>
        <color theme="1"/>
        <rFont val="Calibri"/>
        <family val="2"/>
        <scheme val="minor"/>
      </rPr>
      <t>Durante el inicio del presente año la planta laboral se ha mantenido fija lo qua ha permitido, no tener tanta incidencia de personal, mas que las provocadas por el incremento al salario minimo y se logra el 126.93%, en la meta trimestral al atenderse 952 incidencias  de de personal de un total de 750 programadas.</t>
    </r>
    <r>
      <rPr>
        <b/>
        <sz val="11"/>
        <color theme="1"/>
        <rFont val="Calibri"/>
        <family val="2"/>
        <scheme val="minor"/>
      </rPr>
      <t xml:space="preserve">
Meta Anual: </t>
    </r>
    <r>
      <rPr>
        <sz val="11"/>
        <color theme="1"/>
        <rFont val="Calibri"/>
        <family val="2"/>
        <scheme val="minor"/>
      </rPr>
      <t>En el primer trimestre 2023 se atendieron un total de 952 incidencias de perosonal de 3576 programadas; por lo que se obtiene un logro del 26.62%.</t>
    </r>
  </si>
  <si>
    <r>
      <rPr>
        <b/>
        <sz val="11"/>
        <color theme="1"/>
        <rFont val="Calibri"/>
        <family val="2"/>
        <scheme val="minor"/>
      </rPr>
      <t xml:space="preserve">Meta Trimestral: </t>
    </r>
    <r>
      <rPr>
        <sz val="11"/>
        <color theme="1"/>
        <rFont val="Calibri"/>
        <family val="2"/>
        <scheme val="minor"/>
      </rPr>
      <t xml:space="preserve">Como resultado de de las adecuaciones al sistema OPERGOB, asi como la liberación de presupuesto de egresos para el presente año, durante el primer trimestre unicamente se tramitan  laudos y se logra el 18.75% en la meta trimestral al atenderse 15 solicitudes  de un total de 80 programados. </t>
    </r>
    <r>
      <rPr>
        <b/>
        <sz val="11"/>
        <color theme="1"/>
        <rFont val="Calibri"/>
        <family val="2"/>
        <scheme val="minor"/>
      </rPr>
      <t xml:space="preserve">
Meta Anual: </t>
    </r>
    <r>
      <rPr>
        <sz val="11"/>
        <color theme="1"/>
        <rFont val="Calibri"/>
        <family val="2"/>
        <scheme val="minor"/>
      </rPr>
      <t>En el primer trimestre 2023 se realizaron un total de 15 finiquitos de 705 programados; por lo que se obtiene un logro del 2.13%.</t>
    </r>
  </si>
  <si>
    <r>
      <rPr>
        <b/>
        <sz val="11"/>
        <color theme="1"/>
        <rFont val="Calibri"/>
        <family val="2"/>
        <scheme val="minor"/>
      </rPr>
      <t>Meta Trimestral:</t>
    </r>
    <r>
      <rPr>
        <sz val="11"/>
        <color theme="1"/>
        <rFont val="Calibri"/>
        <family val="2"/>
        <scheme val="minor"/>
      </rPr>
      <t xml:space="preserve"> Durante el inicio del presente año la planta laboral se ha mantenido fija lo qua ha permitido, no tener tanta incidencia de personal, mas que las provocadas por el incremento al salario minimo y se logra el 126.93%, en la meta trimestral al atenderse 952 incidencias  de personal de un total de 750 programadas.</t>
    </r>
    <r>
      <rPr>
        <b/>
        <sz val="11"/>
        <color theme="1"/>
        <rFont val="Calibri"/>
        <family val="2"/>
        <scheme val="minor"/>
      </rPr>
      <t xml:space="preserve">
Meta Anual: </t>
    </r>
    <r>
      <rPr>
        <sz val="11"/>
        <color theme="1"/>
        <rFont val="Calibri"/>
        <family val="2"/>
        <scheme val="minor"/>
      </rPr>
      <t>En el primer trimestre 2023 se atendieron un total de 952 incidencias de personal de 3600 programadas; por lo que se obtiene un logro del 26.44%.</t>
    </r>
  </si>
  <si>
    <r>
      <rPr>
        <b/>
        <sz val="11"/>
        <color theme="1"/>
        <rFont val="Calibri"/>
        <family val="2"/>
        <scheme val="minor"/>
      </rPr>
      <t>Meta trimestral:</t>
    </r>
    <r>
      <rPr>
        <sz val="11"/>
        <color theme="1"/>
        <rFont val="Calibri"/>
        <family val="2"/>
        <scheme val="minor"/>
      </rPr>
      <t xml:space="preserve"> Se impartieron 63 cursos de capacitación a los servidores públicos de los 40 que estaban programados, obteniendo un porcentaje de cumplimiento de 157.50%, esto debido a que se impartieron cursos a los servidores públicos que tienen atención directa con el ciudadano, así como cursos obligatorios de transparencia y de violencia de género.
</t>
    </r>
    <r>
      <rPr>
        <b/>
        <sz val="11"/>
        <color theme="1"/>
        <rFont val="Calibri"/>
        <family val="2"/>
        <scheme val="minor"/>
      </rPr>
      <t>Meta anual:</t>
    </r>
    <r>
      <rPr>
        <sz val="11"/>
        <color theme="1"/>
        <rFont val="Calibri"/>
        <family val="2"/>
        <scheme val="minor"/>
      </rPr>
      <t xml:space="preserve"> Se impartieron un total de 63 cursos para los servidores públicos de los 180 que estaban programados en el año para un avance del 35%.</t>
    </r>
  </si>
  <si>
    <r>
      <rPr>
        <b/>
        <sz val="11"/>
        <color theme="1"/>
        <rFont val="Calibri"/>
        <family val="2"/>
        <scheme val="minor"/>
      </rPr>
      <t>Meta trimestral:</t>
    </r>
    <r>
      <rPr>
        <sz val="11"/>
        <color theme="1"/>
        <rFont val="Calibri"/>
        <family val="2"/>
        <scheme val="minor"/>
      </rPr>
      <t xml:space="preserve"> Se aplicaron 361 evaluaciones a los servidores públicos de los 360 que se tenian programados, superando la meta con un 100.28%, Se logró la meta en la evaluación de las y los servidores públicos municipales de las dependencias de la Delegación de Bonfil, Secretaria de Obras Públicas, SIPINNA y la Dirección de Asuntos Religiosos.
</t>
    </r>
    <r>
      <rPr>
        <b/>
        <sz val="11"/>
        <color theme="1"/>
        <rFont val="Calibri"/>
        <family val="2"/>
        <scheme val="minor"/>
      </rPr>
      <t xml:space="preserve">Meta anual: </t>
    </r>
    <r>
      <rPr>
        <sz val="11"/>
        <color theme="1"/>
        <rFont val="Calibri"/>
        <family val="2"/>
        <scheme val="minor"/>
      </rPr>
      <t>Se aplicaron un total de 361 evaluaciones a los servidores públicos de los 1200 que se tienen programados en el año para un avance del 30.08%.</t>
    </r>
  </si>
  <si>
    <r>
      <rPr>
        <b/>
        <sz val="11"/>
        <color theme="1"/>
        <rFont val="Calibri"/>
        <family val="2"/>
        <scheme val="minor"/>
      </rPr>
      <t>Meta trimestral:</t>
    </r>
    <r>
      <rPr>
        <sz val="11"/>
        <color theme="1"/>
        <rFont val="Calibri"/>
        <family val="2"/>
        <scheme val="minor"/>
      </rPr>
      <t xml:space="preserve"> En este trimestre se logra el 66.67% de la meta con 2 convenios de colaboración  firmados  de 3 que se tenian programadas; se celebró la firma de convenios de colaboración con el IEEA y con la Universidad de Desarrollo  Vanguardista.
</t>
    </r>
    <r>
      <rPr>
        <b/>
        <sz val="11"/>
        <color theme="1"/>
        <rFont val="Calibri"/>
        <family val="2"/>
        <scheme val="minor"/>
      </rPr>
      <t xml:space="preserve">Meta anual: </t>
    </r>
    <r>
      <rPr>
        <sz val="11"/>
        <color theme="1"/>
        <rFont val="Calibri"/>
        <family val="2"/>
        <scheme val="minor"/>
      </rPr>
      <t>Se firmaron 2 convenios de colaboración  de las 10 programadas tieniendo un avance de 20% respecto a la meta anual.</t>
    </r>
  </si>
  <si>
    <r>
      <rPr>
        <b/>
        <sz val="11"/>
        <color theme="1"/>
        <rFont val="Calibri"/>
        <family val="2"/>
        <scheme val="minor"/>
      </rPr>
      <t xml:space="preserve">Meta trimestral: </t>
    </r>
    <r>
      <rPr>
        <sz val="11"/>
        <color theme="1"/>
        <rFont val="Calibri"/>
        <family val="2"/>
        <scheme val="minor"/>
      </rPr>
      <t xml:space="preserve">Se capacitaron a 1154 servidores públicos de los 400 que estaban programados capacitar, el porcentaje de cumplimiento fue de 288.50%  ya que se impartieron cursos a los servidores públicos que tienen atención directa con el ciudadano, así como cursos obligatorios de transparencia y de violencia de género.
</t>
    </r>
    <r>
      <rPr>
        <b/>
        <sz val="11"/>
        <color theme="1"/>
        <rFont val="Calibri"/>
        <family val="2"/>
        <scheme val="minor"/>
      </rPr>
      <t xml:space="preserve">Meta anual: </t>
    </r>
    <r>
      <rPr>
        <sz val="11"/>
        <color theme="1"/>
        <rFont val="Calibri"/>
        <family val="2"/>
        <scheme val="minor"/>
      </rPr>
      <t>Se capacitaron a 1154 servidores públicos de 2500 que estaban programados capacitar  durante el año logrando un avance del 46.16%.</t>
    </r>
  </si>
  <si>
    <t xml:space="preserve">    M-PPA 1.04 PROGRAMA DE ADMINISTRACIÓN DE BIENES Y SERVICIOS DEL MUNICIPIO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</si>
</sst>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12"/>
      <name val="Calibri"/>
      <family val="2"/>
      <scheme val="minor"/>
    </font>
    <font>
      <b/>
      <sz val="12"/>
      <color indexed="8"/>
      <name val="Calibri"/>
      <family val="2"/>
      <scheme val="minor"/>
    </font>
    <font>
      <b/>
      <sz val="12"/>
      <name val="Calibri"/>
      <family val="2"/>
      <scheme val="minor"/>
    </font>
    <font>
      <sz val="12"/>
      <color indexed="8"/>
      <name val="Calibri"/>
      <family val="2"/>
      <scheme val="minor"/>
    </font>
    <font>
      <b/>
      <sz val="12"/>
      <color rgb="FF000000"/>
      <name val="Calibri"/>
      <family val="2"/>
      <scheme val="minor"/>
    </font>
    <font>
      <sz val="12"/>
      <color rgb="FF000000"/>
      <name val="Calibri"/>
      <family val="2"/>
      <scheme val="minor"/>
    </font>
    <font>
      <b/>
      <sz val="11"/>
      <color theme="1"/>
      <name val="Calibri"/>
      <family val="2"/>
      <scheme val="minor"/>
    </font>
    <font>
      <sz val="11"/>
      <color theme="1"/>
      <name val="Arial Nova Cond"/>
      <family val="2"/>
    </font>
    <font>
      <sz val="11"/>
      <name val="Calibri"/>
      <family val="2"/>
      <scheme val="minor"/>
    </font>
    <font>
      <b/>
      <sz val="11"/>
      <name val="Calibri"/>
      <family val="2"/>
      <scheme val="minor"/>
    </font>
    <font>
      <sz val="11"/>
      <color theme="1"/>
      <name val="Calibri"/>
      <family val="2"/>
    </font>
    <font>
      <b/>
      <sz val="11"/>
      <color indexed="8"/>
      <name val="Calibri"/>
      <family val="2"/>
    </font>
    <font>
      <sz val="11"/>
      <color rgb="FF000000"/>
      <name val="Calibri"/>
      <family val="2"/>
    </font>
  </fonts>
  <fills count="5">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s>
  <borders count="105">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style="medium">
        <color indexed="64"/>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hair">
        <color indexed="64"/>
      </left>
      <right style="hair">
        <color indexed="64"/>
      </right>
      <top style="dotted">
        <color indexed="64"/>
      </top>
      <bottom/>
      <diagonal/>
    </border>
    <border>
      <left style="medium">
        <color indexed="64"/>
      </left>
      <right style="dotted">
        <color indexed="64"/>
      </right>
      <top/>
      <bottom style="dashed">
        <color theme="1"/>
      </bottom>
      <diagonal/>
    </border>
    <border>
      <left style="medium">
        <color theme="1"/>
      </left>
      <right style="dashed">
        <color theme="1"/>
      </right>
      <top style="dashed">
        <color theme="1"/>
      </top>
      <bottom/>
      <diagonal/>
    </border>
    <border>
      <left style="dashed">
        <color theme="1"/>
      </left>
      <right style="dashed">
        <color theme="1"/>
      </right>
      <top style="dashed">
        <color theme="1"/>
      </top>
      <bottom/>
      <diagonal/>
    </border>
    <border>
      <left style="medium">
        <color theme="1"/>
      </left>
      <right style="dashed">
        <color theme="1"/>
      </right>
      <top/>
      <bottom style="dashed">
        <color theme="1"/>
      </bottom>
      <diagonal/>
    </border>
    <border>
      <left style="dashed">
        <color theme="1"/>
      </left>
      <right style="dashed">
        <color theme="1"/>
      </right>
      <top/>
      <bottom style="dashed">
        <color theme="1"/>
      </bottom>
      <diagonal/>
    </border>
    <border>
      <left style="hair">
        <color indexed="64"/>
      </left>
      <right style="hair">
        <color indexed="64"/>
      </right>
      <top style="hair">
        <color indexed="64"/>
      </top>
      <bottom style="dashed">
        <color indexed="64"/>
      </bottom>
      <diagonal/>
    </border>
    <border>
      <left style="dotted">
        <color indexed="64"/>
      </left>
      <right style="dotted">
        <color indexed="64"/>
      </right>
      <top style="dotted">
        <color indexed="64"/>
      </top>
      <bottom style="dashed">
        <color indexed="64"/>
      </bottom>
      <diagonal/>
    </border>
    <border>
      <left style="medium">
        <color theme="1"/>
      </left>
      <right style="dashed">
        <color theme="1"/>
      </right>
      <top/>
      <bottom/>
      <diagonal/>
    </border>
    <border>
      <left style="dashed">
        <color theme="1"/>
      </left>
      <right style="dashed">
        <color theme="1"/>
      </right>
      <top/>
      <bottom/>
      <diagonal/>
    </border>
    <border>
      <left style="dotted">
        <color indexed="64"/>
      </left>
      <right style="dotted">
        <color indexed="64"/>
      </right>
      <top/>
      <bottom/>
      <diagonal/>
    </border>
    <border>
      <left style="dotted">
        <color indexed="64"/>
      </left>
      <right style="hair">
        <color indexed="64"/>
      </right>
      <top style="hair">
        <color indexed="64"/>
      </top>
      <bottom/>
      <diagonal/>
    </border>
    <border>
      <left style="medium">
        <color theme="1"/>
      </left>
      <right style="dashed">
        <color theme="1"/>
      </right>
      <top style="dotted">
        <color theme="1"/>
      </top>
      <bottom/>
      <diagonal/>
    </border>
    <border>
      <left style="dashed">
        <color theme="1"/>
      </left>
      <right style="dashed">
        <color theme="1"/>
      </right>
      <top style="dotted">
        <color theme="1"/>
      </top>
      <bottom/>
      <diagonal/>
    </border>
    <border>
      <left style="dotted">
        <color indexed="64"/>
      </left>
      <right style="dotted">
        <color indexed="64"/>
      </right>
      <top style="dotted">
        <color theme="1"/>
      </top>
      <bottom/>
      <diagonal/>
    </border>
    <border>
      <left style="dashed">
        <color indexed="64"/>
      </left>
      <right style="dashed">
        <color indexed="64"/>
      </right>
      <top style="dotted">
        <color theme="1"/>
      </top>
      <bottom style="dotted">
        <color indexed="64"/>
      </bottom>
      <diagonal/>
    </border>
    <border>
      <left style="medium">
        <color theme="1"/>
      </left>
      <right style="dashed">
        <color theme="1"/>
      </right>
      <top/>
      <bottom style="dotted">
        <color theme="1"/>
      </bottom>
      <diagonal/>
    </border>
    <border>
      <left style="dashed">
        <color theme="1"/>
      </left>
      <right style="dashed">
        <color theme="1"/>
      </right>
      <top/>
      <bottom style="dotted">
        <color theme="1"/>
      </bottom>
      <diagonal/>
    </border>
    <border>
      <left style="dotted">
        <color indexed="64"/>
      </left>
      <right style="dotted">
        <color indexed="64"/>
      </right>
      <top/>
      <bottom style="dotted">
        <color theme="1"/>
      </bottom>
      <diagonal/>
    </border>
    <border>
      <left style="dashed">
        <color indexed="64"/>
      </left>
      <right style="dashed">
        <color indexed="64"/>
      </right>
      <top style="dotted">
        <color indexed="64"/>
      </top>
      <bottom style="dotted">
        <color theme="1"/>
      </bottom>
      <diagonal/>
    </border>
    <border>
      <left style="dashed">
        <color indexed="64"/>
      </left>
      <right style="dashed">
        <color indexed="64"/>
      </right>
      <top/>
      <bottom style="dotted">
        <color indexed="64"/>
      </bottom>
      <diagonal/>
    </border>
    <border>
      <left style="dashed">
        <color indexed="64"/>
      </left>
      <right style="dashed">
        <color indexed="64"/>
      </right>
      <top style="dotted">
        <color indexed="64"/>
      </top>
      <bottom style="dotted">
        <color indexed="64"/>
      </bottom>
      <diagonal/>
    </border>
    <border>
      <left style="dashed">
        <color indexed="64"/>
      </left>
      <right style="dashed">
        <color indexed="64"/>
      </right>
      <top style="dotted">
        <color indexed="64"/>
      </top>
      <bottom/>
      <diagonal/>
    </border>
    <border>
      <left style="dashed">
        <color indexed="64"/>
      </left>
      <right style="dashed">
        <color indexed="64"/>
      </right>
      <top style="dotted">
        <color indexed="64"/>
      </top>
      <bottom style="dashed">
        <color indexed="64"/>
      </bottom>
      <diagonal/>
    </border>
    <border>
      <left style="dotted">
        <color indexed="64"/>
      </left>
      <right style="dotted">
        <color indexed="64"/>
      </right>
      <top style="dashed">
        <color indexed="64"/>
      </top>
      <bottom style="dashed">
        <color indexed="64"/>
      </bottom>
      <diagonal/>
    </border>
    <border>
      <left style="dotted">
        <color indexed="64"/>
      </left>
      <right style="dotted">
        <color indexed="64"/>
      </right>
      <top style="dashed">
        <color indexed="64"/>
      </top>
      <bottom/>
      <diagonal/>
    </border>
    <border>
      <left style="dashed">
        <color indexed="64"/>
      </left>
      <right style="dashed">
        <color indexed="64"/>
      </right>
      <top style="dashed">
        <color indexed="64"/>
      </top>
      <bottom style="dashed">
        <color indexed="64"/>
      </bottom>
      <diagonal/>
    </border>
    <border>
      <left style="medium">
        <color theme="1"/>
      </left>
      <right/>
      <top style="dashed">
        <color theme="1"/>
      </top>
      <bottom/>
      <diagonal/>
    </border>
    <border>
      <left style="dashed">
        <color theme="1"/>
      </left>
      <right style="dotted">
        <color indexed="64"/>
      </right>
      <top style="dashed">
        <color theme="1"/>
      </top>
      <bottom/>
      <diagonal/>
    </border>
    <border>
      <left style="medium">
        <color theme="1"/>
      </left>
      <right/>
      <top/>
      <bottom style="medium">
        <color theme="1"/>
      </bottom>
      <diagonal/>
    </border>
    <border>
      <left style="dashed">
        <color theme="1"/>
      </left>
      <right style="dotted">
        <color indexed="64"/>
      </right>
      <top/>
      <bottom style="medium">
        <color theme="1"/>
      </bottom>
      <diagonal/>
    </border>
    <border>
      <left style="dotted">
        <color indexed="64"/>
      </left>
      <right style="dotted">
        <color indexed="64"/>
      </right>
      <top/>
      <bottom style="medium">
        <color theme="1"/>
      </bottom>
      <diagonal/>
    </border>
    <border>
      <left style="dashed">
        <color indexed="64"/>
      </left>
      <right style="dashed">
        <color indexed="64"/>
      </right>
      <top style="dashed">
        <color indexed="64"/>
      </top>
      <bottom style="medium">
        <color theme="1"/>
      </bottom>
      <diagonal/>
    </border>
    <border>
      <left style="dotted">
        <color indexed="64"/>
      </left>
      <right style="hair">
        <color indexed="64"/>
      </right>
      <top/>
      <bottom style="dashed">
        <color indexed="64"/>
      </bottom>
      <diagonal/>
    </border>
    <border>
      <left style="hair">
        <color indexed="64"/>
      </left>
      <right style="hair">
        <color indexed="64"/>
      </right>
      <top/>
      <bottom style="dashed">
        <color indexed="64"/>
      </bottom>
      <diagonal/>
    </border>
    <border>
      <left style="thin">
        <color indexed="64"/>
      </left>
      <right style="dotted">
        <color indexed="64"/>
      </right>
      <top style="dotted">
        <color indexed="64"/>
      </top>
      <bottom style="dashed">
        <color indexed="64"/>
      </bottom>
      <diagonal/>
    </border>
    <border>
      <left style="dotted">
        <color indexed="64"/>
      </left>
      <right style="thin">
        <color indexed="64"/>
      </right>
      <top style="dotted">
        <color indexed="64"/>
      </top>
      <bottom style="dashed">
        <color indexed="64"/>
      </bottom>
      <diagonal/>
    </border>
    <border>
      <left style="hair">
        <color indexed="64"/>
      </left>
      <right style="medium">
        <color indexed="64"/>
      </right>
      <top style="hair">
        <color indexed="64"/>
      </top>
      <bottom style="dashed">
        <color indexed="64"/>
      </bottom>
      <diagonal/>
    </border>
    <border>
      <left style="dashed">
        <color indexed="64"/>
      </left>
      <right style="hair">
        <color indexed="64"/>
      </right>
      <top style="dashed">
        <color indexed="64"/>
      </top>
      <bottom/>
      <diagonal/>
    </border>
    <border>
      <left style="hair">
        <color indexed="64"/>
      </left>
      <right style="hair">
        <color indexed="64"/>
      </right>
      <top style="dashed">
        <color indexed="64"/>
      </top>
      <bottom/>
      <diagonal/>
    </border>
    <border>
      <left style="hair">
        <color indexed="64"/>
      </left>
      <right style="hair">
        <color indexed="64"/>
      </right>
      <top style="dashed">
        <color indexed="64"/>
      </top>
      <bottom style="hair">
        <color indexed="64"/>
      </bottom>
      <diagonal/>
    </border>
    <border>
      <left style="thin">
        <color indexed="64"/>
      </left>
      <right style="dotted">
        <color indexed="64"/>
      </right>
      <top style="dashed">
        <color indexed="64"/>
      </top>
      <bottom style="dotted">
        <color indexed="64"/>
      </bottom>
      <diagonal/>
    </border>
    <border>
      <left style="dotted">
        <color indexed="64"/>
      </left>
      <right style="thin">
        <color indexed="64"/>
      </right>
      <top style="dashed">
        <color indexed="64"/>
      </top>
      <bottom style="dotted">
        <color indexed="64"/>
      </bottom>
      <diagonal/>
    </border>
    <border>
      <left style="dashed">
        <color indexed="64"/>
      </left>
      <right style="hair">
        <color indexed="64"/>
      </right>
      <top/>
      <bottom style="medium">
        <color indexed="64"/>
      </bottom>
      <diagonal/>
    </border>
    <border>
      <left/>
      <right/>
      <top style="dotted">
        <color indexed="64"/>
      </top>
      <bottom/>
      <diagonal/>
    </border>
    <border>
      <left style="dashed">
        <color indexed="64"/>
      </left>
      <right/>
      <top style="dotted">
        <color indexed="64"/>
      </top>
      <bottom/>
      <diagonal/>
    </border>
    <border>
      <left/>
      <right style="medium">
        <color indexed="64"/>
      </right>
      <top style="dotted">
        <color indexed="64"/>
      </top>
      <bottom/>
      <diagonal/>
    </border>
    <border>
      <left style="dash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hair">
        <color indexed="64"/>
      </left>
      <right style="hair">
        <color indexed="64"/>
      </right>
      <top style="hair">
        <color indexed="64"/>
      </top>
      <bottom style="medium">
        <color theme="1"/>
      </bottom>
      <diagonal/>
    </border>
    <border>
      <left style="hair">
        <color indexed="64"/>
      </left>
      <right style="medium">
        <color indexed="64"/>
      </right>
      <top style="hair">
        <color indexed="64"/>
      </top>
      <bottom style="medium">
        <color theme="1"/>
      </bottom>
      <diagonal/>
    </border>
    <border>
      <left/>
      <right/>
      <top style="hair">
        <color indexed="64"/>
      </top>
      <bottom/>
      <diagonal/>
    </border>
    <border>
      <left/>
      <right style="medium">
        <color indexed="64"/>
      </right>
      <top style="hair">
        <color indexed="64"/>
      </top>
      <bottom/>
      <diagonal/>
    </border>
    <border>
      <left style="thin">
        <color indexed="64"/>
      </left>
      <right/>
      <top/>
      <bottom style="dashed">
        <color indexed="64"/>
      </bottom>
      <diagonal/>
    </border>
    <border>
      <left/>
      <right/>
      <top/>
      <bottom style="dashed">
        <color indexed="64"/>
      </bottom>
      <diagonal/>
    </border>
    <border>
      <left/>
      <right style="medium">
        <color indexed="64"/>
      </right>
      <top/>
      <bottom style="dashed">
        <color indexed="64"/>
      </bottom>
      <diagonal/>
    </border>
    <border>
      <left/>
      <right/>
      <top/>
      <bottom style="hair">
        <color indexed="64"/>
      </bottom>
      <diagonal/>
    </border>
    <border>
      <left/>
      <right style="medium">
        <color indexed="64"/>
      </right>
      <top/>
      <bottom style="hair">
        <color indexed="64"/>
      </bottom>
      <diagonal/>
    </border>
    <border>
      <left style="thin">
        <color indexed="64"/>
      </left>
      <right/>
      <top style="dashed">
        <color indexed="64"/>
      </top>
      <bottom/>
      <diagonal/>
    </border>
    <border>
      <left/>
      <right/>
      <top style="dashed">
        <color indexed="64"/>
      </top>
      <bottom/>
      <diagonal/>
    </border>
    <border>
      <left/>
      <right style="medium">
        <color indexed="64"/>
      </right>
      <top style="dashed">
        <color indexed="64"/>
      </top>
      <bottom/>
      <diagonal/>
    </border>
    <border>
      <left style="hair">
        <color indexed="64"/>
      </left>
      <right/>
      <top style="hair">
        <color indexed="64"/>
      </top>
      <bottom/>
      <diagonal/>
    </border>
    <border>
      <left style="hair">
        <color indexed="64"/>
      </left>
      <right/>
      <top/>
      <bottom style="hair">
        <color indexed="64"/>
      </bottom>
      <diagonal/>
    </border>
  </borders>
  <cellStyleXfs count="2">
    <xf numFmtId="0" fontId="0" fillId="0" borderId="0"/>
    <xf numFmtId="9" fontId="7" fillId="0" borderId="0" applyFont="0" applyFill="0" applyBorder="0" applyAlignment="0" applyProtection="0"/>
  </cellStyleXfs>
  <cellXfs count="208">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5" fillId="0" borderId="11" xfId="0" applyFont="1" applyBorder="1" applyAlignment="1">
      <alignment vertical="center"/>
    </xf>
    <xf numFmtId="0" fontId="6" fillId="0" borderId="0" xfId="0" applyFont="1" applyAlignment="1">
      <alignment vertical="center"/>
    </xf>
    <xf numFmtId="0" fontId="6" fillId="2" borderId="2" xfId="0" applyFont="1" applyFill="1" applyBorder="1" applyAlignment="1">
      <alignment horizontal="center" vertical="center" wrapText="1"/>
    </xf>
    <xf numFmtId="10" fontId="0" fillId="3" borderId="24" xfId="0" applyNumberFormat="1" applyFill="1" applyBorder="1" applyAlignment="1">
      <alignment horizontal="center" vertical="center"/>
    </xf>
    <xf numFmtId="2" fontId="0" fillId="3" borderId="20" xfId="0" applyNumberFormat="1" applyFill="1" applyBorder="1" applyAlignment="1">
      <alignment horizontal="center" vertical="center"/>
    </xf>
    <xf numFmtId="10" fontId="0" fillId="3" borderId="30" xfId="0" applyNumberFormat="1" applyFill="1" applyBorder="1" applyAlignment="1">
      <alignment horizontal="center" vertical="center"/>
    </xf>
    <xf numFmtId="1" fontId="0" fillId="2" borderId="12" xfId="0" applyNumberFormat="1" applyFill="1" applyBorder="1" applyAlignment="1">
      <alignment horizontal="center" vertical="center"/>
    </xf>
    <xf numFmtId="1" fontId="0" fillId="4" borderId="12" xfId="0" applyNumberFormat="1" applyFill="1" applyBorder="1" applyAlignment="1">
      <alignment horizontal="center" vertical="center"/>
    </xf>
    <xf numFmtId="1" fontId="0" fillId="3" borderId="12" xfId="0" applyNumberFormat="1" applyFill="1" applyBorder="1" applyAlignment="1">
      <alignment horizontal="center" vertical="center"/>
    </xf>
    <xf numFmtId="1" fontId="0" fillId="3" borderId="47" xfId="0" applyNumberFormat="1" applyFill="1" applyBorder="1" applyAlignment="1">
      <alignment horizontal="center" vertical="center" wrapText="1"/>
    </xf>
    <xf numFmtId="1" fontId="0" fillId="4" borderId="47" xfId="0" applyNumberFormat="1" applyFill="1" applyBorder="1" applyAlignment="1">
      <alignment horizontal="center" vertical="center" wrapText="1"/>
    </xf>
    <xf numFmtId="1" fontId="0" fillId="3" borderId="81" xfId="0" applyNumberFormat="1" applyFill="1" applyBorder="1" applyAlignment="1">
      <alignment horizontal="center" vertical="center"/>
    </xf>
    <xf numFmtId="1" fontId="0" fillId="3" borderId="14" xfId="0" applyNumberFormat="1" applyFill="1" applyBorder="1" applyAlignment="1">
      <alignment horizontal="center" vertical="center" wrapText="1"/>
    </xf>
    <xf numFmtId="1" fontId="0" fillId="0" borderId="1" xfId="0" applyNumberFormat="1" applyBorder="1"/>
    <xf numFmtId="1" fontId="0" fillId="0" borderId="0" xfId="0" applyNumberFormat="1"/>
    <xf numFmtId="0" fontId="16" fillId="0" borderId="0" xfId="0" applyFont="1" applyAlignment="1">
      <alignment horizontal="center" vertical="center" wrapText="1"/>
    </xf>
    <xf numFmtId="0" fontId="16" fillId="0" borderId="0" xfId="0" applyFont="1" applyAlignment="1">
      <alignment horizontal="left" vertical="center" wrapText="1"/>
    </xf>
    <xf numFmtId="3" fontId="16" fillId="0" borderId="0" xfId="0" applyNumberFormat="1" applyFont="1" applyAlignment="1">
      <alignment horizontal="center" vertical="center" wrapText="1"/>
    </xf>
    <xf numFmtId="2" fontId="16" fillId="0" borderId="0" xfId="0" applyNumberFormat="1" applyFont="1" applyAlignment="1">
      <alignment horizontal="center" vertical="center" wrapText="1"/>
    </xf>
    <xf numFmtId="0" fontId="6" fillId="0" borderId="0" xfId="0" applyFont="1" applyAlignment="1">
      <alignment wrapText="1"/>
    </xf>
    <xf numFmtId="0" fontId="0" fillId="4" borderId="0" xfId="0" applyFill="1"/>
    <xf numFmtId="10" fontId="3" fillId="3" borderId="34" xfId="0" applyNumberFormat="1" applyFont="1" applyFill="1" applyBorder="1" applyAlignment="1">
      <alignment horizontal="center" vertical="center" wrapText="1"/>
    </xf>
    <xf numFmtId="10" fontId="3" fillId="3" borderId="77" xfId="0" applyNumberFormat="1" applyFont="1" applyFill="1" applyBorder="1" applyAlignment="1">
      <alignment horizontal="center" vertical="center" wrapText="1"/>
    </xf>
    <xf numFmtId="0" fontId="0" fillId="3" borderId="27" xfId="0" applyFill="1" applyBorder="1" applyAlignment="1">
      <alignment horizontal="center" vertical="center"/>
    </xf>
    <xf numFmtId="0" fontId="0" fillId="3" borderId="19" xfId="0" applyFill="1" applyBorder="1" applyAlignment="1">
      <alignment horizontal="center" vertical="center"/>
    </xf>
    <xf numFmtId="10" fontId="3" fillId="3" borderId="33" xfId="0" applyNumberFormat="1" applyFont="1" applyFill="1" applyBorder="1" applyAlignment="1">
      <alignment horizontal="center" vertical="center" wrapText="1"/>
    </xf>
    <xf numFmtId="0" fontId="4" fillId="3" borderId="24" xfId="0" applyFont="1" applyFill="1" applyBorder="1" applyAlignment="1">
      <alignment horizontal="left" vertical="center" wrapText="1"/>
    </xf>
    <xf numFmtId="0" fontId="4" fillId="3" borderId="25" xfId="0" applyFont="1" applyFill="1" applyBorder="1" applyAlignment="1">
      <alignment horizontal="left" vertical="center" wrapText="1"/>
    </xf>
    <xf numFmtId="0" fontId="0" fillId="3" borderId="75" xfId="0" applyFill="1" applyBorder="1" applyAlignment="1">
      <alignment horizontal="center" vertical="center"/>
    </xf>
    <xf numFmtId="10" fontId="3" fillId="3" borderId="76" xfId="0" applyNumberFormat="1" applyFont="1" applyFill="1" applyBorder="1" applyAlignment="1">
      <alignment horizontal="center" vertical="center" wrapText="1"/>
    </xf>
    <xf numFmtId="0" fontId="6" fillId="3" borderId="43" xfId="0" applyFont="1" applyFill="1" applyBorder="1" applyAlignment="1">
      <alignment horizontal="justify" vertical="center" wrapText="1"/>
    </xf>
    <xf numFmtId="0" fontId="11" fillId="3" borderId="45" xfId="0" applyFont="1" applyFill="1" applyBorder="1" applyAlignment="1">
      <alignment horizontal="justify" vertical="center" wrapText="1"/>
    </xf>
    <xf numFmtId="0" fontId="0" fillId="3" borderId="44" xfId="0" applyFill="1" applyBorder="1" applyAlignment="1">
      <alignment horizontal="left" vertical="center" wrapText="1"/>
    </xf>
    <xf numFmtId="0" fontId="9" fillId="3" borderId="46" xfId="0" applyFont="1" applyFill="1" applyBorder="1" applyAlignment="1">
      <alignment horizontal="left" vertical="center" wrapText="1"/>
    </xf>
    <xf numFmtId="0" fontId="0" fillId="3" borderId="40" xfId="0" applyFill="1" applyBorder="1" applyAlignment="1">
      <alignment horizontal="center" vertical="center" wrapText="1"/>
    </xf>
    <xf numFmtId="0" fontId="0" fillId="3" borderId="30" xfId="0" applyFill="1" applyBorder="1" applyAlignment="1">
      <alignment horizontal="center" vertical="center"/>
    </xf>
    <xf numFmtId="0" fontId="0" fillId="3" borderId="24" xfId="0" applyFill="1" applyBorder="1" applyAlignment="1">
      <alignment horizontal="center" vertical="center"/>
    </xf>
    <xf numFmtId="1" fontId="0" fillId="3" borderId="52" xfId="0" applyNumberFormat="1" applyFill="1" applyBorder="1" applyAlignment="1">
      <alignment horizontal="center" vertical="center" wrapText="1"/>
    </xf>
    <xf numFmtId="1" fontId="0" fillId="3" borderId="74" xfId="0" applyNumberFormat="1" applyFill="1" applyBorder="1" applyAlignment="1">
      <alignment horizontal="center" vertical="center" wrapText="1"/>
    </xf>
    <xf numFmtId="1" fontId="0" fillId="3" borderId="27" xfId="0" applyNumberFormat="1" applyFill="1" applyBorder="1" applyAlignment="1">
      <alignment horizontal="center" vertical="center" wrapText="1"/>
    </xf>
    <xf numFmtId="1" fontId="0" fillId="3" borderId="19" xfId="0" applyNumberFormat="1" applyFill="1" applyBorder="1" applyAlignment="1">
      <alignment horizontal="center" vertical="center" wrapText="1"/>
    </xf>
    <xf numFmtId="10" fontId="3" fillId="4" borderId="34" xfId="0" applyNumberFormat="1" applyFont="1" applyFill="1" applyBorder="1" applyAlignment="1">
      <alignment horizontal="center" vertical="center" wrapText="1"/>
    </xf>
    <xf numFmtId="10" fontId="3" fillId="4" borderId="33" xfId="0" applyNumberFormat="1" applyFont="1" applyFill="1" applyBorder="1" applyAlignment="1">
      <alignment horizontal="center" vertical="center" wrapText="1"/>
    </xf>
    <xf numFmtId="10" fontId="3" fillId="2" borderId="34" xfId="0" applyNumberFormat="1" applyFont="1" applyFill="1" applyBorder="1" applyAlignment="1">
      <alignment horizontal="center" vertical="center" wrapText="1"/>
    </xf>
    <xf numFmtId="0" fontId="17" fillId="2" borderId="24" xfId="0" applyFont="1" applyFill="1" applyBorder="1" applyAlignment="1">
      <alignment horizontal="left" vertical="center" wrapText="1"/>
    </xf>
    <xf numFmtId="0" fontId="17" fillId="2" borderId="25" xfId="0" applyFont="1" applyFill="1" applyBorder="1" applyAlignment="1">
      <alignment horizontal="left" vertical="center" wrapText="1"/>
    </xf>
    <xf numFmtId="0" fontId="0" fillId="2" borderId="40" xfId="0" applyFill="1" applyBorder="1" applyAlignment="1">
      <alignment horizontal="left" vertical="center" wrapText="1"/>
    </xf>
    <xf numFmtId="0" fontId="0" fillId="2" borderId="30" xfId="0" applyFill="1" applyBorder="1" applyAlignment="1">
      <alignment horizontal="left" vertical="center"/>
    </xf>
    <xf numFmtId="0" fontId="0" fillId="2" borderId="40" xfId="0" applyFill="1" applyBorder="1" applyAlignment="1">
      <alignment horizontal="center" vertical="center" wrapText="1"/>
    </xf>
    <xf numFmtId="0" fontId="0" fillId="2" borderId="30" xfId="0" applyFill="1" applyBorder="1" applyAlignment="1">
      <alignment horizontal="center" vertical="center"/>
    </xf>
    <xf numFmtId="0" fontId="0" fillId="2" borderId="40" xfId="0" applyFill="1" applyBorder="1" applyAlignment="1">
      <alignment horizontal="center" vertical="center"/>
    </xf>
    <xf numFmtId="1" fontId="0" fillId="2" borderId="41" xfId="0" applyNumberFormat="1" applyFill="1" applyBorder="1" applyAlignment="1">
      <alignment horizontal="center" vertical="center" wrapText="1"/>
    </xf>
    <xf numFmtId="1" fontId="0" fillId="2" borderId="19" xfId="0" applyNumberFormat="1" applyFill="1" applyBorder="1" applyAlignment="1">
      <alignment horizontal="center" vertical="center" wrapText="1"/>
    </xf>
    <xf numFmtId="0" fontId="0" fillId="2" borderId="41" xfId="0" applyFill="1" applyBorder="1" applyAlignment="1">
      <alignment horizontal="center" vertical="center"/>
    </xf>
    <xf numFmtId="0" fontId="0" fillId="2" borderId="19" xfId="0" applyFill="1" applyBorder="1" applyAlignment="1">
      <alignment horizontal="center" vertical="center"/>
    </xf>
    <xf numFmtId="0" fontId="4" fillId="4" borderId="24" xfId="0" applyFont="1" applyFill="1" applyBorder="1" applyAlignment="1">
      <alignment horizontal="left" vertical="center" wrapText="1"/>
    </xf>
    <xf numFmtId="0" fontId="4" fillId="4" borderId="25" xfId="0" applyFont="1" applyFill="1" applyBorder="1" applyAlignment="1">
      <alignment horizontal="left" vertical="center" wrapText="1"/>
    </xf>
    <xf numFmtId="0" fontId="9" fillId="4" borderId="44" xfId="0" applyFont="1" applyFill="1" applyBorder="1" applyAlignment="1">
      <alignment horizontal="left" vertical="center" wrapText="1"/>
    </xf>
    <xf numFmtId="0" fontId="9" fillId="4" borderId="46" xfId="0" applyFont="1" applyFill="1" applyBorder="1" applyAlignment="1">
      <alignment horizontal="left" vertical="center" wrapText="1"/>
    </xf>
    <xf numFmtId="0" fontId="0" fillId="4" borderId="40" xfId="0" applyFill="1" applyBorder="1" applyAlignment="1">
      <alignment horizontal="center" vertical="center" wrapText="1"/>
    </xf>
    <xf numFmtId="0" fontId="0" fillId="4" borderId="30" xfId="0" applyFill="1" applyBorder="1" applyAlignment="1">
      <alignment horizontal="center" vertical="center"/>
    </xf>
    <xf numFmtId="0" fontId="0" fillId="4" borderId="24" xfId="0" applyFill="1" applyBorder="1" applyAlignment="1">
      <alignment horizontal="center" vertical="center"/>
    </xf>
    <xf numFmtId="1" fontId="0" fillId="4" borderId="27" xfId="0" applyNumberFormat="1" applyFill="1" applyBorder="1" applyAlignment="1">
      <alignment horizontal="center" vertical="center" wrapText="1"/>
    </xf>
    <xf numFmtId="1" fontId="0" fillId="4" borderId="19" xfId="0" applyNumberFormat="1" applyFill="1" applyBorder="1" applyAlignment="1">
      <alignment horizontal="center" vertical="center" wrapText="1"/>
    </xf>
    <xf numFmtId="0" fontId="0" fillId="4" borderId="27" xfId="0" applyFill="1" applyBorder="1" applyAlignment="1">
      <alignment horizontal="center" vertical="center"/>
    </xf>
    <xf numFmtId="0" fontId="0" fillId="4" borderId="19" xfId="0" applyFill="1" applyBorder="1" applyAlignment="1">
      <alignment horizontal="center" vertical="center"/>
    </xf>
    <xf numFmtId="0" fontId="0" fillId="3" borderId="23" xfId="0" applyFill="1" applyBorder="1" applyAlignment="1">
      <alignment horizontal="left" vertical="top" wrapText="1"/>
    </xf>
    <xf numFmtId="0" fontId="0" fillId="3" borderId="22" xfId="0" applyFill="1" applyBorder="1" applyAlignment="1">
      <alignment horizontal="left" vertical="top" wrapText="1"/>
    </xf>
    <xf numFmtId="0" fontId="0" fillId="3" borderId="24" xfId="0" applyFill="1" applyBorder="1" applyAlignment="1">
      <alignment horizontal="left" vertical="top" wrapText="1"/>
    </xf>
    <xf numFmtId="0" fontId="0" fillId="3" borderId="25" xfId="0" applyFill="1" applyBorder="1" applyAlignment="1">
      <alignment horizontal="left" vertical="top" wrapText="1"/>
    </xf>
    <xf numFmtId="0" fontId="0" fillId="3" borderId="20" xfId="0" applyFill="1" applyBorder="1" applyAlignment="1">
      <alignment horizontal="center" vertical="center"/>
    </xf>
    <xf numFmtId="1" fontId="0" fillId="3" borderId="20" xfId="1" applyNumberFormat="1" applyFont="1" applyFill="1" applyBorder="1" applyAlignment="1">
      <alignment horizontal="center" vertical="center"/>
    </xf>
    <xf numFmtId="1" fontId="0" fillId="3" borderId="30" xfId="0" applyNumberFormat="1" applyFill="1" applyBorder="1" applyAlignment="1">
      <alignment horizontal="center" vertical="center"/>
    </xf>
    <xf numFmtId="1" fontId="0" fillId="3" borderId="24" xfId="0" applyNumberFormat="1" applyFill="1" applyBorder="1" applyAlignment="1">
      <alignment horizontal="center" vertical="center"/>
    </xf>
    <xf numFmtId="10" fontId="3" fillId="3" borderId="32" xfId="0" applyNumberFormat="1" applyFont="1" applyFill="1" applyBorder="1" applyAlignment="1">
      <alignment horizontal="center" vertical="center" wrapText="1"/>
    </xf>
    <xf numFmtId="0" fontId="0" fillId="3" borderId="30" xfId="0" applyFill="1" applyBorder="1" applyAlignment="1">
      <alignment horizontal="left" vertical="top" wrapText="1"/>
    </xf>
    <xf numFmtId="0" fontId="0" fillId="3" borderId="31" xfId="0" applyFill="1" applyBorder="1" applyAlignment="1">
      <alignment horizontal="left" vertical="top" wrapText="1"/>
    </xf>
    <xf numFmtId="0" fontId="0" fillId="3" borderId="18" xfId="0" applyFill="1" applyBorder="1" applyAlignment="1">
      <alignment horizontal="left" vertical="center" wrapText="1"/>
    </xf>
    <xf numFmtId="0" fontId="0" fillId="3" borderId="21" xfId="0" applyFill="1" applyBorder="1" applyAlignment="1">
      <alignment horizontal="left" vertical="center" wrapText="1"/>
    </xf>
    <xf numFmtId="0" fontId="0" fillId="3" borderId="26" xfId="0" applyFill="1" applyBorder="1" applyAlignment="1">
      <alignment horizontal="center" vertical="center" wrapText="1"/>
    </xf>
    <xf numFmtId="0" fontId="0" fillId="3" borderId="20" xfId="0" applyFill="1" applyBorder="1" applyAlignment="1">
      <alignment horizontal="center" vertical="center" wrapText="1"/>
    </xf>
    <xf numFmtId="0" fontId="0" fillId="3" borderId="26" xfId="0" applyFill="1" applyBorder="1" applyAlignment="1">
      <alignment horizontal="center" vertical="center"/>
    </xf>
    <xf numFmtId="0" fontId="0" fillId="3" borderId="29" xfId="0" applyFill="1" applyBorder="1" applyAlignment="1">
      <alignment horizontal="left" vertical="center" wrapText="1"/>
    </xf>
    <xf numFmtId="0" fontId="0" fillId="3" borderId="26" xfId="0" applyFill="1" applyBorder="1" applyAlignment="1">
      <alignment horizontal="left" vertical="center" wrapText="1"/>
    </xf>
    <xf numFmtId="0" fontId="0" fillId="3" borderId="20" xfId="0" applyFill="1" applyBorder="1" applyAlignment="1">
      <alignment horizontal="left" vertical="center" wrapText="1"/>
    </xf>
    <xf numFmtId="1" fontId="0" fillId="3" borderId="20" xfId="0" applyNumberFormat="1" applyFill="1" applyBorder="1" applyAlignment="1">
      <alignment horizontal="center" vertical="center"/>
    </xf>
    <xf numFmtId="0" fontId="6" fillId="2" borderId="5" xfId="0" applyFont="1" applyFill="1" applyBorder="1" applyAlignment="1">
      <alignment horizontal="center" vertical="center" wrapText="1"/>
    </xf>
    <xf numFmtId="0" fontId="6" fillId="2" borderId="8" xfId="0" applyFont="1" applyFill="1" applyBorder="1" applyAlignment="1">
      <alignment horizontal="center" vertical="center" wrapText="1"/>
    </xf>
    <xf numFmtId="0" fontId="5" fillId="0" borderId="0" xfId="0" applyFont="1" applyAlignment="1">
      <alignment horizontal="center"/>
    </xf>
    <xf numFmtId="0" fontId="5" fillId="0" borderId="4" xfId="0" applyFont="1" applyBorder="1" applyAlignment="1">
      <alignment horizontal="center"/>
    </xf>
    <xf numFmtId="0" fontId="5" fillId="0" borderId="0" xfId="0" applyFont="1" applyAlignment="1">
      <alignment horizontal="center" vertical="center"/>
    </xf>
    <xf numFmtId="0" fontId="5" fillId="0" borderId="4" xfId="0" applyFont="1" applyBorder="1" applyAlignment="1">
      <alignment horizontal="center" vertical="center"/>
    </xf>
    <xf numFmtId="0" fontId="6" fillId="2" borderId="6" xfId="0" applyFont="1" applyFill="1" applyBorder="1" applyAlignment="1">
      <alignment horizontal="center" vertical="center"/>
    </xf>
    <xf numFmtId="0" fontId="6" fillId="2" borderId="7" xfId="0" applyFont="1" applyFill="1" applyBorder="1" applyAlignment="1">
      <alignment horizontal="center" vertical="center"/>
    </xf>
    <xf numFmtId="0" fontId="6" fillId="2" borderId="2" xfId="0" applyFont="1" applyFill="1" applyBorder="1" applyAlignment="1">
      <alignment horizontal="center" vertical="center"/>
    </xf>
    <xf numFmtId="0" fontId="6" fillId="2" borderId="9" xfId="0" applyFont="1" applyFill="1" applyBorder="1" applyAlignment="1">
      <alignment horizontal="center" vertical="center"/>
    </xf>
    <xf numFmtId="0" fontId="6" fillId="2" borderId="6" xfId="0" applyFont="1" applyFill="1" applyBorder="1" applyAlignment="1">
      <alignment horizontal="center" vertical="center" wrapText="1"/>
    </xf>
    <xf numFmtId="0" fontId="6" fillId="2" borderId="2" xfId="0" applyFont="1" applyFill="1" applyBorder="1" applyAlignment="1">
      <alignment horizontal="center" vertical="center" wrapText="1"/>
    </xf>
    <xf numFmtId="1" fontId="6" fillId="2" borderId="2" xfId="0" applyNumberFormat="1" applyFont="1" applyFill="1" applyBorder="1" applyAlignment="1">
      <alignment horizontal="center" vertical="center" wrapText="1"/>
    </xf>
    <xf numFmtId="0" fontId="8" fillId="2" borderId="17" xfId="0" applyFont="1" applyFill="1" applyBorder="1" applyAlignment="1">
      <alignment horizontal="center" vertical="center"/>
    </xf>
    <xf numFmtId="0" fontId="8" fillId="2" borderId="15" xfId="0" applyFont="1" applyFill="1" applyBorder="1" applyAlignment="1">
      <alignment horizontal="center" vertical="center"/>
    </xf>
    <xf numFmtId="0" fontId="8" fillId="2" borderId="16" xfId="0" applyFont="1" applyFill="1" applyBorder="1" applyAlignment="1">
      <alignment horizontal="center" vertical="center"/>
    </xf>
    <xf numFmtId="10" fontId="3" fillId="3" borderId="37" xfId="0" applyNumberFormat="1" applyFont="1" applyFill="1" applyBorder="1" applyAlignment="1">
      <alignment horizontal="center" vertical="center" wrapText="1"/>
    </xf>
    <xf numFmtId="10" fontId="3" fillId="3" borderId="38" xfId="0" applyNumberFormat="1" applyFont="1" applyFill="1" applyBorder="1" applyAlignment="1">
      <alignment horizontal="center" vertical="center" wrapText="1"/>
    </xf>
    <xf numFmtId="0" fontId="0" fillId="4" borderId="75" xfId="0" applyFill="1" applyBorder="1" applyAlignment="1">
      <alignment horizontal="center" vertical="center"/>
    </xf>
    <xf numFmtId="0" fontId="11" fillId="3" borderId="43" xfId="0" applyFont="1" applyFill="1" applyBorder="1" applyAlignment="1">
      <alignment horizontal="justify" vertical="center" wrapText="1"/>
    </xf>
    <xf numFmtId="0" fontId="9" fillId="3" borderId="44" xfId="0" applyFont="1" applyFill="1" applyBorder="1" applyAlignment="1">
      <alignment horizontal="left" vertical="center" wrapText="1"/>
    </xf>
    <xf numFmtId="0" fontId="0" fillId="3" borderId="48" xfId="0" applyFill="1" applyBorder="1" applyAlignment="1">
      <alignment horizontal="center" vertical="center"/>
    </xf>
    <xf numFmtId="0" fontId="11" fillId="4" borderId="43" xfId="0" applyFont="1" applyFill="1" applyBorder="1" applyAlignment="1">
      <alignment horizontal="justify" vertical="center" wrapText="1"/>
    </xf>
    <xf numFmtId="0" fontId="11" fillId="4" borderId="45" xfId="0" applyFont="1" applyFill="1" applyBorder="1" applyAlignment="1">
      <alignment horizontal="justify" vertical="center" wrapText="1"/>
    </xf>
    <xf numFmtId="1" fontId="0" fillId="4" borderId="52" xfId="0" applyNumberFormat="1" applyFill="1" applyBorder="1" applyAlignment="1">
      <alignment horizontal="center" vertical="center" wrapText="1"/>
    </xf>
    <xf numFmtId="1" fontId="0" fillId="4" borderId="74" xfId="0" applyNumberFormat="1" applyFill="1" applyBorder="1" applyAlignment="1">
      <alignment horizontal="center" vertical="center" wrapText="1"/>
    </xf>
    <xf numFmtId="0" fontId="0" fillId="2" borderId="39" xfId="0" applyFill="1" applyBorder="1" applyAlignment="1">
      <alignment horizontal="justify" vertical="center" wrapText="1"/>
    </xf>
    <xf numFmtId="0" fontId="0" fillId="2" borderId="42" xfId="0" applyFill="1" applyBorder="1" applyAlignment="1">
      <alignment horizontal="justify" vertical="center" wrapText="1"/>
    </xf>
    <xf numFmtId="0" fontId="12" fillId="3" borderId="44" xfId="0" applyFont="1" applyFill="1" applyBorder="1" applyAlignment="1">
      <alignment horizontal="left" vertical="center" wrapText="1"/>
    </xf>
    <xf numFmtId="0" fontId="11" fillId="3" borderId="49" xfId="0" applyFont="1" applyFill="1" applyBorder="1" applyAlignment="1">
      <alignment horizontal="justify" vertical="center" wrapText="1"/>
    </xf>
    <xf numFmtId="0" fontId="9" fillId="3" borderId="50" xfId="0" applyFont="1" applyFill="1" applyBorder="1" applyAlignment="1">
      <alignment horizontal="left" vertical="center" wrapText="1"/>
    </xf>
    <xf numFmtId="0" fontId="0" fillId="3" borderId="51" xfId="0" applyFill="1" applyBorder="1" applyAlignment="1">
      <alignment horizontal="center" vertical="center"/>
    </xf>
    <xf numFmtId="0" fontId="0" fillId="3" borderId="40" xfId="0" applyFill="1" applyBorder="1" applyAlignment="1">
      <alignment horizontal="center" vertical="center"/>
    </xf>
    <xf numFmtId="0" fontId="6" fillId="3" borderId="49" xfId="0" applyFont="1" applyFill="1" applyBorder="1" applyAlignment="1">
      <alignment horizontal="justify" vertical="center" wrapText="1"/>
    </xf>
    <xf numFmtId="0" fontId="0" fillId="3" borderId="50" xfId="0" applyFill="1" applyBorder="1" applyAlignment="1">
      <alignment horizontal="left" vertical="center" wrapText="1"/>
    </xf>
    <xf numFmtId="0" fontId="0" fillId="3" borderId="51" xfId="0" applyFill="1" applyBorder="1" applyAlignment="1">
      <alignment horizontal="center" vertical="center" wrapText="1"/>
    </xf>
    <xf numFmtId="0" fontId="0" fillId="3" borderId="61" xfId="0" applyFill="1" applyBorder="1" applyAlignment="1">
      <alignment horizontal="center" vertical="center" wrapText="1"/>
    </xf>
    <xf numFmtId="0" fontId="0" fillId="3" borderId="62" xfId="0" applyFill="1" applyBorder="1" applyAlignment="1">
      <alignment horizontal="center" vertical="center" wrapText="1"/>
    </xf>
    <xf numFmtId="0" fontId="6" fillId="4" borderId="53" xfId="0" applyFont="1" applyFill="1" applyBorder="1" applyAlignment="1">
      <alignment horizontal="justify" vertical="center" wrapText="1"/>
    </xf>
    <xf numFmtId="0" fontId="11" fillId="4" borderId="57" xfId="0" applyFont="1" applyFill="1" applyBorder="1" applyAlignment="1">
      <alignment horizontal="justify" vertical="center" wrapText="1"/>
    </xf>
    <xf numFmtId="0" fontId="9" fillId="4" borderId="54" xfId="0" applyFont="1" applyFill="1" applyBorder="1" applyAlignment="1">
      <alignment horizontal="left" vertical="center" wrapText="1"/>
    </xf>
    <xf numFmtId="0" fontId="9" fillId="4" borderId="58" xfId="0" applyFont="1" applyFill="1" applyBorder="1" applyAlignment="1">
      <alignment horizontal="left" vertical="center" wrapText="1"/>
    </xf>
    <xf numFmtId="0" fontId="0" fillId="4" borderId="55" xfId="0" applyFill="1" applyBorder="1" applyAlignment="1">
      <alignment horizontal="center" vertical="center" wrapText="1"/>
    </xf>
    <xf numFmtId="0" fontId="0" fillId="4" borderId="59" xfId="0" applyFill="1" applyBorder="1" applyAlignment="1">
      <alignment horizontal="center" vertical="center"/>
    </xf>
    <xf numFmtId="0" fontId="0" fillId="4" borderId="56" xfId="0" applyFill="1" applyBorder="1" applyAlignment="1">
      <alignment horizontal="center" vertical="center" wrapText="1"/>
    </xf>
    <xf numFmtId="0" fontId="0" fillId="4" borderId="60" xfId="0" applyFill="1" applyBorder="1" applyAlignment="1">
      <alignment horizontal="center" vertical="center" wrapText="1"/>
    </xf>
    <xf numFmtId="0" fontId="0" fillId="3" borderId="63" xfId="0" applyFill="1" applyBorder="1" applyAlignment="1">
      <alignment horizontal="center" vertical="center" wrapText="1"/>
    </xf>
    <xf numFmtId="0" fontId="0" fillId="4" borderId="51" xfId="0" applyFill="1" applyBorder="1" applyAlignment="1">
      <alignment horizontal="center" vertical="center" wrapText="1"/>
    </xf>
    <xf numFmtId="0" fontId="0" fillId="4" borderId="30" xfId="0" applyFill="1" applyBorder="1" applyAlignment="1">
      <alignment horizontal="center" vertical="center" wrapText="1"/>
    </xf>
    <xf numFmtId="0" fontId="0" fillId="3" borderId="64" xfId="0" applyFill="1" applyBorder="1" applyAlignment="1">
      <alignment horizontal="center" vertical="center" wrapText="1"/>
    </xf>
    <xf numFmtId="0" fontId="0" fillId="3" borderId="65" xfId="0" applyFill="1" applyBorder="1" applyAlignment="1">
      <alignment horizontal="center" vertical="center" wrapText="1"/>
    </xf>
    <xf numFmtId="0" fontId="0" fillId="3" borderId="66" xfId="0" applyFill="1" applyBorder="1" applyAlignment="1">
      <alignment horizontal="center" vertical="center" wrapText="1"/>
    </xf>
    <xf numFmtId="0" fontId="0" fillId="3" borderId="24" xfId="0" applyFill="1" applyBorder="1" applyAlignment="1">
      <alignment horizontal="center" vertical="center" wrapText="1"/>
    </xf>
    <xf numFmtId="0" fontId="6" fillId="4" borderId="43" xfId="0" applyFont="1" applyFill="1" applyBorder="1" applyAlignment="1">
      <alignment horizontal="justify" vertical="center" wrapText="1"/>
    </xf>
    <xf numFmtId="0" fontId="0" fillId="4" borderId="67" xfId="0" applyFill="1" applyBorder="1" applyAlignment="1">
      <alignment horizontal="center" vertical="center" wrapText="1"/>
    </xf>
    <xf numFmtId="0" fontId="0" fillId="3" borderId="67" xfId="0" applyFill="1" applyBorder="1" applyAlignment="1">
      <alignment horizontal="center" vertical="center" wrapText="1"/>
    </xf>
    <xf numFmtId="0" fontId="13" fillId="3" borderId="43" xfId="0" applyFont="1" applyFill="1" applyBorder="1" applyAlignment="1">
      <alignment horizontal="justify" vertical="center" wrapText="1"/>
    </xf>
    <xf numFmtId="0" fontId="14" fillId="3" borderId="44" xfId="0" applyFont="1" applyFill="1" applyBorder="1" applyAlignment="1">
      <alignment horizontal="left" vertical="center" wrapText="1"/>
    </xf>
    <xf numFmtId="0" fontId="14" fillId="4" borderId="44" xfId="0" applyFont="1" applyFill="1" applyBorder="1" applyAlignment="1">
      <alignment horizontal="left" vertical="center" wrapText="1"/>
    </xf>
    <xf numFmtId="0" fontId="0" fillId="4" borderId="67" xfId="0" applyFill="1" applyBorder="1" applyAlignment="1">
      <alignment horizontal="center" vertical="center"/>
    </xf>
    <xf numFmtId="0" fontId="0" fillId="3" borderId="67" xfId="0" applyFill="1" applyBorder="1" applyAlignment="1">
      <alignment horizontal="center" vertical="center"/>
    </xf>
    <xf numFmtId="0" fontId="11" fillId="3" borderId="68" xfId="0" applyFont="1" applyFill="1" applyBorder="1" applyAlignment="1">
      <alignment horizontal="justify" vertical="center" wrapText="1"/>
    </xf>
    <xf numFmtId="0" fontId="11" fillId="3" borderId="70" xfId="0" applyFont="1" applyFill="1" applyBorder="1" applyAlignment="1">
      <alignment horizontal="justify" vertical="center" wrapText="1"/>
    </xf>
    <xf numFmtId="0" fontId="0" fillId="3" borderId="69" xfId="0" applyFill="1" applyBorder="1" applyAlignment="1">
      <alignment horizontal="left" vertical="center" wrapText="1"/>
    </xf>
    <xf numFmtId="0" fontId="0" fillId="3" borderId="71" xfId="0" applyFill="1" applyBorder="1" applyAlignment="1">
      <alignment horizontal="left" vertical="center" wrapText="1"/>
    </xf>
    <xf numFmtId="0" fontId="0" fillId="3" borderId="72" xfId="0" applyFill="1" applyBorder="1" applyAlignment="1">
      <alignment horizontal="center" vertical="center"/>
    </xf>
    <xf numFmtId="0" fontId="0" fillId="3" borderId="73" xfId="0" applyFill="1" applyBorder="1" applyAlignment="1">
      <alignment horizontal="center" vertical="center"/>
    </xf>
    <xf numFmtId="1" fontId="0" fillId="3" borderId="79" xfId="0" applyNumberFormat="1" applyFill="1" applyBorder="1" applyAlignment="1">
      <alignment horizontal="center" vertical="center" wrapText="1"/>
    </xf>
    <xf numFmtId="1" fontId="0" fillId="3" borderId="84" xfId="0" applyNumberFormat="1" applyFill="1" applyBorder="1" applyAlignment="1">
      <alignment horizontal="center" vertical="center" wrapText="1"/>
    </xf>
    <xf numFmtId="0" fontId="0" fillId="3" borderId="80" xfId="0" applyFill="1" applyBorder="1" applyAlignment="1">
      <alignment horizontal="center" vertical="center"/>
    </xf>
    <xf numFmtId="0" fontId="0" fillId="3" borderId="28" xfId="0" applyFill="1" applyBorder="1" applyAlignment="1">
      <alignment horizontal="center" vertical="center"/>
    </xf>
    <xf numFmtId="10" fontId="3" fillId="4" borderId="76" xfId="0" applyNumberFormat="1" applyFont="1" applyFill="1" applyBorder="1" applyAlignment="1">
      <alignment horizontal="center" vertical="center" wrapText="1"/>
    </xf>
    <xf numFmtId="10" fontId="3" fillId="4" borderId="77" xfId="0" applyNumberFormat="1" applyFont="1" applyFill="1" applyBorder="1" applyAlignment="1">
      <alignment horizontal="center" vertical="center" wrapText="1"/>
    </xf>
    <xf numFmtId="0" fontId="4" fillId="3" borderId="86" xfId="0" applyFont="1" applyFill="1" applyBorder="1" applyAlignment="1">
      <alignment horizontal="justify" vertical="top" wrapText="1"/>
    </xf>
    <xf numFmtId="0" fontId="4" fillId="3" borderId="85" xfId="0" applyFont="1" applyFill="1" applyBorder="1" applyAlignment="1">
      <alignment horizontal="justify" vertical="top"/>
    </xf>
    <xf numFmtId="0" fontId="4" fillId="3" borderId="87" xfId="0" applyFont="1" applyFill="1" applyBorder="1" applyAlignment="1">
      <alignment horizontal="justify" vertical="top"/>
    </xf>
    <xf numFmtId="0" fontId="4" fillId="3" borderId="88" xfId="0" applyFont="1" applyFill="1" applyBorder="1" applyAlignment="1">
      <alignment horizontal="justify" vertical="top"/>
    </xf>
    <xf numFmtId="0" fontId="4" fillId="3" borderId="89" xfId="0" applyFont="1" applyFill="1" applyBorder="1" applyAlignment="1">
      <alignment horizontal="justify" vertical="top"/>
    </xf>
    <xf numFmtId="0" fontId="4" fillId="3" borderId="90" xfId="0" applyFont="1" applyFill="1" applyBorder="1" applyAlignment="1">
      <alignment horizontal="justify" vertical="top"/>
    </xf>
    <xf numFmtId="0" fontId="4" fillId="3" borderId="12" xfId="0" applyFont="1" applyFill="1" applyBorder="1" applyAlignment="1">
      <alignment horizontal="left" vertical="top" wrapText="1"/>
    </xf>
    <xf numFmtId="0" fontId="4" fillId="3" borderId="13" xfId="0" applyFont="1" applyFill="1" applyBorder="1" applyAlignment="1">
      <alignment horizontal="left" vertical="top" wrapText="1"/>
    </xf>
    <xf numFmtId="0" fontId="4" fillId="3" borderId="47" xfId="0" applyFont="1" applyFill="1" applyBorder="1" applyAlignment="1">
      <alignment horizontal="left" vertical="top" wrapText="1"/>
    </xf>
    <xf numFmtId="0" fontId="4" fillId="3" borderId="78" xfId="0" applyFont="1" applyFill="1" applyBorder="1" applyAlignment="1">
      <alignment horizontal="left" vertical="top" wrapText="1"/>
    </xf>
    <xf numFmtId="0" fontId="2" fillId="4" borderId="12" xfId="0" applyFont="1" applyFill="1" applyBorder="1" applyAlignment="1">
      <alignment horizontal="left" vertical="top" wrapText="1"/>
    </xf>
    <xf numFmtId="0" fontId="4" fillId="4" borderId="12" xfId="0" applyFont="1" applyFill="1" applyBorder="1" applyAlignment="1">
      <alignment horizontal="left" vertical="top" wrapText="1"/>
    </xf>
    <xf numFmtId="0" fontId="4" fillId="4" borderId="13" xfId="0" applyFont="1" applyFill="1" applyBorder="1" applyAlignment="1">
      <alignment horizontal="left" vertical="top" wrapText="1"/>
    </xf>
    <xf numFmtId="0" fontId="4" fillId="4" borderId="47" xfId="0" applyFont="1" applyFill="1" applyBorder="1" applyAlignment="1">
      <alignment horizontal="left" vertical="top" wrapText="1"/>
    </xf>
    <xf numFmtId="0" fontId="4" fillId="4" borderId="78" xfId="0" applyFont="1" applyFill="1" applyBorder="1" applyAlignment="1">
      <alignment horizontal="left" vertical="top" wrapText="1"/>
    </xf>
    <xf numFmtId="0" fontId="19" fillId="3" borderId="103" xfId="0" applyFont="1" applyFill="1" applyBorder="1" applyAlignment="1">
      <alignment vertical="top" wrapText="1"/>
    </xf>
    <xf numFmtId="0" fontId="4" fillId="3" borderId="93" xfId="0" applyFont="1" applyFill="1" applyBorder="1" applyAlignment="1">
      <alignment vertical="top" wrapText="1"/>
    </xf>
    <xf numFmtId="0" fontId="4" fillId="3" borderId="94" xfId="0" applyFont="1" applyFill="1" applyBorder="1" applyAlignment="1">
      <alignment vertical="top" wrapText="1"/>
    </xf>
    <xf numFmtId="0" fontId="4" fillId="3" borderId="104" xfId="0" applyFont="1" applyFill="1" applyBorder="1" applyAlignment="1">
      <alignment vertical="top" wrapText="1"/>
    </xf>
    <xf numFmtId="0" fontId="4" fillId="3" borderId="98" xfId="0" applyFont="1" applyFill="1" applyBorder="1" applyAlignment="1">
      <alignment vertical="top" wrapText="1"/>
    </xf>
    <xf numFmtId="0" fontId="4" fillId="3" borderId="99" xfId="0" applyFont="1" applyFill="1" applyBorder="1" applyAlignment="1">
      <alignment vertical="top" wrapText="1"/>
    </xf>
    <xf numFmtId="0" fontId="4" fillId="4" borderId="100" xfId="0" applyFont="1" applyFill="1" applyBorder="1" applyAlignment="1">
      <alignment horizontal="left" vertical="top" wrapText="1"/>
    </xf>
    <xf numFmtId="0" fontId="4" fillId="4" borderId="101" xfId="0" applyFont="1" applyFill="1" applyBorder="1" applyAlignment="1">
      <alignment horizontal="left" vertical="top" wrapText="1"/>
    </xf>
    <xf numFmtId="0" fontId="4" fillId="4" borderId="102" xfId="0" applyFont="1" applyFill="1" applyBorder="1" applyAlignment="1">
      <alignment horizontal="left" vertical="top" wrapText="1"/>
    </xf>
    <xf numFmtId="0" fontId="4" fillId="4" borderId="95" xfId="0" applyFont="1" applyFill="1" applyBorder="1" applyAlignment="1">
      <alignment horizontal="left" vertical="top" wrapText="1"/>
    </xf>
    <xf numFmtId="0" fontId="4" fillId="4" borderId="96" xfId="0" applyFont="1" applyFill="1" applyBorder="1" applyAlignment="1">
      <alignment horizontal="left" vertical="top" wrapText="1"/>
    </xf>
    <xf numFmtId="0" fontId="4" fillId="4" borderId="97" xfId="0" applyFont="1" applyFill="1" applyBorder="1" applyAlignment="1">
      <alignment horizontal="left" vertical="top" wrapText="1"/>
    </xf>
    <xf numFmtId="0" fontId="19" fillId="3" borderId="103" xfId="0" applyFont="1" applyFill="1" applyBorder="1" applyAlignment="1">
      <alignment horizontal="left" vertical="top" wrapText="1"/>
    </xf>
    <xf numFmtId="0" fontId="4" fillId="3" borderId="93" xfId="0" applyFont="1" applyFill="1" applyBorder="1" applyAlignment="1">
      <alignment horizontal="left" vertical="top" wrapText="1"/>
    </xf>
    <xf numFmtId="0" fontId="4" fillId="3" borderId="94" xfId="0" applyFont="1" applyFill="1" applyBorder="1" applyAlignment="1">
      <alignment horizontal="left" vertical="top" wrapText="1"/>
    </xf>
    <xf numFmtId="0" fontId="4" fillId="3" borderId="104" xfId="0" applyFont="1" applyFill="1" applyBorder="1" applyAlignment="1">
      <alignment horizontal="left" vertical="top" wrapText="1"/>
    </xf>
    <xf numFmtId="0" fontId="4" fillId="3" borderId="98" xfId="0" applyFont="1" applyFill="1" applyBorder="1" applyAlignment="1">
      <alignment horizontal="left" vertical="top" wrapText="1"/>
    </xf>
    <xf numFmtId="0" fontId="4" fillId="3" borderId="99" xfId="0" applyFont="1" applyFill="1" applyBorder="1" applyAlignment="1">
      <alignment horizontal="left" vertical="top" wrapText="1"/>
    </xf>
    <xf numFmtId="10" fontId="3" fillId="3" borderId="82" xfId="0" applyNumberFormat="1" applyFont="1" applyFill="1" applyBorder="1" applyAlignment="1">
      <alignment horizontal="center" vertical="center" wrapText="1"/>
    </xf>
    <xf numFmtId="10" fontId="3" fillId="3" borderId="35" xfId="0" applyNumberFormat="1" applyFont="1" applyFill="1" applyBorder="1" applyAlignment="1">
      <alignment horizontal="center" vertical="center" wrapText="1"/>
    </xf>
    <xf numFmtId="10" fontId="3" fillId="3" borderId="83" xfId="0" applyNumberFormat="1" applyFont="1" applyFill="1" applyBorder="1" applyAlignment="1">
      <alignment horizontal="center" vertical="center" wrapText="1"/>
    </xf>
    <xf numFmtId="10" fontId="3" fillId="3" borderId="36" xfId="0" applyNumberFormat="1" applyFont="1" applyFill="1" applyBorder="1" applyAlignment="1">
      <alignment horizontal="center" vertical="center" wrapText="1"/>
    </xf>
    <xf numFmtId="0" fontId="4" fillId="3" borderId="91" xfId="0" applyFont="1" applyFill="1" applyBorder="1" applyAlignment="1">
      <alignment horizontal="left" vertical="top" wrapText="1"/>
    </xf>
    <xf numFmtId="0" fontId="4" fillId="3" borderId="92" xfId="0" applyFont="1" applyFill="1" applyBorder="1" applyAlignment="1">
      <alignment horizontal="left" vertical="top" wrapText="1"/>
    </xf>
    <xf numFmtId="0" fontId="8" fillId="0" borderId="17" xfId="0" applyFont="1" applyBorder="1" applyAlignment="1">
      <alignment horizontal="left" vertical="center"/>
    </xf>
    <xf numFmtId="0" fontId="8" fillId="0" borderId="15" xfId="0" applyFont="1" applyBorder="1" applyAlignment="1">
      <alignment horizontal="left" vertical="center"/>
    </xf>
    <xf numFmtId="0" fontId="8" fillId="0" borderId="16" xfId="0" applyFont="1" applyBorder="1" applyAlignment="1">
      <alignment horizontal="left" vertical="center"/>
    </xf>
  </cellXfs>
  <cellStyles count="2">
    <cellStyle name="Normal" xfId="0" builtinId="0"/>
    <cellStyle name="Porcentaje" xfId="1" builtinId="5"/>
  </cellStyles>
  <dxfs count="5">
    <dxf>
      <numFmt numFmtId="14" formatCode="0.00%"/>
      <fill>
        <patternFill>
          <bgColor rgb="FFFF000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1</xdr:col>
      <xdr:colOff>479652</xdr:colOff>
      <xdr:row>2</xdr:row>
      <xdr:rowOff>196101</xdr:rowOff>
    </xdr:from>
    <xdr:to>
      <xdr:col>1</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twoCellAnchor editAs="oneCell">
    <xdr:from>
      <xdr:col>14</xdr:col>
      <xdr:colOff>1600201</xdr:colOff>
      <xdr:row>2</xdr:row>
      <xdr:rowOff>76201</xdr:rowOff>
    </xdr:from>
    <xdr:to>
      <xdr:col>15</xdr:col>
      <xdr:colOff>2318738</xdr:colOff>
      <xdr:row>7</xdr:row>
      <xdr:rowOff>133350</xdr:rowOff>
    </xdr:to>
    <xdr:pic>
      <xdr:nvPicPr>
        <xdr:cNvPr id="8" name="Imagen 2">
          <a:extLst>
            <a:ext uri="{FF2B5EF4-FFF2-40B4-BE49-F238E27FC236}">
              <a16:creationId xmlns:a16="http://schemas.microsoft.com/office/drawing/2014/main" id="{6CDD588C-0651-4316-A76B-8F223EF5429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307551" y="495301"/>
          <a:ext cx="2642586"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13</xdr:col>
      <xdr:colOff>1828343</xdr:colOff>
      <xdr:row>100</xdr:row>
      <xdr:rowOff>140075</xdr:rowOff>
    </xdr:from>
    <xdr:ext cx="4534395" cy="843821"/>
    <xdr:sp macro="" textlink="">
      <xdr:nvSpPr>
        <xdr:cNvPr id="12" name="CuadroTexto 11">
          <a:extLst>
            <a:ext uri="{FF2B5EF4-FFF2-40B4-BE49-F238E27FC236}">
              <a16:creationId xmlns:a16="http://schemas.microsoft.com/office/drawing/2014/main" id="{51EA0132-FA72-478B-AB18-168C336F67CB}"/>
            </a:ext>
          </a:extLst>
        </xdr:cNvPr>
        <xdr:cNvSpPr txBox="1"/>
      </xdr:nvSpPr>
      <xdr:spPr>
        <a:xfrm>
          <a:off x="19235281" y="53194325"/>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a:t>
          </a:r>
        </a:p>
        <a:p>
          <a:pPr algn="ctr"/>
          <a:r>
            <a:rPr lang="es-MX" sz="1200" baseline="0"/>
            <a:t>Mtra. Rosa Gabriela Ek Canche</a:t>
          </a:r>
          <a:endParaRPr lang="es-MX" sz="1200"/>
        </a:p>
        <a:p>
          <a:pPr algn="ctr"/>
          <a:r>
            <a:rPr lang="es-MX" sz="1200" baseline="0"/>
            <a:t> Oficial Mayor</a:t>
          </a:r>
          <a:endParaRPr lang="es-MX" sz="1200"/>
        </a:p>
      </xdr:txBody>
    </xdr:sp>
    <xdr:clientData/>
  </xdr:oneCellAnchor>
  <xdr:oneCellAnchor>
    <xdr:from>
      <xdr:col>7</xdr:col>
      <xdr:colOff>159544</xdr:colOff>
      <xdr:row>100</xdr:row>
      <xdr:rowOff>117373</xdr:rowOff>
    </xdr:from>
    <xdr:ext cx="3635025" cy="960662"/>
    <xdr:sp macro="" textlink="">
      <xdr:nvSpPr>
        <xdr:cNvPr id="13" name="CuadroTexto 12">
          <a:extLst>
            <a:ext uri="{FF2B5EF4-FFF2-40B4-BE49-F238E27FC236}">
              <a16:creationId xmlns:a16="http://schemas.microsoft.com/office/drawing/2014/main" id="{F5CDD209-C24D-4867-92DD-A9CBB5E80CC2}"/>
            </a:ext>
          </a:extLst>
        </xdr:cNvPr>
        <xdr:cNvSpPr txBox="1"/>
      </xdr:nvSpPr>
      <xdr:spPr>
        <a:xfrm>
          <a:off x="10184607" y="53171623"/>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a:t>
          </a:r>
        </a:p>
        <a:p>
          <a:pPr algn="ctr"/>
          <a:r>
            <a:rPr lang="es-MX" sz="1200"/>
            <a:t>M.C. Enrique Eduardo Encalada Sánchez</a:t>
          </a:r>
        </a:p>
        <a:p>
          <a:pPr algn="ctr"/>
          <a:r>
            <a:rPr lang="es-MX" sz="1200"/>
            <a:t>Director de Planeación de la DGPM</a:t>
          </a:r>
        </a:p>
      </xdr:txBody>
    </xdr:sp>
    <xdr:clientData/>
  </xdr:oneCellAnchor>
  <xdr:oneCellAnchor>
    <xdr:from>
      <xdr:col>0</xdr:col>
      <xdr:colOff>0</xdr:colOff>
      <xdr:row>98</xdr:row>
      <xdr:rowOff>4763</xdr:rowOff>
    </xdr:from>
    <xdr:ext cx="5607050" cy="2011965"/>
    <xdr:sp macro="" textlink="">
      <xdr:nvSpPr>
        <xdr:cNvPr id="17" name="CuadroTexto 16">
          <a:extLst>
            <a:ext uri="{FF2B5EF4-FFF2-40B4-BE49-F238E27FC236}">
              <a16:creationId xmlns:a16="http://schemas.microsoft.com/office/drawing/2014/main" id="{1407EAA5-4EB1-42C4-A3DD-A8AE32B64F8E}"/>
            </a:ext>
          </a:extLst>
        </xdr:cNvPr>
        <xdr:cNvSpPr txBox="1"/>
      </xdr:nvSpPr>
      <xdr:spPr>
        <a:xfrm>
          <a:off x="0" y="52678013"/>
          <a:ext cx="5607050" cy="2011965"/>
        </a:xfrm>
        <a:prstGeom prst="rect">
          <a:avLst/>
        </a:prstGeom>
        <a:noFill/>
        <a:ln>
          <a:noFill/>
        </a:ln>
        <a:effectLst/>
      </xdr:spPr>
      <xdr:txBody>
        <a:bodyPr vertOverflow="clip" horzOverflow="clip" wrap="square" rtlCol="0" anchor="ctr">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MX" sz="1200" b="0" i="0" u="none" strike="noStrike" kern="0" cap="none" spc="0" normalizeH="0" baseline="0" noProof="0">
              <a:ln>
                <a:noFill/>
              </a:ln>
              <a:solidFill>
                <a:prstClr val="black"/>
              </a:solidFill>
              <a:effectLst/>
              <a:uLnTx/>
              <a:uFillTx/>
              <a:latin typeface="Calibri" panose="020F0502020204030204"/>
              <a:ea typeface="+mn-ea"/>
              <a:cs typeface="+mn-cs"/>
            </a:rPr>
            <a:t>_______________                                                  _________________</a:t>
          </a:r>
          <a:r>
            <a:rPr kumimoji="0" lang="es-MX" sz="1100" b="0" i="0" u="none" strike="noStrike" kern="0" cap="none" spc="0" normalizeH="0" baseline="0" noProof="0">
              <a:ln>
                <a:noFill/>
              </a:ln>
              <a:solidFill>
                <a:sysClr val="windowText" lastClr="000000"/>
              </a:solidFill>
              <a:effectLst/>
              <a:uLnTx/>
              <a:uFillTx/>
              <a:latin typeface="Calibri" panose="020F0502020204030204"/>
              <a:ea typeface="+mn-ea"/>
              <a:cs typeface="+mn-cs"/>
            </a:rPr>
            <a:t>  </a:t>
          </a:r>
        </a:p>
        <a:p>
          <a:pPr marL="0" marR="0" lvl="0" indent="0" algn="ctr" defTabSz="914400" eaLnBrk="1" fontAlgn="auto" latinLnBrk="0" hangingPunct="1">
            <a:lnSpc>
              <a:spcPct val="100000"/>
            </a:lnSpc>
            <a:spcBef>
              <a:spcPts val="0"/>
            </a:spcBef>
            <a:spcAft>
              <a:spcPts val="0"/>
            </a:spcAft>
            <a:buClrTx/>
            <a:buSzTx/>
            <a:buFontTx/>
            <a:buNone/>
            <a:tabLst/>
            <a:defRPr/>
          </a:pPr>
          <a:r>
            <a:rPr kumimoji="0" lang="es-MX" sz="1100" b="0" i="0" u="none" strike="noStrike" kern="0" cap="none" spc="0" normalizeH="0" baseline="0" noProof="0">
              <a:ln>
                <a:noFill/>
              </a:ln>
              <a:solidFill>
                <a:sysClr val="windowText" lastClr="000000"/>
              </a:solidFill>
              <a:effectLst/>
              <a:uLnTx/>
              <a:uFillTx/>
              <a:latin typeface="Calibri" panose="020F0502020204030204"/>
              <a:ea typeface="+mn-ea"/>
              <a:cs typeface="+mn-cs"/>
            </a:rPr>
            <a:t> </a:t>
          </a:r>
          <a:r>
            <a:rPr kumimoji="0" lang="es-MX" sz="1200" b="0" i="0" u="none" strike="noStrike" kern="0" cap="none" spc="0" normalizeH="0" baseline="0" noProof="0">
              <a:ln>
                <a:noFill/>
              </a:ln>
              <a:solidFill>
                <a:sysClr val="windowText" lastClr="000000"/>
              </a:solidFill>
              <a:effectLst/>
              <a:uLnTx/>
              <a:uFillTx/>
              <a:latin typeface="Calibri" panose="020F0502020204030204"/>
              <a:ea typeface="+mn-ea"/>
              <a:cs typeface="+mn-cs"/>
            </a:rPr>
            <a:t> </a:t>
          </a:r>
          <a:r>
            <a:rPr kumimoji="0" lang="es-MX" sz="1100" b="0" i="0" u="none" strike="noStrike" kern="0" cap="none" spc="0" normalizeH="0" baseline="0" noProof="0">
              <a:ln>
                <a:noFill/>
              </a:ln>
              <a:solidFill>
                <a:sysClr val="windowText" lastClr="000000"/>
              </a:solidFill>
              <a:effectLst/>
              <a:uLnTx/>
              <a:uFillTx/>
              <a:latin typeface="Calibri" panose="020F0502020204030204"/>
              <a:ea typeface="+mn-ea"/>
              <a:cs typeface="+mn-cs"/>
            </a:rPr>
            <a:t>Elaboró</a:t>
          </a:r>
          <a:r>
            <a:rPr kumimoji="0" lang="es-MX" sz="1200" b="0" i="0" u="none" strike="noStrike" kern="0" cap="none" spc="0" normalizeH="0" baseline="0" noProof="0">
              <a:ln>
                <a:noFill/>
              </a:ln>
              <a:solidFill>
                <a:sysClr val="windowText" lastClr="000000"/>
              </a:solidFill>
              <a:effectLst/>
              <a:uLnTx/>
              <a:uFillTx/>
              <a:latin typeface="Calibri" panose="020F0502020204030204"/>
              <a:ea typeface="+mn-ea"/>
              <a:cs typeface="+mn-cs"/>
            </a:rPr>
            <a:t>                                                                                                                                          </a:t>
          </a:r>
          <a:r>
            <a:rPr kumimoji="0" lang="es-MX" sz="1100" b="0" i="0" u="none" strike="noStrike" kern="0" cap="none" spc="0" normalizeH="0" baseline="0" noProof="0">
              <a:ln>
                <a:noFill/>
              </a:ln>
              <a:solidFill>
                <a:sysClr val="windowText" lastClr="000000"/>
              </a:solidFill>
              <a:effectLst/>
              <a:uLnTx/>
              <a:uFillTx/>
              <a:latin typeface="Calibri" panose="020F0502020204030204"/>
              <a:ea typeface="+mn-ea"/>
              <a:cs typeface="+mn-cs"/>
            </a:rPr>
            <a:t>Juan Ramón Góngora Canto                                 Leydi Elizabeth Castro López</a:t>
          </a:r>
          <a:r>
            <a:rPr kumimoji="0" lang="es-MX" sz="1200" b="0" i="0" u="none" strike="noStrike" kern="0" cap="none" spc="0" normalizeH="0" baseline="0" noProof="0">
              <a:ln>
                <a:noFill/>
              </a:ln>
              <a:solidFill>
                <a:sysClr val="windowText" lastClr="000000"/>
              </a:solidFill>
              <a:effectLst/>
              <a:uLnTx/>
              <a:uFillTx/>
              <a:latin typeface="Calibri" panose="020F0502020204030204"/>
              <a:ea typeface="+mn-ea"/>
              <a:cs typeface="+mn-cs"/>
            </a:rPr>
            <a:t>                        </a:t>
          </a:r>
          <a:r>
            <a:rPr kumimoji="0" lang="es-MX" sz="1100" b="0" i="0" u="none" strike="noStrike" kern="0" cap="none" spc="0" normalizeH="0" baseline="0" noProof="0">
              <a:ln>
                <a:noFill/>
              </a:ln>
              <a:solidFill>
                <a:sysClr val="windowText" lastClr="000000"/>
              </a:solidFill>
              <a:effectLst/>
              <a:uLnTx/>
              <a:uFillTx/>
              <a:latin typeface="Calibri" panose="020F0502020204030204"/>
              <a:ea typeface="+mn-ea"/>
              <a:cs typeface="+mn-cs"/>
            </a:rPr>
            <a:t>Auxiliar Administrativo                                             Asistente Administrativo</a:t>
          </a:r>
          <a:endParaRPr kumimoji="0" lang="es-MX" sz="12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3:R104"/>
  <sheetViews>
    <sheetView tabSelected="1" view="pageBreakPreview" topLeftCell="C1" zoomScale="60" zoomScaleNormal="60" workbookViewId="0">
      <selection activeCell="J14" sqref="J14"/>
    </sheetView>
  </sheetViews>
  <sheetFormatPr baseColWidth="10" defaultColWidth="11" defaultRowHeight="15.75" x14ac:dyDescent="0.25"/>
  <cols>
    <col min="1" max="1" width="4.75" customWidth="1"/>
    <col min="2" max="2" width="33.625" customWidth="1"/>
    <col min="3" max="3" width="33" customWidth="1"/>
    <col min="4" max="4" width="15.125" customWidth="1"/>
    <col min="5" max="5" width="18" customWidth="1"/>
    <col min="6" max="6" width="16" style="21" customWidth="1"/>
    <col min="7" max="7" width="15.625" customWidth="1"/>
    <col min="8" max="11" width="12.125" customWidth="1"/>
    <col min="12" max="13" width="24" customWidth="1"/>
    <col min="14" max="15" width="25.25" customWidth="1"/>
    <col min="16" max="16" width="41.25" customWidth="1"/>
    <col min="17" max="17" width="3.5" customWidth="1"/>
    <col min="18" max="18" width="31.75" customWidth="1"/>
  </cols>
  <sheetData>
    <row r="3" spans="2:17" x14ac:dyDescent="0.25">
      <c r="B3" s="1"/>
      <c r="C3" s="2"/>
      <c r="D3" s="2"/>
      <c r="E3" s="2"/>
      <c r="F3" s="20"/>
      <c r="G3" s="2"/>
      <c r="H3" s="2"/>
      <c r="I3" s="2"/>
      <c r="J3" s="2"/>
      <c r="K3" s="2"/>
      <c r="L3" s="2"/>
      <c r="M3" s="2"/>
      <c r="N3" s="2"/>
      <c r="O3" s="2"/>
      <c r="P3" s="3"/>
    </row>
    <row r="4" spans="2:17" ht="18" x14ac:dyDescent="0.25">
      <c r="B4" s="4"/>
      <c r="C4" s="95" t="s">
        <v>0</v>
      </c>
      <c r="D4" s="95"/>
      <c r="E4" s="95"/>
      <c r="F4" s="95"/>
      <c r="G4" s="95"/>
      <c r="H4" s="95"/>
      <c r="I4" s="95"/>
      <c r="J4" s="95"/>
      <c r="K4" s="95"/>
      <c r="L4" s="95"/>
      <c r="M4" s="95"/>
      <c r="N4" s="95"/>
      <c r="O4" s="95"/>
      <c r="P4" s="96"/>
    </row>
    <row r="5" spans="2:17" ht="18" x14ac:dyDescent="0.25">
      <c r="B5" s="4"/>
      <c r="C5" s="95" t="s">
        <v>1</v>
      </c>
      <c r="D5" s="95"/>
      <c r="E5" s="95"/>
      <c r="F5" s="95"/>
      <c r="G5" s="95"/>
      <c r="H5" s="95"/>
      <c r="I5" s="95"/>
      <c r="J5" s="95"/>
      <c r="K5" s="95"/>
      <c r="L5" s="95"/>
      <c r="M5" s="95"/>
      <c r="N5" s="95"/>
      <c r="O5" s="95"/>
      <c r="P5" s="96"/>
    </row>
    <row r="6" spans="2:17" ht="18" x14ac:dyDescent="0.25">
      <c r="B6" s="4"/>
      <c r="C6" s="97" t="s">
        <v>26</v>
      </c>
      <c r="D6" s="97"/>
      <c r="E6" s="97"/>
      <c r="F6" s="97"/>
      <c r="G6" s="97"/>
      <c r="H6" s="97"/>
      <c r="I6" s="97"/>
      <c r="J6" s="97"/>
      <c r="K6" s="97"/>
      <c r="L6" s="97"/>
      <c r="M6" s="97"/>
      <c r="N6" s="97"/>
      <c r="O6" s="97"/>
      <c r="P6" s="98"/>
      <c r="Q6" s="7"/>
    </row>
    <row r="7" spans="2:17" x14ac:dyDescent="0.25">
      <c r="B7" s="4"/>
      <c r="P7" s="5"/>
    </row>
    <row r="8" spans="2:17" ht="16.5" thickBot="1" x14ac:dyDescent="0.3">
      <c r="B8" s="4"/>
      <c r="P8" s="5"/>
    </row>
    <row r="9" spans="2:17" ht="39" customHeight="1" thickBot="1" x14ac:dyDescent="0.3">
      <c r="B9" s="106" t="s">
        <v>25</v>
      </c>
      <c r="C9" s="107"/>
      <c r="D9" s="108"/>
      <c r="E9" s="205" t="s">
        <v>151</v>
      </c>
      <c r="F9" s="206"/>
      <c r="G9" s="206"/>
      <c r="H9" s="206"/>
      <c r="I9" s="206"/>
      <c r="J9" s="206"/>
      <c r="K9" s="206"/>
      <c r="L9" s="206"/>
      <c r="M9" s="206"/>
      <c r="N9" s="206"/>
      <c r="O9" s="206"/>
      <c r="P9" s="207"/>
      <c r="Q9" s="8"/>
    </row>
    <row r="10" spans="2:17" ht="27.95" customHeight="1" x14ac:dyDescent="0.25">
      <c r="B10" s="93" t="s">
        <v>2</v>
      </c>
      <c r="C10" s="103" t="s">
        <v>3</v>
      </c>
      <c r="D10" s="103" t="s">
        <v>23</v>
      </c>
      <c r="E10" s="103" t="s">
        <v>4</v>
      </c>
      <c r="F10" s="99" t="s">
        <v>5</v>
      </c>
      <c r="G10" s="99"/>
      <c r="H10" s="99"/>
      <c r="I10" s="99"/>
      <c r="J10" s="99"/>
      <c r="K10" s="99"/>
      <c r="L10" s="99"/>
      <c r="M10" s="99"/>
      <c r="N10" s="99" t="s">
        <v>6</v>
      </c>
      <c r="O10" s="99"/>
      <c r="P10" s="100"/>
    </row>
    <row r="11" spans="2:17" ht="32.1" customHeight="1" x14ac:dyDescent="0.25">
      <c r="B11" s="94"/>
      <c r="C11" s="104"/>
      <c r="D11" s="104"/>
      <c r="E11" s="104"/>
      <c r="F11" s="105" t="s">
        <v>7</v>
      </c>
      <c r="G11" s="104" t="s">
        <v>8</v>
      </c>
      <c r="H11" s="101" t="s">
        <v>9</v>
      </c>
      <c r="I11" s="101"/>
      <c r="J11" s="101"/>
      <c r="K11" s="101"/>
      <c r="L11" s="101" t="s">
        <v>10</v>
      </c>
      <c r="M11" s="101"/>
      <c r="N11" s="101"/>
      <c r="O11" s="101"/>
      <c r="P11" s="102"/>
    </row>
    <row r="12" spans="2:17" ht="31.5" x14ac:dyDescent="0.25">
      <c r="B12" s="94"/>
      <c r="C12" s="104"/>
      <c r="D12" s="104"/>
      <c r="E12" s="104"/>
      <c r="F12" s="105"/>
      <c r="G12" s="104"/>
      <c r="H12" s="9" t="s">
        <v>11</v>
      </c>
      <c r="I12" s="9" t="s">
        <v>12</v>
      </c>
      <c r="J12" s="9" t="s">
        <v>13</v>
      </c>
      <c r="K12" s="9" t="s">
        <v>14</v>
      </c>
      <c r="L12" s="9" t="s">
        <v>15</v>
      </c>
      <c r="M12" s="9" t="s">
        <v>16</v>
      </c>
      <c r="N12" s="101"/>
      <c r="O12" s="101"/>
      <c r="P12" s="102"/>
    </row>
    <row r="13" spans="2:17" ht="90.75" customHeight="1" x14ac:dyDescent="0.25">
      <c r="B13" s="84" t="s">
        <v>108</v>
      </c>
      <c r="C13" s="89" t="s">
        <v>21</v>
      </c>
      <c r="D13" s="86" t="s">
        <v>24</v>
      </c>
      <c r="E13" s="88" t="s">
        <v>22</v>
      </c>
      <c r="F13" s="79">
        <v>0.37009999999999998</v>
      </c>
      <c r="G13" s="42" t="s">
        <v>17</v>
      </c>
      <c r="H13" s="12">
        <v>0.34699999999999998</v>
      </c>
      <c r="I13" s="12" t="s">
        <v>18</v>
      </c>
      <c r="J13" s="12" t="s">
        <v>18</v>
      </c>
      <c r="K13" s="12" t="s">
        <v>18</v>
      </c>
      <c r="L13" s="109">
        <f>IFERROR(H13/H14,"ND")</f>
        <v>0.93758443663874624</v>
      </c>
      <c r="M13" s="81">
        <f t="shared" ref="M13" si="0">IFERROR(((H13)/F13),"ND")</f>
        <v>0.93758443663874624</v>
      </c>
      <c r="N13" s="82" t="s">
        <v>27</v>
      </c>
      <c r="O13" s="82"/>
      <c r="P13" s="83"/>
    </row>
    <row r="14" spans="2:17" ht="90.75" customHeight="1" x14ac:dyDescent="0.25">
      <c r="B14" s="84"/>
      <c r="C14" s="90"/>
      <c r="D14" s="87"/>
      <c r="E14" s="77"/>
      <c r="F14" s="80"/>
      <c r="G14" s="43"/>
      <c r="H14" s="10">
        <v>0.37009999999999998</v>
      </c>
      <c r="I14" s="10">
        <v>0.37009999999999998</v>
      </c>
      <c r="J14" s="10">
        <v>0.37009999999999998</v>
      </c>
      <c r="K14" s="10">
        <v>0.37009999999999998</v>
      </c>
      <c r="L14" s="110"/>
      <c r="M14" s="28"/>
      <c r="N14" s="75"/>
      <c r="O14" s="75"/>
      <c r="P14" s="76"/>
    </row>
    <row r="15" spans="2:17" ht="75" customHeight="1" x14ac:dyDescent="0.25">
      <c r="B15" s="84"/>
      <c r="C15" s="91" t="s">
        <v>19</v>
      </c>
      <c r="D15" s="87" t="s">
        <v>24</v>
      </c>
      <c r="E15" s="77" t="s">
        <v>22</v>
      </c>
      <c r="F15" s="78">
        <v>70.5</v>
      </c>
      <c r="G15" s="77" t="s">
        <v>17</v>
      </c>
      <c r="H15" s="11">
        <v>59</v>
      </c>
      <c r="I15" s="11" t="s">
        <v>18</v>
      </c>
      <c r="J15" s="11" t="s">
        <v>18</v>
      </c>
      <c r="K15" s="11" t="s">
        <v>18</v>
      </c>
      <c r="L15" s="32">
        <f t="shared" ref="L15" si="1">IFERROR(H15/H16,"ND")</f>
        <v>0.83687943262411346</v>
      </c>
      <c r="M15" s="28">
        <f t="shared" ref="M15" si="2">IFERROR(((H15)/F15),"ND")</f>
        <v>0.83687943262411346</v>
      </c>
      <c r="N15" s="73" t="s">
        <v>28</v>
      </c>
      <c r="O15" s="73"/>
      <c r="P15" s="74"/>
    </row>
    <row r="16" spans="2:17" ht="75" customHeight="1" x14ac:dyDescent="0.25">
      <c r="B16" s="84"/>
      <c r="C16" s="91"/>
      <c r="D16" s="87"/>
      <c r="E16" s="77"/>
      <c r="F16" s="78"/>
      <c r="G16" s="77"/>
      <c r="H16" s="11">
        <v>70.5</v>
      </c>
      <c r="I16" s="11">
        <v>70.5</v>
      </c>
      <c r="J16" s="11">
        <v>70.5</v>
      </c>
      <c r="K16" s="11">
        <v>70.5</v>
      </c>
      <c r="L16" s="32"/>
      <c r="M16" s="28"/>
      <c r="N16" s="75"/>
      <c r="O16" s="75"/>
      <c r="P16" s="76"/>
    </row>
    <row r="17" spans="2:18" ht="90.75" customHeight="1" x14ac:dyDescent="0.25">
      <c r="B17" s="84"/>
      <c r="C17" s="91" t="s">
        <v>20</v>
      </c>
      <c r="D17" s="87" t="s">
        <v>24</v>
      </c>
      <c r="E17" s="77" t="s">
        <v>22</v>
      </c>
      <c r="F17" s="92">
        <v>5.8</v>
      </c>
      <c r="G17" s="77" t="s">
        <v>17</v>
      </c>
      <c r="H17" s="11">
        <v>5</v>
      </c>
      <c r="I17" s="11" t="s">
        <v>18</v>
      </c>
      <c r="J17" s="11" t="s">
        <v>18</v>
      </c>
      <c r="K17" s="11" t="s">
        <v>18</v>
      </c>
      <c r="L17" s="32">
        <f>IFERROR(H17/H18,"ND")</f>
        <v>0.86206896551724144</v>
      </c>
      <c r="M17" s="28">
        <f t="shared" ref="M17" si="3">IFERROR(((H17)/F17),"ND")</f>
        <v>0.86206896551724144</v>
      </c>
      <c r="N17" s="73" t="s">
        <v>29</v>
      </c>
      <c r="O17" s="73"/>
      <c r="P17" s="74"/>
    </row>
    <row r="18" spans="2:18" ht="90.75" customHeight="1" x14ac:dyDescent="0.25">
      <c r="B18" s="85"/>
      <c r="C18" s="91"/>
      <c r="D18" s="87"/>
      <c r="E18" s="77"/>
      <c r="F18" s="92"/>
      <c r="G18" s="77"/>
      <c r="H18" s="11">
        <v>5.8</v>
      </c>
      <c r="I18" s="11">
        <v>5.8</v>
      </c>
      <c r="J18" s="11">
        <v>5.8</v>
      </c>
      <c r="K18" s="11">
        <v>5.8</v>
      </c>
      <c r="L18" s="32"/>
      <c r="M18" s="28"/>
      <c r="N18" s="75"/>
      <c r="O18" s="75"/>
      <c r="P18" s="76"/>
      <c r="Q18" s="6"/>
      <c r="R18" s="6"/>
    </row>
    <row r="19" spans="2:18" ht="47.25" customHeight="1" x14ac:dyDescent="0.25">
      <c r="B19" s="119" t="s">
        <v>33</v>
      </c>
      <c r="C19" s="53" t="s">
        <v>34</v>
      </c>
      <c r="D19" s="55" t="s">
        <v>24</v>
      </c>
      <c r="E19" s="57" t="s">
        <v>30</v>
      </c>
      <c r="F19" s="58">
        <f>H20+I20+J20+K20</f>
        <v>3957257</v>
      </c>
      <c r="G19" s="60" t="s">
        <v>31</v>
      </c>
      <c r="H19" s="13">
        <v>810993</v>
      </c>
      <c r="I19" s="13" t="s">
        <v>18</v>
      </c>
      <c r="J19" s="13" t="s">
        <v>18</v>
      </c>
      <c r="K19" s="13" t="s">
        <v>18</v>
      </c>
      <c r="L19" s="49">
        <f>IFERROR(H19/H20,"ND")</f>
        <v>0.93906666851934195</v>
      </c>
      <c r="M19" s="50">
        <f t="shared" ref="M19" si="4">IFERROR(((H19)/F19),"ND")</f>
        <v>0.20493816802901607</v>
      </c>
      <c r="N19" s="51" t="s">
        <v>113</v>
      </c>
      <c r="O19" s="51"/>
      <c r="P19" s="52"/>
      <c r="R19" s="26"/>
    </row>
    <row r="20" spans="2:18" ht="47.25" customHeight="1" x14ac:dyDescent="0.25">
      <c r="B20" s="120"/>
      <c r="C20" s="54"/>
      <c r="D20" s="56"/>
      <c r="E20" s="56"/>
      <c r="F20" s="59"/>
      <c r="G20" s="61"/>
      <c r="H20" s="13">
        <v>863616</v>
      </c>
      <c r="I20" s="13">
        <v>1065147</v>
      </c>
      <c r="J20" s="13">
        <v>1115175</v>
      </c>
      <c r="K20" s="13">
        <v>913319</v>
      </c>
      <c r="L20" s="49"/>
      <c r="M20" s="50"/>
      <c r="N20" s="51"/>
      <c r="O20" s="51"/>
      <c r="P20" s="52"/>
    </row>
    <row r="21" spans="2:18" ht="39.950000000000003" customHeight="1" x14ac:dyDescent="0.25">
      <c r="B21" s="115" t="s">
        <v>35</v>
      </c>
      <c r="C21" s="64" t="s">
        <v>36</v>
      </c>
      <c r="D21" s="66" t="s">
        <v>24</v>
      </c>
      <c r="E21" s="68" t="s">
        <v>30</v>
      </c>
      <c r="F21" s="69">
        <f t="shared" ref="F21" si="5">H22+I22+J22+K22</f>
        <v>5260</v>
      </c>
      <c r="G21" s="71" t="s">
        <v>31</v>
      </c>
      <c r="H21" s="14">
        <v>1443</v>
      </c>
      <c r="I21" s="14" t="s">
        <v>18</v>
      </c>
      <c r="J21" s="14" t="s">
        <v>18</v>
      </c>
      <c r="K21" s="14" t="s">
        <v>18</v>
      </c>
      <c r="L21" s="49">
        <f t="shared" ref="L21" si="6">IFERROR(H21/H22,"ND")</f>
        <v>1.1273437500000001</v>
      </c>
      <c r="M21" s="48">
        <f t="shared" ref="M21" si="7">IFERROR(((H21)/F21),"ND")</f>
        <v>0.27433460076045629</v>
      </c>
      <c r="N21" s="62" t="s">
        <v>114</v>
      </c>
      <c r="O21" s="62"/>
      <c r="P21" s="63"/>
    </row>
    <row r="22" spans="2:18" ht="39.950000000000003" customHeight="1" x14ac:dyDescent="0.25">
      <c r="B22" s="116"/>
      <c r="C22" s="65"/>
      <c r="D22" s="67"/>
      <c r="E22" s="68"/>
      <c r="F22" s="70"/>
      <c r="G22" s="72"/>
      <c r="H22" s="14">
        <v>1280</v>
      </c>
      <c r="I22" s="14">
        <v>1350</v>
      </c>
      <c r="J22" s="14">
        <v>1340</v>
      </c>
      <c r="K22" s="14">
        <v>1290</v>
      </c>
      <c r="L22" s="49"/>
      <c r="M22" s="48"/>
      <c r="N22" s="62"/>
      <c r="O22" s="62"/>
      <c r="P22" s="63"/>
    </row>
    <row r="23" spans="2:18" ht="38.25" customHeight="1" x14ac:dyDescent="0.25">
      <c r="B23" s="37" t="s">
        <v>37</v>
      </c>
      <c r="C23" s="39" t="s">
        <v>38</v>
      </c>
      <c r="D23" s="41" t="s">
        <v>24</v>
      </c>
      <c r="E23" s="43" t="s">
        <v>30</v>
      </c>
      <c r="F23" s="46">
        <f t="shared" ref="F23" si="8">H24+I24+J24+K24</f>
        <v>3</v>
      </c>
      <c r="G23" s="30" t="s">
        <v>31</v>
      </c>
      <c r="H23" s="15">
        <v>0</v>
      </c>
      <c r="I23" s="15" t="s">
        <v>18</v>
      </c>
      <c r="J23" s="15" t="s">
        <v>18</v>
      </c>
      <c r="K23" s="15" t="s">
        <v>18</v>
      </c>
      <c r="L23" s="32" t="str">
        <f>IFERROR(H23/H24,"ND")</f>
        <v>ND</v>
      </c>
      <c r="M23" s="28">
        <f t="shared" ref="M23" si="9">IFERROR(((H23)/F23),"ND")</f>
        <v>0</v>
      </c>
      <c r="N23" s="33" t="s">
        <v>115</v>
      </c>
      <c r="O23" s="33"/>
      <c r="P23" s="34"/>
    </row>
    <row r="24" spans="2:18" ht="41.25" customHeight="1" x14ac:dyDescent="0.25">
      <c r="B24" s="38"/>
      <c r="C24" s="40"/>
      <c r="D24" s="42"/>
      <c r="E24" s="43"/>
      <c r="F24" s="47"/>
      <c r="G24" s="31"/>
      <c r="H24" s="15">
        <v>0</v>
      </c>
      <c r="I24" s="15">
        <v>1</v>
      </c>
      <c r="J24" s="15">
        <v>2</v>
      </c>
      <c r="K24" s="15">
        <v>0</v>
      </c>
      <c r="L24" s="32"/>
      <c r="M24" s="28"/>
      <c r="N24" s="33"/>
      <c r="O24" s="33"/>
      <c r="P24" s="34"/>
    </row>
    <row r="25" spans="2:18" ht="46.5" customHeight="1" x14ac:dyDescent="0.25">
      <c r="B25" s="37" t="s">
        <v>39</v>
      </c>
      <c r="C25" s="39" t="s">
        <v>40</v>
      </c>
      <c r="D25" s="41" t="s">
        <v>24</v>
      </c>
      <c r="E25" s="43" t="s">
        <v>30</v>
      </c>
      <c r="F25" s="44">
        <f t="shared" ref="F25:F27" si="10">H26+I26+J26+K26</f>
        <v>70</v>
      </c>
      <c r="G25" s="30" t="s">
        <v>31</v>
      </c>
      <c r="H25" s="15">
        <v>17</v>
      </c>
      <c r="I25" s="15" t="s">
        <v>18</v>
      </c>
      <c r="J25" s="15" t="s">
        <v>18</v>
      </c>
      <c r="K25" s="15" t="s">
        <v>18</v>
      </c>
      <c r="L25" s="32">
        <f t="shared" ref="L25" si="11">IFERROR(H25/H26,"ND")</f>
        <v>1</v>
      </c>
      <c r="M25" s="28">
        <f t="shared" ref="M25" si="12">IFERROR(((H25)/F25),"ND")</f>
        <v>0.24285714285714285</v>
      </c>
      <c r="N25" s="33" t="s">
        <v>116</v>
      </c>
      <c r="O25" s="33"/>
      <c r="P25" s="34"/>
    </row>
    <row r="26" spans="2:18" ht="54" customHeight="1" x14ac:dyDescent="0.25">
      <c r="B26" s="38"/>
      <c r="C26" s="40"/>
      <c r="D26" s="42"/>
      <c r="E26" s="43"/>
      <c r="F26" s="45"/>
      <c r="G26" s="35"/>
      <c r="H26" s="16">
        <v>17</v>
      </c>
      <c r="I26" s="16">
        <v>18</v>
      </c>
      <c r="J26" s="16">
        <v>19</v>
      </c>
      <c r="K26" s="16">
        <v>16</v>
      </c>
      <c r="L26" s="36"/>
      <c r="M26" s="29"/>
      <c r="N26" s="33"/>
      <c r="O26" s="33"/>
      <c r="P26" s="34"/>
    </row>
    <row r="27" spans="2:18" ht="39.950000000000003" customHeight="1" x14ac:dyDescent="0.25">
      <c r="B27" s="115" t="s">
        <v>41</v>
      </c>
      <c r="C27" s="64" t="s">
        <v>42</v>
      </c>
      <c r="D27" s="66" t="s">
        <v>24</v>
      </c>
      <c r="E27" s="68" t="s">
        <v>30</v>
      </c>
      <c r="F27" s="117">
        <f t="shared" si="10"/>
        <v>3903667</v>
      </c>
      <c r="G27" s="71" t="s">
        <v>31</v>
      </c>
      <c r="H27" s="14">
        <v>796878</v>
      </c>
      <c r="I27" s="14" t="s">
        <v>18</v>
      </c>
      <c r="J27" s="14" t="s">
        <v>18</v>
      </c>
      <c r="K27" s="14" t="s">
        <v>18</v>
      </c>
      <c r="L27" s="49">
        <f t="shared" ref="L27" si="13">IFERROR(H27/H28,"ND")</f>
        <v>0.93660108671762154</v>
      </c>
      <c r="M27" s="48">
        <f t="shared" ref="M27" si="14">IFERROR(((H27)/F27),"ND")</f>
        <v>0.20413575235797521</v>
      </c>
      <c r="N27" s="62" t="s">
        <v>117</v>
      </c>
      <c r="O27" s="62"/>
      <c r="P27" s="63"/>
    </row>
    <row r="28" spans="2:18" ht="39.950000000000003" customHeight="1" x14ac:dyDescent="0.25">
      <c r="B28" s="116"/>
      <c r="C28" s="65"/>
      <c r="D28" s="67"/>
      <c r="E28" s="68"/>
      <c r="F28" s="118"/>
      <c r="G28" s="111"/>
      <c r="H28" s="17">
        <v>850819</v>
      </c>
      <c r="I28" s="17">
        <v>1050965</v>
      </c>
      <c r="J28" s="17">
        <v>1100954</v>
      </c>
      <c r="K28" s="17">
        <v>900929</v>
      </c>
      <c r="L28" s="164"/>
      <c r="M28" s="165"/>
      <c r="N28" s="62"/>
      <c r="O28" s="62"/>
      <c r="P28" s="63"/>
    </row>
    <row r="29" spans="2:18" ht="39.950000000000003" customHeight="1" x14ac:dyDescent="0.25">
      <c r="B29" s="112" t="s">
        <v>43</v>
      </c>
      <c r="C29" s="113" t="s">
        <v>44</v>
      </c>
      <c r="D29" s="41" t="s">
        <v>24</v>
      </c>
      <c r="E29" s="43" t="s">
        <v>30</v>
      </c>
      <c r="F29" s="44">
        <f t="shared" ref="F29" si="15">H30+I30+J30+K30</f>
        <v>2450</v>
      </c>
      <c r="G29" s="30" t="s">
        <v>31</v>
      </c>
      <c r="H29" s="15">
        <v>758</v>
      </c>
      <c r="I29" s="15" t="s">
        <v>18</v>
      </c>
      <c r="J29" s="15" t="s">
        <v>18</v>
      </c>
      <c r="K29" s="15" t="s">
        <v>18</v>
      </c>
      <c r="L29" s="32">
        <f t="shared" ref="L29" si="16">IFERROR(H29/H30,"ND")</f>
        <v>1.306896551724138</v>
      </c>
      <c r="M29" s="28">
        <f t="shared" ref="M29" si="17">IFERROR(((H29)/F29),"ND")</f>
        <v>0.30938775510204081</v>
      </c>
      <c r="N29" s="33" t="s">
        <v>118</v>
      </c>
      <c r="O29" s="33"/>
      <c r="P29" s="34"/>
    </row>
    <row r="30" spans="2:18" ht="39.950000000000003" customHeight="1" x14ac:dyDescent="0.25">
      <c r="B30" s="38"/>
      <c r="C30" s="40"/>
      <c r="D30" s="42"/>
      <c r="E30" s="114"/>
      <c r="F30" s="45"/>
      <c r="G30" s="35"/>
      <c r="H30" s="16">
        <v>580</v>
      </c>
      <c r="I30" s="16">
        <v>645</v>
      </c>
      <c r="J30" s="16">
        <v>625</v>
      </c>
      <c r="K30" s="16">
        <v>600</v>
      </c>
      <c r="L30" s="36"/>
      <c r="M30" s="29"/>
      <c r="N30" s="33"/>
      <c r="O30" s="33"/>
      <c r="P30" s="34"/>
    </row>
    <row r="31" spans="2:18" ht="39.950000000000003" customHeight="1" x14ac:dyDescent="0.25">
      <c r="B31" s="112" t="s">
        <v>45</v>
      </c>
      <c r="C31" s="113" t="s">
        <v>46</v>
      </c>
      <c r="D31" s="41" t="s">
        <v>24</v>
      </c>
      <c r="E31" s="43" t="s">
        <v>30</v>
      </c>
      <c r="F31" s="44">
        <f t="shared" ref="F31" si="18">H32+I32+J32+K32</f>
        <v>185</v>
      </c>
      <c r="G31" s="30" t="s">
        <v>31</v>
      </c>
      <c r="H31" s="15">
        <v>63</v>
      </c>
      <c r="I31" s="15" t="s">
        <v>18</v>
      </c>
      <c r="J31" s="15" t="s">
        <v>18</v>
      </c>
      <c r="K31" s="15" t="s">
        <v>18</v>
      </c>
      <c r="L31" s="32">
        <f t="shared" ref="L31" si="19">IFERROR(H31/H32,"ND")</f>
        <v>1.3695652173913044</v>
      </c>
      <c r="M31" s="28">
        <f t="shared" ref="M31" si="20">IFERROR(((H31)/F31),"ND")</f>
        <v>0.34054054054054056</v>
      </c>
      <c r="N31" s="33" t="s">
        <v>119</v>
      </c>
      <c r="O31" s="33"/>
      <c r="P31" s="34"/>
    </row>
    <row r="32" spans="2:18" ht="39.950000000000003" customHeight="1" x14ac:dyDescent="0.25">
      <c r="B32" s="38"/>
      <c r="C32" s="40"/>
      <c r="D32" s="42"/>
      <c r="E32" s="114"/>
      <c r="F32" s="45"/>
      <c r="G32" s="35"/>
      <c r="H32" s="16">
        <v>46</v>
      </c>
      <c r="I32" s="16">
        <v>48</v>
      </c>
      <c r="J32" s="16">
        <v>44</v>
      </c>
      <c r="K32" s="16">
        <v>47</v>
      </c>
      <c r="L32" s="36"/>
      <c r="M32" s="29"/>
      <c r="N32" s="33"/>
      <c r="O32" s="33"/>
      <c r="P32" s="34"/>
    </row>
    <row r="33" spans="2:16" ht="53.25" customHeight="1" x14ac:dyDescent="0.25">
      <c r="B33" s="112" t="s">
        <v>47</v>
      </c>
      <c r="C33" s="113" t="s">
        <v>48</v>
      </c>
      <c r="D33" s="41" t="s">
        <v>24</v>
      </c>
      <c r="E33" s="43" t="s">
        <v>30</v>
      </c>
      <c r="F33" s="44">
        <f t="shared" ref="F33" si="21">H34+I34+J34+K34</f>
        <v>185</v>
      </c>
      <c r="G33" s="30" t="s">
        <v>31</v>
      </c>
      <c r="H33" s="15">
        <v>9</v>
      </c>
      <c r="I33" s="15" t="s">
        <v>18</v>
      </c>
      <c r="J33" s="15" t="s">
        <v>18</v>
      </c>
      <c r="K33" s="15" t="s">
        <v>18</v>
      </c>
      <c r="L33" s="32">
        <f t="shared" ref="L33" si="22">IFERROR(H33/H34,"ND")</f>
        <v>0.19565217391304349</v>
      </c>
      <c r="M33" s="28">
        <f t="shared" ref="M33" si="23">IFERROR(((H33)/F33),"ND")</f>
        <v>4.8648648648648651E-2</v>
      </c>
      <c r="N33" s="33" t="s">
        <v>120</v>
      </c>
      <c r="O33" s="33"/>
      <c r="P33" s="34"/>
    </row>
    <row r="34" spans="2:16" ht="53.25" customHeight="1" x14ac:dyDescent="0.25">
      <c r="B34" s="38"/>
      <c r="C34" s="40"/>
      <c r="D34" s="42"/>
      <c r="E34" s="114"/>
      <c r="F34" s="45"/>
      <c r="G34" s="35"/>
      <c r="H34" s="16">
        <v>46</v>
      </c>
      <c r="I34" s="16">
        <v>48</v>
      </c>
      <c r="J34" s="16">
        <v>44</v>
      </c>
      <c r="K34" s="16">
        <v>47</v>
      </c>
      <c r="L34" s="36"/>
      <c r="M34" s="29"/>
      <c r="N34" s="33"/>
      <c r="O34" s="33"/>
      <c r="P34" s="34"/>
    </row>
    <row r="35" spans="2:16" ht="39.950000000000003" customHeight="1" x14ac:dyDescent="0.25">
      <c r="B35" s="112" t="s">
        <v>49</v>
      </c>
      <c r="C35" s="113" t="s">
        <v>50</v>
      </c>
      <c r="D35" s="41" t="s">
        <v>24</v>
      </c>
      <c r="E35" s="43" t="s">
        <v>30</v>
      </c>
      <c r="F35" s="44">
        <f t="shared" ref="F35" si="24">H36+I36+J36+K36</f>
        <v>473</v>
      </c>
      <c r="G35" s="30" t="s">
        <v>31</v>
      </c>
      <c r="H35" s="15">
        <v>0</v>
      </c>
      <c r="I35" s="15" t="s">
        <v>18</v>
      </c>
      <c r="J35" s="15" t="s">
        <v>18</v>
      </c>
      <c r="K35" s="15" t="s">
        <v>18</v>
      </c>
      <c r="L35" s="32">
        <f t="shared" ref="L35" si="25">IFERROR(H35/H36,"ND")</f>
        <v>0</v>
      </c>
      <c r="M35" s="28">
        <f t="shared" ref="M35" si="26">IFERROR(((H35)/F35),"ND")</f>
        <v>0</v>
      </c>
      <c r="N35" s="33" t="s">
        <v>121</v>
      </c>
      <c r="O35" s="33"/>
      <c r="P35" s="34"/>
    </row>
    <row r="36" spans="2:16" ht="39.75" customHeight="1" x14ac:dyDescent="0.25">
      <c r="B36" s="38"/>
      <c r="C36" s="40"/>
      <c r="D36" s="42"/>
      <c r="E36" s="114"/>
      <c r="F36" s="45"/>
      <c r="G36" s="35"/>
      <c r="H36" s="16">
        <v>65</v>
      </c>
      <c r="I36" s="16">
        <v>115</v>
      </c>
      <c r="J36" s="16">
        <v>145</v>
      </c>
      <c r="K36" s="16">
        <v>148</v>
      </c>
      <c r="L36" s="36"/>
      <c r="M36" s="29"/>
      <c r="N36" s="33"/>
      <c r="O36" s="33"/>
      <c r="P36" s="34"/>
    </row>
    <row r="37" spans="2:16" ht="39.950000000000003" customHeight="1" x14ac:dyDescent="0.25">
      <c r="B37" s="112" t="s">
        <v>51</v>
      </c>
      <c r="C37" s="121" t="s">
        <v>52</v>
      </c>
      <c r="D37" s="41" t="s">
        <v>24</v>
      </c>
      <c r="E37" s="43" t="s">
        <v>30</v>
      </c>
      <c r="F37" s="44">
        <f t="shared" ref="F37" si="27">H38+I38+J38+K38</f>
        <v>264</v>
      </c>
      <c r="G37" s="30" t="s">
        <v>31</v>
      </c>
      <c r="H37" s="15">
        <v>48</v>
      </c>
      <c r="I37" s="15" t="s">
        <v>18</v>
      </c>
      <c r="J37" s="15" t="s">
        <v>18</v>
      </c>
      <c r="K37" s="15" t="s">
        <v>18</v>
      </c>
      <c r="L37" s="32">
        <f t="shared" ref="L37" si="28">IFERROR(H37/H38,"ND")</f>
        <v>0.81355932203389836</v>
      </c>
      <c r="M37" s="28">
        <f t="shared" ref="M37" si="29">IFERROR(((H37)/F37),"ND")</f>
        <v>0.18181818181818182</v>
      </c>
      <c r="N37" s="33" t="s">
        <v>122</v>
      </c>
      <c r="O37" s="33"/>
      <c r="P37" s="34"/>
    </row>
    <row r="38" spans="2:16" ht="39.950000000000003" customHeight="1" x14ac:dyDescent="0.25">
      <c r="B38" s="38"/>
      <c r="C38" s="40"/>
      <c r="D38" s="42"/>
      <c r="E38" s="114"/>
      <c r="F38" s="45"/>
      <c r="G38" s="35"/>
      <c r="H38" s="16">
        <v>59</v>
      </c>
      <c r="I38" s="16">
        <v>67</v>
      </c>
      <c r="J38" s="16">
        <v>68</v>
      </c>
      <c r="K38" s="16">
        <v>70</v>
      </c>
      <c r="L38" s="36"/>
      <c r="M38" s="29"/>
      <c r="N38" s="33"/>
      <c r="O38" s="33"/>
      <c r="P38" s="34"/>
    </row>
    <row r="39" spans="2:16" ht="46.5" customHeight="1" x14ac:dyDescent="0.25">
      <c r="B39" s="112" t="s">
        <v>109</v>
      </c>
      <c r="C39" s="113" t="s">
        <v>110</v>
      </c>
      <c r="D39" s="41" t="s">
        <v>24</v>
      </c>
      <c r="E39" s="43" t="s">
        <v>30</v>
      </c>
      <c r="F39" s="44">
        <f t="shared" ref="F39" si="30">H40+I40+J40+K40</f>
        <v>3900000</v>
      </c>
      <c r="G39" s="30" t="s">
        <v>31</v>
      </c>
      <c r="H39" s="15">
        <v>795981</v>
      </c>
      <c r="I39" s="15" t="s">
        <v>18</v>
      </c>
      <c r="J39" s="15" t="s">
        <v>18</v>
      </c>
      <c r="K39" s="15" t="s">
        <v>18</v>
      </c>
      <c r="L39" s="32">
        <f t="shared" ref="L39" si="31">IFERROR(H39/H40,"ND")</f>
        <v>0.93644823529411769</v>
      </c>
      <c r="M39" s="28">
        <f t="shared" ref="M39" si="32">IFERROR(((H39)/F39),"ND")</f>
        <v>0.20409769230769231</v>
      </c>
      <c r="N39" s="33" t="s">
        <v>123</v>
      </c>
      <c r="O39" s="33"/>
      <c r="P39" s="34"/>
    </row>
    <row r="40" spans="2:16" ht="61.5" customHeight="1" x14ac:dyDescent="0.25">
      <c r="B40" s="38"/>
      <c r="C40" s="40"/>
      <c r="D40" s="42"/>
      <c r="E40" s="114"/>
      <c r="F40" s="45"/>
      <c r="G40" s="35"/>
      <c r="H40" s="16">
        <v>850000</v>
      </c>
      <c r="I40" s="16">
        <v>1050000</v>
      </c>
      <c r="J40" s="16">
        <v>1100000</v>
      </c>
      <c r="K40" s="16">
        <v>900000</v>
      </c>
      <c r="L40" s="36"/>
      <c r="M40" s="29"/>
      <c r="N40" s="33"/>
      <c r="O40" s="33"/>
      <c r="P40" s="34"/>
    </row>
    <row r="41" spans="2:16" ht="39.950000000000003" customHeight="1" x14ac:dyDescent="0.25">
      <c r="B41" s="112" t="s">
        <v>53</v>
      </c>
      <c r="C41" s="121" t="s">
        <v>111</v>
      </c>
      <c r="D41" s="41" t="s">
        <v>24</v>
      </c>
      <c r="E41" s="43" t="s">
        <v>30</v>
      </c>
      <c r="F41" s="44">
        <f t="shared" ref="F41" si="33">H42+I42+J42+K42</f>
        <v>110</v>
      </c>
      <c r="G41" s="30" t="s">
        <v>31</v>
      </c>
      <c r="H41" s="15">
        <v>19</v>
      </c>
      <c r="I41" s="15" t="s">
        <v>18</v>
      </c>
      <c r="J41" s="15" t="s">
        <v>18</v>
      </c>
      <c r="K41" s="15" t="s">
        <v>18</v>
      </c>
      <c r="L41" s="32">
        <f t="shared" ref="L41" si="34">IFERROR(H41/H42,"ND")</f>
        <v>0.82608695652173914</v>
      </c>
      <c r="M41" s="28">
        <f t="shared" ref="M41" si="35">IFERROR(((H41)/F41),"ND")</f>
        <v>0.17272727272727273</v>
      </c>
      <c r="N41" s="33" t="s">
        <v>124</v>
      </c>
      <c r="O41" s="33"/>
      <c r="P41" s="34"/>
    </row>
    <row r="42" spans="2:16" ht="39.950000000000003" customHeight="1" x14ac:dyDescent="0.25">
      <c r="B42" s="122"/>
      <c r="C42" s="123"/>
      <c r="D42" s="124"/>
      <c r="E42" s="125"/>
      <c r="F42" s="45"/>
      <c r="G42" s="35"/>
      <c r="H42" s="16">
        <v>23</v>
      </c>
      <c r="I42" s="16">
        <v>42</v>
      </c>
      <c r="J42" s="16">
        <v>28</v>
      </c>
      <c r="K42" s="16">
        <v>17</v>
      </c>
      <c r="L42" s="36"/>
      <c r="M42" s="29"/>
      <c r="N42" s="33"/>
      <c r="O42" s="33"/>
      <c r="P42" s="34"/>
    </row>
    <row r="43" spans="2:16" ht="39.950000000000003" customHeight="1" x14ac:dyDescent="0.25">
      <c r="B43" s="131" t="s">
        <v>54</v>
      </c>
      <c r="C43" s="133" t="s">
        <v>55</v>
      </c>
      <c r="D43" s="135" t="s">
        <v>24</v>
      </c>
      <c r="E43" s="137" t="s">
        <v>30</v>
      </c>
      <c r="F43" s="117">
        <f t="shared" ref="F43" si="36">H44+I44+J44+K44</f>
        <v>10017</v>
      </c>
      <c r="G43" s="71" t="s">
        <v>31</v>
      </c>
      <c r="H43" s="14">
        <v>2490</v>
      </c>
      <c r="I43" s="14" t="s">
        <v>18</v>
      </c>
      <c r="J43" s="14" t="s">
        <v>18</v>
      </c>
      <c r="K43" s="14" t="s">
        <v>18</v>
      </c>
      <c r="L43" s="49">
        <f t="shared" ref="L43" si="37">IFERROR(H43/H44,"ND")</f>
        <v>0.99440894568690097</v>
      </c>
      <c r="M43" s="48">
        <f t="shared" ref="M43" si="38">IFERROR(((H43)/F43),"ND")</f>
        <v>0.24857741838873915</v>
      </c>
      <c r="N43" s="62" t="s">
        <v>125</v>
      </c>
      <c r="O43" s="62"/>
      <c r="P43" s="63"/>
    </row>
    <row r="44" spans="2:16" ht="39.950000000000003" customHeight="1" x14ac:dyDescent="0.25">
      <c r="B44" s="132"/>
      <c r="C44" s="134"/>
      <c r="D44" s="136"/>
      <c r="E44" s="138"/>
      <c r="F44" s="118"/>
      <c r="G44" s="111"/>
      <c r="H44" s="17">
        <v>2504</v>
      </c>
      <c r="I44" s="17">
        <v>2504</v>
      </c>
      <c r="J44" s="17">
        <v>2504</v>
      </c>
      <c r="K44" s="17">
        <v>2505</v>
      </c>
      <c r="L44" s="164"/>
      <c r="M44" s="165"/>
      <c r="N44" s="62"/>
      <c r="O44" s="62"/>
      <c r="P44" s="63"/>
    </row>
    <row r="45" spans="2:16" ht="39.950000000000003" customHeight="1" x14ac:dyDescent="0.25">
      <c r="B45" s="126" t="s">
        <v>56</v>
      </c>
      <c r="C45" s="127" t="s">
        <v>57</v>
      </c>
      <c r="D45" s="128" t="s">
        <v>24</v>
      </c>
      <c r="E45" s="129" t="s">
        <v>30</v>
      </c>
      <c r="F45" s="44">
        <f t="shared" ref="F45" si="39">H46+I46+J46+K46</f>
        <v>8</v>
      </c>
      <c r="G45" s="30" t="s">
        <v>31</v>
      </c>
      <c r="H45" s="15">
        <v>1</v>
      </c>
      <c r="I45" s="15" t="s">
        <v>18</v>
      </c>
      <c r="J45" s="15" t="s">
        <v>18</v>
      </c>
      <c r="K45" s="15" t="s">
        <v>18</v>
      </c>
      <c r="L45" s="32">
        <f t="shared" ref="L45" si="40">IFERROR(H45/H46,"ND")</f>
        <v>0.5</v>
      </c>
      <c r="M45" s="28">
        <f t="shared" ref="M45" si="41">IFERROR(((H45)/F45),"ND")</f>
        <v>0.125</v>
      </c>
      <c r="N45" s="33" t="s">
        <v>126</v>
      </c>
      <c r="O45" s="33"/>
      <c r="P45" s="34"/>
    </row>
    <row r="46" spans="2:16" ht="39.950000000000003" customHeight="1" x14ac:dyDescent="0.25">
      <c r="B46" s="38"/>
      <c r="C46" s="40"/>
      <c r="D46" s="42"/>
      <c r="E46" s="130"/>
      <c r="F46" s="45"/>
      <c r="G46" s="35"/>
      <c r="H46" s="16">
        <v>2</v>
      </c>
      <c r="I46" s="16">
        <v>2</v>
      </c>
      <c r="J46" s="16">
        <v>2</v>
      </c>
      <c r="K46" s="16">
        <v>2</v>
      </c>
      <c r="L46" s="36"/>
      <c r="M46" s="29"/>
      <c r="N46" s="33"/>
      <c r="O46" s="33"/>
      <c r="P46" s="34"/>
    </row>
    <row r="47" spans="2:16" ht="39.950000000000003" customHeight="1" x14ac:dyDescent="0.25">
      <c r="B47" s="37" t="s">
        <v>58</v>
      </c>
      <c r="C47" s="39" t="s">
        <v>59</v>
      </c>
      <c r="D47" s="41" t="s">
        <v>24</v>
      </c>
      <c r="E47" s="130" t="s">
        <v>30</v>
      </c>
      <c r="F47" s="44">
        <f t="shared" ref="F47" si="42">H48+I48+J48+K48</f>
        <v>2832</v>
      </c>
      <c r="G47" s="30" t="s">
        <v>31</v>
      </c>
      <c r="H47" s="15">
        <v>708</v>
      </c>
      <c r="I47" s="15" t="s">
        <v>18</v>
      </c>
      <c r="J47" s="15" t="s">
        <v>18</v>
      </c>
      <c r="K47" s="15" t="s">
        <v>18</v>
      </c>
      <c r="L47" s="32">
        <f t="shared" ref="L47" si="43">IFERROR(H47/H48,"ND")</f>
        <v>1</v>
      </c>
      <c r="M47" s="28">
        <f t="shared" ref="M47" si="44">IFERROR(((H47)/F47),"ND")</f>
        <v>0.25</v>
      </c>
      <c r="N47" s="33" t="s">
        <v>127</v>
      </c>
      <c r="O47" s="33"/>
      <c r="P47" s="34"/>
    </row>
    <row r="48" spans="2:16" ht="39.950000000000003" customHeight="1" x14ac:dyDescent="0.25">
      <c r="B48" s="38"/>
      <c r="C48" s="40"/>
      <c r="D48" s="42"/>
      <c r="E48" s="130"/>
      <c r="F48" s="45"/>
      <c r="G48" s="35"/>
      <c r="H48" s="16">
        <v>708</v>
      </c>
      <c r="I48" s="16">
        <v>708</v>
      </c>
      <c r="J48" s="16">
        <v>708</v>
      </c>
      <c r="K48" s="16">
        <v>708</v>
      </c>
      <c r="L48" s="36"/>
      <c r="M48" s="29"/>
      <c r="N48" s="33"/>
      <c r="O48" s="33"/>
      <c r="P48" s="34"/>
    </row>
    <row r="49" spans="2:16" ht="39.950000000000003" customHeight="1" x14ac:dyDescent="0.25">
      <c r="B49" s="37" t="s">
        <v>60</v>
      </c>
      <c r="C49" s="39" t="s">
        <v>61</v>
      </c>
      <c r="D49" s="41" t="s">
        <v>24</v>
      </c>
      <c r="E49" s="139" t="s">
        <v>30</v>
      </c>
      <c r="F49" s="44">
        <f t="shared" ref="F49" si="45">H50+I50+J50+K50</f>
        <v>2832</v>
      </c>
      <c r="G49" s="30" t="s">
        <v>31</v>
      </c>
      <c r="H49" s="15">
        <v>708</v>
      </c>
      <c r="I49" s="15" t="s">
        <v>18</v>
      </c>
      <c r="J49" s="15" t="s">
        <v>18</v>
      </c>
      <c r="K49" s="15" t="s">
        <v>18</v>
      </c>
      <c r="L49" s="32">
        <f t="shared" ref="L49" si="46">IFERROR(H49/H50,"ND")</f>
        <v>1</v>
      </c>
      <c r="M49" s="28">
        <f t="shared" ref="M49" si="47">IFERROR(((H49)/F49),"ND")</f>
        <v>0.25</v>
      </c>
      <c r="N49" s="166" t="s">
        <v>112</v>
      </c>
      <c r="O49" s="167"/>
      <c r="P49" s="168"/>
    </row>
    <row r="50" spans="2:16" ht="39.950000000000003" customHeight="1" x14ac:dyDescent="0.25">
      <c r="B50" s="38"/>
      <c r="C50" s="40"/>
      <c r="D50" s="42"/>
      <c r="E50" s="129"/>
      <c r="F50" s="45"/>
      <c r="G50" s="35"/>
      <c r="H50" s="16">
        <v>708</v>
      </c>
      <c r="I50" s="16">
        <v>708</v>
      </c>
      <c r="J50" s="16">
        <v>708</v>
      </c>
      <c r="K50" s="16">
        <v>708</v>
      </c>
      <c r="L50" s="36"/>
      <c r="M50" s="29"/>
      <c r="N50" s="169"/>
      <c r="O50" s="170"/>
      <c r="P50" s="171"/>
    </row>
    <row r="51" spans="2:16" ht="39.950000000000003" customHeight="1" x14ac:dyDescent="0.25">
      <c r="B51" s="37" t="s">
        <v>62</v>
      </c>
      <c r="C51" s="39" t="s">
        <v>63</v>
      </c>
      <c r="D51" s="41" t="s">
        <v>24</v>
      </c>
      <c r="E51" s="130" t="s">
        <v>30</v>
      </c>
      <c r="F51" s="44">
        <f t="shared" ref="F51" si="48">H52+I52+J52+K52</f>
        <v>6360</v>
      </c>
      <c r="G51" s="30" t="s">
        <v>31</v>
      </c>
      <c r="H51" s="15">
        <v>1151</v>
      </c>
      <c r="I51" s="15" t="s">
        <v>18</v>
      </c>
      <c r="J51" s="15" t="s">
        <v>18</v>
      </c>
      <c r="K51" s="15" t="s">
        <v>18</v>
      </c>
      <c r="L51" s="32">
        <f t="shared" ref="L51" si="49">IFERROR(H51/H52,"ND")</f>
        <v>0.72389937106918234</v>
      </c>
      <c r="M51" s="28">
        <f t="shared" ref="M51" si="50">IFERROR(((H51)/F51),"ND")</f>
        <v>0.18097484276729559</v>
      </c>
      <c r="N51" s="33" t="s">
        <v>128</v>
      </c>
      <c r="O51" s="33"/>
      <c r="P51" s="34"/>
    </row>
    <row r="52" spans="2:16" ht="39.950000000000003" customHeight="1" x14ac:dyDescent="0.25">
      <c r="B52" s="38"/>
      <c r="C52" s="40"/>
      <c r="D52" s="42"/>
      <c r="E52" s="130"/>
      <c r="F52" s="45"/>
      <c r="G52" s="35"/>
      <c r="H52" s="16">
        <v>1590</v>
      </c>
      <c r="I52" s="16">
        <v>1590</v>
      </c>
      <c r="J52" s="16">
        <v>1590</v>
      </c>
      <c r="K52" s="16">
        <v>1590</v>
      </c>
      <c r="L52" s="36"/>
      <c r="M52" s="29"/>
      <c r="N52" s="33"/>
      <c r="O52" s="33"/>
      <c r="P52" s="34"/>
    </row>
    <row r="53" spans="2:16" ht="39.950000000000003" customHeight="1" x14ac:dyDescent="0.25">
      <c r="B53" s="37" t="s">
        <v>64</v>
      </c>
      <c r="C53" s="39" t="s">
        <v>65</v>
      </c>
      <c r="D53" s="41" t="s">
        <v>24</v>
      </c>
      <c r="E53" s="130" t="s">
        <v>30</v>
      </c>
      <c r="F53" s="44">
        <f t="shared" ref="F53" si="51">H54+I54+J54+K54</f>
        <v>6360</v>
      </c>
      <c r="G53" s="30" t="s">
        <v>31</v>
      </c>
      <c r="H53" s="15">
        <v>1151</v>
      </c>
      <c r="I53" s="15" t="s">
        <v>18</v>
      </c>
      <c r="J53" s="15" t="s">
        <v>18</v>
      </c>
      <c r="K53" s="15" t="s">
        <v>18</v>
      </c>
      <c r="L53" s="32">
        <f t="shared" ref="L53" si="52">IFERROR(H53/H54,"ND")</f>
        <v>0.72389937106918234</v>
      </c>
      <c r="M53" s="28">
        <f t="shared" ref="M53" si="53">IFERROR(((H53)/F53),"ND")</f>
        <v>0.18097484276729559</v>
      </c>
      <c r="N53" s="33" t="s">
        <v>129</v>
      </c>
      <c r="O53" s="33"/>
      <c r="P53" s="34"/>
    </row>
    <row r="54" spans="2:16" ht="39.950000000000003" customHeight="1" x14ac:dyDescent="0.25">
      <c r="B54" s="38"/>
      <c r="C54" s="40"/>
      <c r="D54" s="42"/>
      <c r="E54" s="130"/>
      <c r="F54" s="45"/>
      <c r="G54" s="35"/>
      <c r="H54" s="16">
        <v>1590</v>
      </c>
      <c r="I54" s="16">
        <v>1590</v>
      </c>
      <c r="J54" s="16">
        <v>1590</v>
      </c>
      <c r="K54" s="16">
        <v>1590</v>
      </c>
      <c r="L54" s="36"/>
      <c r="M54" s="29"/>
      <c r="N54" s="33"/>
      <c r="O54" s="33"/>
      <c r="P54" s="34"/>
    </row>
    <row r="55" spans="2:16" ht="39.950000000000003" customHeight="1" x14ac:dyDescent="0.25">
      <c r="B55" s="112" t="s">
        <v>66</v>
      </c>
      <c r="C55" s="39" t="s">
        <v>67</v>
      </c>
      <c r="D55" s="41" t="s">
        <v>24</v>
      </c>
      <c r="E55" s="130" t="s">
        <v>30</v>
      </c>
      <c r="F55" s="44">
        <f t="shared" ref="F55" si="54">H56+I56+J56+K56</f>
        <v>125</v>
      </c>
      <c r="G55" s="30" t="s">
        <v>31</v>
      </c>
      <c r="H55" s="15">
        <v>32</v>
      </c>
      <c r="I55" s="15" t="s">
        <v>18</v>
      </c>
      <c r="J55" s="15" t="s">
        <v>18</v>
      </c>
      <c r="K55" s="15" t="s">
        <v>18</v>
      </c>
      <c r="L55" s="32">
        <f t="shared" ref="L55" si="55">IFERROR(H55/H56,"ND")</f>
        <v>1.032258064516129</v>
      </c>
      <c r="M55" s="28">
        <f t="shared" ref="M55" si="56">IFERROR(((H55)/F55),"ND")</f>
        <v>0.25600000000000001</v>
      </c>
      <c r="N55" s="33" t="s">
        <v>130</v>
      </c>
      <c r="O55" s="33"/>
      <c r="P55" s="34"/>
    </row>
    <row r="56" spans="2:16" ht="39.950000000000003" customHeight="1" x14ac:dyDescent="0.25">
      <c r="B56" s="38"/>
      <c r="C56" s="40"/>
      <c r="D56" s="42"/>
      <c r="E56" s="142"/>
      <c r="F56" s="45"/>
      <c r="G56" s="35"/>
      <c r="H56" s="16">
        <v>31</v>
      </c>
      <c r="I56" s="16">
        <v>31</v>
      </c>
      <c r="J56" s="16">
        <v>31</v>
      </c>
      <c r="K56" s="16">
        <v>32</v>
      </c>
      <c r="L56" s="36"/>
      <c r="M56" s="29"/>
      <c r="N56" s="33"/>
      <c r="O56" s="33"/>
      <c r="P56" s="34"/>
    </row>
    <row r="57" spans="2:16" ht="50.25" customHeight="1" x14ac:dyDescent="0.25">
      <c r="B57" s="115" t="s">
        <v>68</v>
      </c>
      <c r="C57" s="64" t="s">
        <v>69</v>
      </c>
      <c r="D57" s="66" t="s">
        <v>24</v>
      </c>
      <c r="E57" s="140" t="s">
        <v>30</v>
      </c>
      <c r="F57" s="117">
        <f t="shared" ref="F57" si="57">H58+I58+J58+K58</f>
        <v>2500</v>
      </c>
      <c r="G57" s="71" t="s">
        <v>31</v>
      </c>
      <c r="H57" s="14">
        <v>1154</v>
      </c>
      <c r="I57" s="14" t="s">
        <v>18</v>
      </c>
      <c r="J57" s="14" t="s">
        <v>18</v>
      </c>
      <c r="K57" s="14" t="s">
        <v>18</v>
      </c>
      <c r="L57" s="49">
        <f t="shared" ref="L57" si="58">IFERROR(H57/H58,"ND")</f>
        <v>2.8849999999999998</v>
      </c>
      <c r="M57" s="48">
        <f t="shared" ref="M57" si="59">IFERROR(((H57)/F57),"ND")</f>
        <v>0.46160000000000001</v>
      </c>
      <c r="N57" s="176" t="s">
        <v>150</v>
      </c>
      <c r="O57" s="177"/>
      <c r="P57" s="178"/>
    </row>
    <row r="58" spans="2:16" ht="50.25" customHeight="1" x14ac:dyDescent="0.25">
      <c r="B58" s="116"/>
      <c r="C58" s="65"/>
      <c r="D58" s="67"/>
      <c r="E58" s="141"/>
      <c r="F58" s="118"/>
      <c r="G58" s="111"/>
      <c r="H58" s="17">
        <v>400</v>
      </c>
      <c r="I58" s="17">
        <v>850</v>
      </c>
      <c r="J58" s="17">
        <v>850</v>
      </c>
      <c r="K58" s="17">
        <v>400</v>
      </c>
      <c r="L58" s="164"/>
      <c r="M58" s="165"/>
      <c r="N58" s="179"/>
      <c r="O58" s="179"/>
      <c r="P58" s="180"/>
    </row>
    <row r="59" spans="2:16" ht="54" customHeight="1" x14ac:dyDescent="0.25">
      <c r="B59" s="112" t="s">
        <v>70</v>
      </c>
      <c r="C59" s="113" t="s">
        <v>71</v>
      </c>
      <c r="D59" s="41" t="s">
        <v>24</v>
      </c>
      <c r="E59" s="145" t="s">
        <v>30</v>
      </c>
      <c r="F59" s="44">
        <f t="shared" ref="F59" si="60">H60+I60+J60+K60</f>
        <v>180</v>
      </c>
      <c r="G59" s="30" t="s">
        <v>31</v>
      </c>
      <c r="H59" s="15">
        <v>63</v>
      </c>
      <c r="I59" s="15" t="s">
        <v>18</v>
      </c>
      <c r="J59" s="15" t="s">
        <v>18</v>
      </c>
      <c r="K59" s="15" t="s">
        <v>18</v>
      </c>
      <c r="L59" s="32">
        <f t="shared" ref="L59" si="61">IFERROR(H59/H60,"ND")</f>
        <v>1.575</v>
      </c>
      <c r="M59" s="28">
        <f t="shared" ref="M59" si="62">IFERROR(((H59)/F59),"ND")</f>
        <v>0.35</v>
      </c>
      <c r="N59" s="172" t="s">
        <v>147</v>
      </c>
      <c r="O59" s="172"/>
      <c r="P59" s="173"/>
    </row>
    <row r="60" spans="2:16" ht="54" customHeight="1" x14ac:dyDescent="0.25">
      <c r="B60" s="38"/>
      <c r="C60" s="40"/>
      <c r="D60" s="42"/>
      <c r="E60" s="41"/>
      <c r="F60" s="45"/>
      <c r="G60" s="35"/>
      <c r="H60" s="16">
        <v>40</v>
      </c>
      <c r="I60" s="16">
        <v>50</v>
      </c>
      <c r="J60" s="16">
        <v>50</v>
      </c>
      <c r="K60" s="16">
        <v>40</v>
      </c>
      <c r="L60" s="36"/>
      <c r="M60" s="29"/>
      <c r="N60" s="174"/>
      <c r="O60" s="174"/>
      <c r="P60" s="175"/>
    </row>
    <row r="61" spans="2:16" ht="39.950000000000003" customHeight="1" x14ac:dyDescent="0.25">
      <c r="B61" s="112" t="s">
        <v>72</v>
      </c>
      <c r="C61" s="113" t="s">
        <v>73</v>
      </c>
      <c r="D61" s="41" t="s">
        <v>24</v>
      </c>
      <c r="E61" s="143" t="s">
        <v>30</v>
      </c>
      <c r="F61" s="44">
        <f t="shared" ref="F61" si="63">H62+I62+J62+K62</f>
        <v>10</v>
      </c>
      <c r="G61" s="30" t="s">
        <v>31</v>
      </c>
      <c r="H61" s="15">
        <v>2</v>
      </c>
      <c r="I61" s="15" t="s">
        <v>18</v>
      </c>
      <c r="J61" s="15" t="s">
        <v>18</v>
      </c>
      <c r="K61" s="15" t="s">
        <v>18</v>
      </c>
      <c r="L61" s="32">
        <f t="shared" ref="L61" si="64">IFERROR(H61/H62,"ND")</f>
        <v>0.66666666666666663</v>
      </c>
      <c r="M61" s="28">
        <f t="shared" ref="M61" si="65">IFERROR(((H61)/F61),"ND")</f>
        <v>0.2</v>
      </c>
      <c r="N61" s="172" t="s">
        <v>149</v>
      </c>
      <c r="O61" s="172"/>
      <c r="P61" s="173"/>
    </row>
    <row r="62" spans="2:16" ht="39.950000000000003" customHeight="1" x14ac:dyDescent="0.25">
      <c r="B62" s="38"/>
      <c r="C62" s="40"/>
      <c r="D62" s="42"/>
      <c r="E62" s="144"/>
      <c r="F62" s="45"/>
      <c r="G62" s="35"/>
      <c r="H62" s="16">
        <v>3</v>
      </c>
      <c r="I62" s="16">
        <v>4</v>
      </c>
      <c r="J62" s="16">
        <v>2</v>
      </c>
      <c r="K62" s="16">
        <v>1</v>
      </c>
      <c r="L62" s="36"/>
      <c r="M62" s="29"/>
      <c r="N62" s="174"/>
      <c r="O62" s="174"/>
      <c r="P62" s="175"/>
    </row>
    <row r="63" spans="2:16" ht="53.25" customHeight="1" x14ac:dyDescent="0.25">
      <c r="B63" s="112" t="s">
        <v>74</v>
      </c>
      <c r="C63" s="113" t="s">
        <v>75</v>
      </c>
      <c r="D63" s="41" t="s">
        <v>24</v>
      </c>
      <c r="E63" s="148" t="s">
        <v>30</v>
      </c>
      <c r="F63" s="44">
        <f t="shared" ref="F63" si="66">H64+I64+J64+K64</f>
        <v>1200</v>
      </c>
      <c r="G63" s="30" t="s">
        <v>31</v>
      </c>
      <c r="H63" s="15">
        <v>361</v>
      </c>
      <c r="I63" s="15" t="s">
        <v>18</v>
      </c>
      <c r="J63" s="15" t="s">
        <v>18</v>
      </c>
      <c r="K63" s="15" t="s">
        <v>18</v>
      </c>
      <c r="L63" s="32">
        <f t="shared" ref="L63" si="67">IFERROR(H63/H64,"ND")</f>
        <v>1.0027777777777778</v>
      </c>
      <c r="M63" s="28">
        <f t="shared" ref="M63" si="68">IFERROR(((H63)/F63),"ND")</f>
        <v>0.30083333333333334</v>
      </c>
      <c r="N63" s="172" t="s">
        <v>148</v>
      </c>
      <c r="O63" s="172"/>
      <c r="P63" s="173"/>
    </row>
    <row r="64" spans="2:16" ht="53.25" customHeight="1" x14ac:dyDescent="0.25">
      <c r="B64" s="38"/>
      <c r="C64" s="40"/>
      <c r="D64" s="42"/>
      <c r="E64" s="148"/>
      <c r="F64" s="45"/>
      <c r="G64" s="35"/>
      <c r="H64" s="16">
        <v>360</v>
      </c>
      <c r="I64" s="16">
        <v>120</v>
      </c>
      <c r="J64" s="16">
        <v>360</v>
      </c>
      <c r="K64" s="16">
        <v>360</v>
      </c>
      <c r="L64" s="36"/>
      <c r="M64" s="29"/>
      <c r="N64" s="174"/>
      <c r="O64" s="174"/>
      <c r="P64" s="175"/>
    </row>
    <row r="65" spans="2:16" ht="39.950000000000003" customHeight="1" x14ac:dyDescent="0.25">
      <c r="B65" s="146" t="s">
        <v>76</v>
      </c>
      <c r="C65" s="64" t="s">
        <v>77</v>
      </c>
      <c r="D65" s="66" t="s">
        <v>24</v>
      </c>
      <c r="E65" s="147" t="s">
        <v>30</v>
      </c>
      <c r="F65" s="117">
        <f t="shared" ref="F65" si="69">H66+I66+J66+K66</f>
        <v>3060</v>
      </c>
      <c r="G65" s="71" t="s">
        <v>31</v>
      </c>
      <c r="H65" s="14">
        <v>817</v>
      </c>
      <c r="I65" s="14" t="s">
        <v>18</v>
      </c>
      <c r="J65" s="14" t="s">
        <v>18</v>
      </c>
      <c r="K65" s="14" t="s">
        <v>18</v>
      </c>
      <c r="L65" s="49">
        <f t="shared" ref="L65" si="70">IFERROR(H65/H66,"ND")</f>
        <v>1.0679738562091503</v>
      </c>
      <c r="M65" s="48">
        <f t="shared" ref="M65" si="71">IFERROR(((H65)/F65),"ND")</f>
        <v>0.26699346405228758</v>
      </c>
      <c r="N65" s="187" t="s">
        <v>131</v>
      </c>
      <c r="O65" s="188"/>
      <c r="P65" s="189"/>
    </row>
    <row r="66" spans="2:16" ht="39.950000000000003" customHeight="1" x14ac:dyDescent="0.25">
      <c r="B66" s="116"/>
      <c r="C66" s="65"/>
      <c r="D66" s="67"/>
      <c r="E66" s="147"/>
      <c r="F66" s="118"/>
      <c r="G66" s="111"/>
      <c r="H66" s="17">
        <v>765</v>
      </c>
      <c r="I66" s="17">
        <v>765</v>
      </c>
      <c r="J66" s="17">
        <v>765</v>
      </c>
      <c r="K66" s="17">
        <v>765</v>
      </c>
      <c r="L66" s="164"/>
      <c r="M66" s="165"/>
      <c r="N66" s="190"/>
      <c r="O66" s="191"/>
      <c r="P66" s="192"/>
    </row>
    <row r="67" spans="2:16" ht="39.950000000000003" customHeight="1" x14ac:dyDescent="0.25">
      <c r="B67" s="149" t="s">
        <v>78</v>
      </c>
      <c r="C67" s="150" t="s">
        <v>79</v>
      </c>
      <c r="D67" s="41" t="s">
        <v>24</v>
      </c>
      <c r="E67" s="148" t="s">
        <v>30</v>
      </c>
      <c r="F67" s="44">
        <f t="shared" ref="F67" si="72">H68+I68+J68+K68</f>
        <v>260</v>
      </c>
      <c r="G67" s="30" t="s">
        <v>31</v>
      </c>
      <c r="H67" s="15">
        <v>77</v>
      </c>
      <c r="I67" s="15" t="s">
        <v>18</v>
      </c>
      <c r="J67" s="15" t="s">
        <v>18</v>
      </c>
      <c r="K67" s="15" t="s">
        <v>18</v>
      </c>
      <c r="L67" s="32">
        <f t="shared" ref="L67" si="73">IFERROR(H67/H68,"ND")</f>
        <v>1.1846153846153846</v>
      </c>
      <c r="M67" s="28">
        <f t="shared" ref="M67" si="74">IFERROR(((H67)/F67),"ND")</f>
        <v>0.29615384615384616</v>
      </c>
      <c r="N67" s="193" t="s">
        <v>132</v>
      </c>
      <c r="O67" s="194"/>
      <c r="P67" s="195"/>
    </row>
    <row r="68" spans="2:16" ht="39.950000000000003" customHeight="1" x14ac:dyDescent="0.25">
      <c r="B68" s="38"/>
      <c r="C68" s="40"/>
      <c r="D68" s="42"/>
      <c r="E68" s="148"/>
      <c r="F68" s="45"/>
      <c r="G68" s="35"/>
      <c r="H68" s="16">
        <v>65</v>
      </c>
      <c r="I68" s="16">
        <v>65</v>
      </c>
      <c r="J68" s="16">
        <v>65</v>
      </c>
      <c r="K68" s="16">
        <v>65</v>
      </c>
      <c r="L68" s="36"/>
      <c r="M68" s="29"/>
      <c r="N68" s="196"/>
      <c r="O68" s="197"/>
      <c r="P68" s="198"/>
    </row>
    <row r="69" spans="2:16" ht="39.950000000000003" customHeight="1" x14ac:dyDescent="0.25">
      <c r="B69" s="149" t="s">
        <v>80</v>
      </c>
      <c r="C69" s="113" t="s">
        <v>81</v>
      </c>
      <c r="D69" s="41" t="s">
        <v>24</v>
      </c>
      <c r="E69" s="148" t="s">
        <v>30</v>
      </c>
      <c r="F69" s="44">
        <f t="shared" ref="F69" si="75">H70+I70+J70+K70</f>
        <v>1000</v>
      </c>
      <c r="G69" s="30" t="s">
        <v>31</v>
      </c>
      <c r="H69" s="15">
        <v>266</v>
      </c>
      <c r="I69" s="15" t="s">
        <v>18</v>
      </c>
      <c r="J69" s="15" t="s">
        <v>18</v>
      </c>
      <c r="K69" s="15" t="s">
        <v>18</v>
      </c>
      <c r="L69" s="32">
        <f t="shared" ref="L69" si="76">IFERROR(H69/H70,"ND")</f>
        <v>1.0640000000000001</v>
      </c>
      <c r="M69" s="28">
        <f t="shared" ref="M69" si="77">IFERROR(((H69)/F69),"ND")</f>
        <v>0.26600000000000001</v>
      </c>
      <c r="N69" s="181" t="s">
        <v>133</v>
      </c>
      <c r="O69" s="182"/>
      <c r="P69" s="183"/>
    </row>
    <row r="70" spans="2:16" ht="39.950000000000003" customHeight="1" x14ac:dyDescent="0.25">
      <c r="B70" s="38"/>
      <c r="C70" s="40"/>
      <c r="D70" s="42"/>
      <c r="E70" s="148"/>
      <c r="F70" s="45"/>
      <c r="G70" s="35"/>
      <c r="H70" s="16">
        <v>250</v>
      </c>
      <c r="I70" s="16">
        <v>250</v>
      </c>
      <c r="J70" s="16">
        <v>250</v>
      </c>
      <c r="K70" s="16">
        <v>250</v>
      </c>
      <c r="L70" s="36"/>
      <c r="M70" s="29"/>
      <c r="N70" s="184"/>
      <c r="O70" s="185"/>
      <c r="P70" s="186"/>
    </row>
    <row r="71" spans="2:16" ht="39.950000000000003" customHeight="1" x14ac:dyDescent="0.25">
      <c r="B71" s="149" t="s">
        <v>82</v>
      </c>
      <c r="C71" s="150" t="s">
        <v>83</v>
      </c>
      <c r="D71" s="41" t="s">
        <v>24</v>
      </c>
      <c r="E71" s="148" t="s">
        <v>30</v>
      </c>
      <c r="F71" s="44">
        <f t="shared" ref="F71" si="78">H72+I72+J72+K72</f>
        <v>1800</v>
      </c>
      <c r="G71" s="30" t="s">
        <v>31</v>
      </c>
      <c r="H71" s="15">
        <v>473</v>
      </c>
      <c r="I71" s="15" t="s">
        <v>18</v>
      </c>
      <c r="J71" s="15" t="s">
        <v>18</v>
      </c>
      <c r="K71" s="15" t="s">
        <v>18</v>
      </c>
      <c r="L71" s="32">
        <f t="shared" ref="L71" si="79">IFERROR(H71/H72,"ND")</f>
        <v>1.0511111111111111</v>
      </c>
      <c r="M71" s="28">
        <f t="shared" ref="M71" si="80">IFERROR(((H71)/F71),"ND")</f>
        <v>0.26277777777777778</v>
      </c>
      <c r="N71" s="181" t="s">
        <v>134</v>
      </c>
      <c r="O71" s="182"/>
      <c r="P71" s="183"/>
    </row>
    <row r="72" spans="2:16" ht="39.950000000000003" customHeight="1" x14ac:dyDescent="0.25">
      <c r="B72" s="38"/>
      <c r="C72" s="40"/>
      <c r="D72" s="42"/>
      <c r="E72" s="148"/>
      <c r="F72" s="45"/>
      <c r="G72" s="35"/>
      <c r="H72" s="16">
        <v>450</v>
      </c>
      <c r="I72" s="16">
        <v>450</v>
      </c>
      <c r="J72" s="16">
        <v>450</v>
      </c>
      <c r="K72" s="16">
        <v>450</v>
      </c>
      <c r="L72" s="36"/>
      <c r="M72" s="29"/>
      <c r="N72" s="184"/>
      <c r="O72" s="185"/>
      <c r="P72" s="186"/>
    </row>
    <row r="73" spans="2:16" ht="48" customHeight="1" x14ac:dyDescent="0.25">
      <c r="B73" s="115" t="s">
        <v>84</v>
      </c>
      <c r="C73" s="151" t="s">
        <v>85</v>
      </c>
      <c r="D73" s="66" t="s">
        <v>24</v>
      </c>
      <c r="E73" s="68" t="s">
        <v>30</v>
      </c>
      <c r="F73" s="117">
        <f t="shared" ref="F73" si="81">H74+I74+J74+K74</f>
        <v>1200</v>
      </c>
      <c r="G73" s="71" t="s">
        <v>31</v>
      </c>
      <c r="H73" s="14">
        <v>820</v>
      </c>
      <c r="I73" s="14" t="s">
        <v>18</v>
      </c>
      <c r="J73" s="14" t="s">
        <v>18</v>
      </c>
      <c r="K73" s="14" t="s">
        <v>18</v>
      </c>
      <c r="L73" s="49">
        <f t="shared" ref="L73" si="82">IFERROR(H73/H74,"ND")</f>
        <v>2.7333333333333334</v>
      </c>
      <c r="M73" s="48">
        <f t="shared" ref="M73" si="83">IFERROR(((H73)/F73),"ND")</f>
        <v>0.68333333333333335</v>
      </c>
      <c r="N73" s="177" t="s">
        <v>135</v>
      </c>
      <c r="O73" s="177"/>
      <c r="P73" s="178"/>
    </row>
    <row r="74" spans="2:16" ht="58.5" customHeight="1" x14ac:dyDescent="0.25">
      <c r="B74" s="116"/>
      <c r="C74" s="65"/>
      <c r="D74" s="67"/>
      <c r="E74" s="68"/>
      <c r="F74" s="118"/>
      <c r="G74" s="111"/>
      <c r="H74" s="17">
        <v>300</v>
      </c>
      <c r="I74" s="17">
        <v>300</v>
      </c>
      <c r="J74" s="17">
        <v>300</v>
      </c>
      <c r="K74" s="17">
        <v>300</v>
      </c>
      <c r="L74" s="164"/>
      <c r="M74" s="165"/>
      <c r="N74" s="179"/>
      <c r="O74" s="179"/>
      <c r="P74" s="180"/>
    </row>
    <row r="75" spans="2:16" ht="44.25" customHeight="1" x14ac:dyDescent="0.25">
      <c r="B75" s="149" t="s">
        <v>86</v>
      </c>
      <c r="C75" s="150" t="s">
        <v>87</v>
      </c>
      <c r="D75" s="41" t="s">
        <v>24</v>
      </c>
      <c r="E75" s="43" t="s">
        <v>30</v>
      </c>
      <c r="F75" s="44">
        <f t="shared" ref="F75" si="84">H76+I76+J76+K76</f>
        <v>1200</v>
      </c>
      <c r="G75" s="30" t="s">
        <v>31</v>
      </c>
      <c r="H75" s="15">
        <v>558</v>
      </c>
      <c r="I75" s="15" t="s">
        <v>18</v>
      </c>
      <c r="J75" s="15" t="s">
        <v>18</v>
      </c>
      <c r="K75" s="15" t="s">
        <v>18</v>
      </c>
      <c r="L75" s="32">
        <f t="shared" ref="L75" si="85">IFERROR(H75/H76,"ND")</f>
        <v>1.86</v>
      </c>
      <c r="M75" s="28">
        <f t="shared" ref="M75" si="86">IFERROR(((H75)/F75),"ND")</f>
        <v>0.46500000000000002</v>
      </c>
      <c r="N75" s="172" t="s">
        <v>136</v>
      </c>
      <c r="O75" s="172"/>
      <c r="P75" s="173"/>
    </row>
    <row r="76" spans="2:16" ht="44.25" customHeight="1" x14ac:dyDescent="0.25">
      <c r="B76" s="38"/>
      <c r="C76" s="40"/>
      <c r="D76" s="42"/>
      <c r="E76" s="43"/>
      <c r="F76" s="45"/>
      <c r="G76" s="35"/>
      <c r="H76" s="16">
        <v>300</v>
      </c>
      <c r="I76" s="16">
        <v>300</v>
      </c>
      <c r="J76" s="16">
        <v>300</v>
      </c>
      <c r="K76" s="16">
        <v>300</v>
      </c>
      <c r="L76" s="36"/>
      <c r="M76" s="29"/>
      <c r="N76" s="174"/>
      <c r="O76" s="174"/>
      <c r="P76" s="175"/>
    </row>
    <row r="77" spans="2:16" ht="39.950000000000003" customHeight="1" x14ac:dyDescent="0.25">
      <c r="B77" s="149" t="s">
        <v>88</v>
      </c>
      <c r="C77" s="150" t="s">
        <v>89</v>
      </c>
      <c r="D77" s="41" t="s">
        <v>24</v>
      </c>
      <c r="E77" s="43" t="s">
        <v>30</v>
      </c>
      <c r="F77" s="44">
        <f t="shared" ref="F77" si="87">H78+I78+J78+K78</f>
        <v>4</v>
      </c>
      <c r="G77" s="30" t="s">
        <v>31</v>
      </c>
      <c r="H77" s="15">
        <v>1</v>
      </c>
      <c r="I77" s="15" t="s">
        <v>18</v>
      </c>
      <c r="J77" s="15" t="s">
        <v>18</v>
      </c>
      <c r="K77" s="15" t="s">
        <v>18</v>
      </c>
      <c r="L77" s="32">
        <f t="shared" ref="L77" si="88">IFERROR(H77/H78,"ND")</f>
        <v>1</v>
      </c>
      <c r="M77" s="28">
        <f t="shared" ref="M77" si="89">IFERROR(((H77)/F77),"ND")</f>
        <v>0.25</v>
      </c>
      <c r="N77" s="172" t="s">
        <v>137</v>
      </c>
      <c r="O77" s="172"/>
      <c r="P77" s="173"/>
    </row>
    <row r="78" spans="2:16" ht="39.950000000000003" customHeight="1" x14ac:dyDescent="0.25">
      <c r="B78" s="38"/>
      <c r="C78" s="40"/>
      <c r="D78" s="42"/>
      <c r="E78" s="125"/>
      <c r="F78" s="45"/>
      <c r="G78" s="35"/>
      <c r="H78" s="16">
        <v>1</v>
      </c>
      <c r="I78" s="16">
        <v>0</v>
      </c>
      <c r="J78" s="16">
        <v>2</v>
      </c>
      <c r="K78" s="16">
        <v>1</v>
      </c>
      <c r="L78" s="36"/>
      <c r="M78" s="29"/>
      <c r="N78" s="174"/>
      <c r="O78" s="174"/>
      <c r="P78" s="175"/>
    </row>
    <row r="79" spans="2:16" ht="39.950000000000003" customHeight="1" x14ac:dyDescent="0.25">
      <c r="B79" s="149" t="s">
        <v>90</v>
      </c>
      <c r="C79" s="121" t="s">
        <v>91</v>
      </c>
      <c r="D79" s="41" t="s">
        <v>24</v>
      </c>
      <c r="E79" s="153" t="s">
        <v>30</v>
      </c>
      <c r="F79" s="44">
        <f t="shared" ref="F79" si="90">H80+I80+J80+K80</f>
        <v>1000</v>
      </c>
      <c r="G79" s="30" t="s">
        <v>31</v>
      </c>
      <c r="H79" s="15">
        <v>262</v>
      </c>
      <c r="I79" s="15" t="s">
        <v>18</v>
      </c>
      <c r="J79" s="15" t="s">
        <v>18</v>
      </c>
      <c r="K79" s="15" t="s">
        <v>18</v>
      </c>
      <c r="L79" s="32">
        <f t="shared" ref="L79" si="91">IFERROR(H79/H80,"ND")</f>
        <v>1.048</v>
      </c>
      <c r="M79" s="28">
        <f t="shared" ref="M79" si="92">IFERROR(((H79)/F79),"ND")</f>
        <v>0.26200000000000001</v>
      </c>
      <c r="N79" s="172" t="s">
        <v>138</v>
      </c>
      <c r="O79" s="172"/>
      <c r="P79" s="173"/>
    </row>
    <row r="80" spans="2:16" ht="39.950000000000003" customHeight="1" x14ac:dyDescent="0.25">
      <c r="B80" s="38"/>
      <c r="C80" s="40"/>
      <c r="D80" s="42"/>
      <c r="E80" s="153"/>
      <c r="F80" s="45"/>
      <c r="G80" s="35"/>
      <c r="H80" s="16">
        <v>250</v>
      </c>
      <c r="I80" s="16">
        <v>250</v>
      </c>
      <c r="J80" s="16">
        <v>250</v>
      </c>
      <c r="K80" s="16">
        <v>250</v>
      </c>
      <c r="L80" s="36"/>
      <c r="M80" s="29"/>
      <c r="N80" s="174"/>
      <c r="O80" s="174"/>
      <c r="P80" s="175"/>
    </row>
    <row r="81" spans="2:17" ht="39.950000000000003" customHeight="1" x14ac:dyDescent="0.25">
      <c r="B81" s="115" t="s">
        <v>92</v>
      </c>
      <c r="C81" s="64" t="s">
        <v>93</v>
      </c>
      <c r="D81" s="66" t="s">
        <v>24</v>
      </c>
      <c r="E81" s="152" t="s">
        <v>32</v>
      </c>
      <c r="F81" s="117">
        <f t="shared" ref="F81" si="93">H82+I82+J82+K82</f>
        <v>216</v>
      </c>
      <c r="G81" s="71" t="s">
        <v>31</v>
      </c>
      <c r="H81" s="14">
        <v>49</v>
      </c>
      <c r="I81" s="14" t="s">
        <v>18</v>
      </c>
      <c r="J81" s="14" t="s">
        <v>18</v>
      </c>
      <c r="K81" s="14" t="s">
        <v>18</v>
      </c>
      <c r="L81" s="49">
        <f t="shared" ref="L81" si="94">IFERROR(H81/H82,"ND")</f>
        <v>0.98</v>
      </c>
      <c r="M81" s="48">
        <f t="shared" ref="M81" si="95">IFERROR(((H81)/F81),"ND")</f>
        <v>0.22685185185185186</v>
      </c>
      <c r="N81" s="177" t="s">
        <v>139</v>
      </c>
      <c r="O81" s="177"/>
      <c r="P81" s="178"/>
    </row>
    <row r="82" spans="2:17" ht="39.950000000000003" customHeight="1" x14ac:dyDescent="0.25">
      <c r="B82" s="116"/>
      <c r="C82" s="65"/>
      <c r="D82" s="67"/>
      <c r="E82" s="152"/>
      <c r="F82" s="118"/>
      <c r="G82" s="111"/>
      <c r="H82" s="17">
        <v>50</v>
      </c>
      <c r="I82" s="17">
        <v>59</v>
      </c>
      <c r="J82" s="17">
        <v>56</v>
      </c>
      <c r="K82" s="17">
        <v>51</v>
      </c>
      <c r="L82" s="164"/>
      <c r="M82" s="165"/>
      <c r="N82" s="179"/>
      <c r="O82" s="179"/>
      <c r="P82" s="180"/>
    </row>
    <row r="83" spans="2:17" ht="39.950000000000003" customHeight="1" x14ac:dyDescent="0.25">
      <c r="B83" s="112" t="s">
        <v>94</v>
      </c>
      <c r="C83" s="150" t="s">
        <v>95</v>
      </c>
      <c r="D83" s="41" t="s">
        <v>24</v>
      </c>
      <c r="E83" s="153" t="s">
        <v>30</v>
      </c>
      <c r="F83" s="44">
        <f t="shared" ref="F83" si="96">H84+I84+J84+K84</f>
        <v>47</v>
      </c>
      <c r="G83" s="30" t="s">
        <v>31</v>
      </c>
      <c r="H83" s="15">
        <v>10</v>
      </c>
      <c r="I83" s="15" t="s">
        <v>18</v>
      </c>
      <c r="J83" s="15" t="s">
        <v>18</v>
      </c>
      <c r="K83" s="15" t="s">
        <v>18</v>
      </c>
      <c r="L83" s="32">
        <f t="shared" ref="L83" si="97">IFERROR(H83/H84,"ND")</f>
        <v>1</v>
      </c>
      <c r="M83" s="28">
        <f t="shared" ref="M83" si="98">IFERROR(((H83)/F83),"ND")</f>
        <v>0.21276595744680851</v>
      </c>
      <c r="N83" s="172" t="s">
        <v>140</v>
      </c>
      <c r="O83" s="172"/>
      <c r="P83" s="173"/>
    </row>
    <row r="84" spans="2:17" ht="39.950000000000003" customHeight="1" x14ac:dyDescent="0.25">
      <c r="B84" s="38"/>
      <c r="C84" s="40"/>
      <c r="D84" s="42"/>
      <c r="E84" s="153"/>
      <c r="F84" s="45"/>
      <c r="G84" s="35"/>
      <c r="H84" s="16">
        <v>10</v>
      </c>
      <c r="I84" s="16">
        <v>13</v>
      </c>
      <c r="J84" s="16">
        <v>13</v>
      </c>
      <c r="K84" s="16">
        <v>11</v>
      </c>
      <c r="L84" s="36"/>
      <c r="M84" s="29"/>
      <c r="N84" s="174"/>
      <c r="O84" s="174"/>
      <c r="P84" s="175"/>
    </row>
    <row r="85" spans="2:17" ht="39.950000000000003" customHeight="1" x14ac:dyDescent="0.25">
      <c r="B85" s="112" t="s">
        <v>96</v>
      </c>
      <c r="C85" s="150" t="s">
        <v>97</v>
      </c>
      <c r="D85" s="41" t="s">
        <v>24</v>
      </c>
      <c r="E85" s="153" t="s">
        <v>30</v>
      </c>
      <c r="F85" s="44">
        <f t="shared" ref="F85" si="99">H86+I86+J86+K86</f>
        <v>147</v>
      </c>
      <c r="G85" s="30" t="s">
        <v>31</v>
      </c>
      <c r="H85" s="15">
        <v>35</v>
      </c>
      <c r="I85" s="15" t="s">
        <v>18</v>
      </c>
      <c r="J85" s="15" t="s">
        <v>18</v>
      </c>
      <c r="K85" s="15" t="s">
        <v>18</v>
      </c>
      <c r="L85" s="32">
        <f t="shared" ref="L85" si="100">IFERROR(H85/H86,"ND")</f>
        <v>1</v>
      </c>
      <c r="M85" s="28">
        <f t="shared" ref="M85" si="101">IFERROR(((H85)/F85),"ND")</f>
        <v>0.23809523809523808</v>
      </c>
      <c r="N85" s="172" t="s">
        <v>141</v>
      </c>
      <c r="O85" s="172"/>
      <c r="P85" s="173"/>
    </row>
    <row r="86" spans="2:17" ht="39.950000000000003" customHeight="1" x14ac:dyDescent="0.25">
      <c r="B86" s="38"/>
      <c r="C86" s="40"/>
      <c r="D86" s="42"/>
      <c r="E86" s="153"/>
      <c r="F86" s="45"/>
      <c r="G86" s="35"/>
      <c r="H86" s="16">
        <v>35</v>
      </c>
      <c r="I86" s="16">
        <v>40</v>
      </c>
      <c r="J86" s="16">
        <v>37</v>
      </c>
      <c r="K86" s="16">
        <v>35</v>
      </c>
      <c r="L86" s="36"/>
      <c r="M86" s="29"/>
      <c r="N86" s="174"/>
      <c r="O86" s="174"/>
      <c r="P86" s="175"/>
    </row>
    <row r="87" spans="2:17" ht="39.950000000000003" customHeight="1" x14ac:dyDescent="0.25">
      <c r="B87" s="112" t="s">
        <v>98</v>
      </c>
      <c r="C87" s="113" t="s">
        <v>99</v>
      </c>
      <c r="D87" s="41" t="s">
        <v>24</v>
      </c>
      <c r="E87" s="153" t="s">
        <v>30</v>
      </c>
      <c r="F87" s="44">
        <f t="shared" ref="F87" si="102">H88+I88+J88+K88</f>
        <v>22</v>
      </c>
      <c r="G87" s="30" t="s">
        <v>31</v>
      </c>
      <c r="H87" s="15">
        <v>4</v>
      </c>
      <c r="I87" s="15" t="s">
        <v>18</v>
      </c>
      <c r="J87" s="15" t="s">
        <v>18</v>
      </c>
      <c r="K87" s="15" t="s">
        <v>18</v>
      </c>
      <c r="L87" s="32">
        <f t="shared" ref="L87" si="103">IFERROR(H87/H88,"ND")</f>
        <v>0.8</v>
      </c>
      <c r="M87" s="28">
        <f t="shared" ref="M87" si="104">IFERROR(((H87)/F87),"ND")</f>
        <v>0.18181818181818182</v>
      </c>
      <c r="N87" s="172" t="s">
        <v>142</v>
      </c>
      <c r="O87" s="172"/>
      <c r="P87" s="173"/>
    </row>
    <row r="88" spans="2:17" ht="39.950000000000003" customHeight="1" x14ac:dyDescent="0.25">
      <c r="B88" s="38"/>
      <c r="C88" s="40"/>
      <c r="D88" s="42"/>
      <c r="E88" s="153"/>
      <c r="F88" s="45"/>
      <c r="G88" s="35"/>
      <c r="H88" s="16">
        <v>5</v>
      </c>
      <c r="I88" s="16">
        <v>6</v>
      </c>
      <c r="J88" s="16">
        <v>6</v>
      </c>
      <c r="K88" s="16">
        <v>5</v>
      </c>
      <c r="L88" s="36"/>
      <c r="M88" s="29"/>
      <c r="N88" s="174"/>
      <c r="O88" s="174"/>
      <c r="P88" s="175"/>
    </row>
    <row r="89" spans="2:17" ht="39.950000000000003" customHeight="1" x14ac:dyDescent="0.25">
      <c r="B89" s="115" t="s">
        <v>100</v>
      </c>
      <c r="C89" s="64" t="s">
        <v>101</v>
      </c>
      <c r="D89" s="66" t="s">
        <v>24</v>
      </c>
      <c r="E89" s="152" t="s">
        <v>30</v>
      </c>
      <c r="F89" s="117">
        <f t="shared" ref="F89" si="105">H90+I90+J90+K90</f>
        <v>1272</v>
      </c>
      <c r="G89" s="71" t="s">
        <v>31</v>
      </c>
      <c r="H89" s="14">
        <v>348</v>
      </c>
      <c r="I89" s="14" t="s">
        <v>18</v>
      </c>
      <c r="J89" s="14" t="s">
        <v>18</v>
      </c>
      <c r="K89" s="14" t="s">
        <v>18</v>
      </c>
      <c r="L89" s="49">
        <f t="shared" ref="L89" si="106">IFERROR(H89/H90,"ND")</f>
        <v>1.0943396226415094</v>
      </c>
      <c r="M89" s="48">
        <f t="shared" ref="M89" si="107">IFERROR(((H89)/F89),"ND")</f>
        <v>0.27358490566037735</v>
      </c>
      <c r="N89" s="177" t="s">
        <v>143</v>
      </c>
      <c r="O89" s="177"/>
      <c r="P89" s="178"/>
      <c r="Q89" s="27"/>
    </row>
    <row r="90" spans="2:17" ht="39.950000000000003" customHeight="1" x14ac:dyDescent="0.25">
      <c r="B90" s="116"/>
      <c r="C90" s="65"/>
      <c r="D90" s="67"/>
      <c r="E90" s="152"/>
      <c r="F90" s="118"/>
      <c r="G90" s="111"/>
      <c r="H90" s="17">
        <v>318</v>
      </c>
      <c r="I90" s="17">
        <v>318</v>
      </c>
      <c r="J90" s="17">
        <v>318</v>
      </c>
      <c r="K90" s="17">
        <v>318</v>
      </c>
      <c r="L90" s="164"/>
      <c r="M90" s="165"/>
      <c r="N90" s="179"/>
      <c r="O90" s="179"/>
      <c r="P90" s="180"/>
    </row>
    <row r="91" spans="2:17" ht="49.5" customHeight="1" x14ac:dyDescent="0.25">
      <c r="B91" s="112" t="s">
        <v>102</v>
      </c>
      <c r="C91" s="39" t="s">
        <v>103</v>
      </c>
      <c r="D91" s="41" t="s">
        <v>24</v>
      </c>
      <c r="E91" s="153" t="s">
        <v>30</v>
      </c>
      <c r="F91" s="44">
        <f t="shared" ref="F91" si="108">H92+I92+J92+K92</f>
        <v>3576</v>
      </c>
      <c r="G91" s="30" t="s">
        <v>31</v>
      </c>
      <c r="H91" s="15">
        <v>952</v>
      </c>
      <c r="I91" s="15" t="s">
        <v>18</v>
      </c>
      <c r="J91" s="15" t="s">
        <v>18</v>
      </c>
      <c r="K91" s="15" t="s">
        <v>18</v>
      </c>
      <c r="L91" s="32">
        <f t="shared" ref="L91" si="109">IFERROR(H91/H92,"ND")</f>
        <v>1.2693333333333334</v>
      </c>
      <c r="M91" s="28">
        <f t="shared" ref="M91" si="110">IFERROR(((H91)/F91),"ND")</f>
        <v>0.26621923937360181</v>
      </c>
      <c r="N91" s="172" t="s">
        <v>144</v>
      </c>
      <c r="O91" s="172"/>
      <c r="P91" s="173"/>
    </row>
    <row r="92" spans="2:17" ht="49.5" customHeight="1" x14ac:dyDescent="0.25">
      <c r="B92" s="38"/>
      <c r="C92" s="40"/>
      <c r="D92" s="42"/>
      <c r="E92" s="153"/>
      <c r="F92" s="45"/>
      <c r="G92" s="35"/>
      <c r="H92" s="16">
        <v>750</v>
      </c>
      <c r="I92" s="16">
        <v>1207</v>
      </c>
      <c r="J92" s="16">
        <v>1100</v>
      </c>
      <c r="K92" s="16">
        <v>519</v>
      </c>
      <c r="L92" s="36"/>
      <c r="M92" s="29"/>
      <c r="N92" s="174"/>
      <c r="O92" s="174"/>
      <c r="P92" s="175"/>
    </row>
    <row r="93" spans="2:17" ht="49.5" customHeight="1" x14ac:dyDescent="0.25">
      <c r="B93" s="112" t="s">
        <v>104</v>
      </c>
      <c r="C93" s="113" t="s">
        <v>105</v>
      </c>
      <c r="D93" s="41" t="s">
        <v>24</v>
      </c>
      <c r="E93" s="153" t="s">
        <v>30</v>
      </c>
      <c r="F93" s="44">
        <f t="shared" ref="F93" si="111">H94+I94+J94+K94</f>
        <v>705</v>
      </c>
      <c r="G93" s="30" t="s">
        <v>31</v>
      </c>
      <c r="H93" s="15">
        <v>15</v>
      </c>
      <c r="I93" s="15" t="s">
        <v>18</v>
      </c>
      <c r="J93" s="15" t="s">
        <v>18</v>
      </c>
      <c r="K93" s="15" t="s">
        <v>18</v>
      </c>
      <c r="L93" s="32">
        <f t="shared" ref="L93" si="112">IFERROR(H93/H94,"ND")</f>
        <v>0.1875</v>
      </c>
      <c r="M93" s="28">
        <f t="shared" ref="M93" si="113">IFERROR(((H93)/F93),"ND")</f>
        <v>2.1276595744680851E-2</v>
      </c>
      <c r="N93" s="172" t="s">
        <v>145</v>
      </c>
      <c r="O93" s="172"/>
      <c r="P93" s="173"/>
    </row>
    <row r="94" spans="2:17" ht="49.5" customHeight="1" x14ac:dyDescent="0.25">
      <c r="B94" s="38"/>
      <c r="C94" s="40"/>
      <c r="D94" s="42"/>
      <c r="E94" s="153"/>
      <c r="F94" s="45"/>
      <c r="G94" s="35"/>
      <c r="H94" s="16">
        <v>80</v>
      </c>
      <c r="I94" s="16">
        <v>250</v>
      </c>
      <c r="J94" s="16">
        <v>250</v>
      </c>
      <c r="K94" s="16">
        <v>125</v>
      </c>
      <c r="L94" s="36"/>
      <c r="M94" s="29"/>
      <c r="N94" s="174"/>
      <c r="O94" s="174"/>
      <c r="P94" s="175"/>
    </row>
    <row r="95" spans="2:17" ht="50.25" customHeight="1" x14ac:dyDescent="0.25">
      <c r="B95" s="154" t="s">
        <v>106</v>
      </c>
      <c r="C95" s="156" t="s">
        <v>107</v>
      </c>
      <c r="D95" s="41" t="s">
        <v>24</v>
      </c>
      <c r="E95" s="153" t="s">
        <v>30</v>
      </c>
      <c r="F95" s="160">
        <f t="shared" ref="F95" si="114">H96+I96+J96+K96</f>
        <v>3600</v>
      </c>
      <c r="G95" s="162" t="s">
        <v>31</v>
      </c>
      <c r="H95" s="18">
        <v>952</v>
      </c>
      <c r="I95" s="18" t="s">
        <v>18</v>
      </c>
      <c r="J95" s="18" t="s">
        <v>18</v>
      </c>
      <c r="K95" s="18" t="s">
        <v>18</v>
      </c>
      <c r="L95" s="199">
        <f t="shared" ref="L95" si="115">IFERROR(H95/H96,"ND")</f>
        <v>1.2693333333333334</v>
      </c>
      <c r="M95" s="201">
        <f t="shared" ref="M95" si="116">IFERROR(((H95)/F95),"ND")</f>
        <v>0.26444444444444443</v>
      </c>
      <c r="N95" s="172" t="s">
        <v>146</v>
      </c>
      <c r="O95" s="172"/>
      <c r="P95" s="173"/>
    </row>
    <row r="96" spans="2:17" ht="50.25" customHeight="1" thickBot="1" x14ac:dyDescent="0.3">
      <c r="B96" s="155"/>
      <c r="C96" s="157"/>
      <c r="D96" s="158"/>
      <c r="E96" s="159"/>
      <c r="F96" s="161"/>
      <c r="G96" s="163"/>
      <c r="H96" s="19">
        <v>750</v>
      </c>
      <c r="I96" s="19">
        <v>1207</v>
      </c>
      <c r="J96" s="19">
        <v>1124</v>
      </c>
      <c r="K96" s="19">
        <v>519</v>
      </c>
      <c r="L96" s="200"/>
      <c r="M96" s="202"/>
      <c r="N96" s="203"/>
      <c r="O96" s="203"/>
      <c r="P96" s="204"/>
    </row>
    <row r="101" spans="2:14" s="22" customFormat="1" ht="14.25" x14ac:dyDescent="0.25">
      <c r="B101" s="23"/>
      <c r="G101" s="23"/>
      <c r="J101" s="24"/>
      <c r="K101" s="24"/>
      <c r="N101" s="25"/>
    </row>
    <row r="102" spans="2:14" s="22" customFormat="1" ht="14.25" x14ac:dyDescent="0.25">
      <c r="B102" s="23"/>
      <c r="G102" s="23"/>
      <c r="J102" s="24"/>
      <c r="K102" s="24"/>
      <c r="N102" s="25"/>
    </row>
    <row r="103" spans="2:14" s="22" customFormat="1" ht="14.25" x14ac:dyDescent="0.25">
      <c r="B103" s="23"/>
      <c r="G103" s="23"/>
      <c r="J103" s="24"/>
      <c r="K103" s="24"/>
      <c r="N103" s="25"/>
    </row>
    <row r="104" spans="2:14" s="22" customFormat="1" ht="14.25" x14ac:dyDescent="0.25">
      <c r="B104" s="23"/>
      <c r="G104" s="23"/>
      <c r="J104" s="24"/>
      <c r="K104" s="24"/>
      <c r="N104" s="25"/>
    </row>
  </sheetData>
  <mergeCells count="391">
    <mergeCell ref="L93:L94"/>
    <mergeCell ref="M93:M94"/>
    <mergeCell ref="N93:P94"/>
    <mergeCell ref="L95:L96"/>
    <mergeCell ref="M95:M96"/>
    <mergeCell ref="N95:P96"/>
    <mergeCell ref="L89:L90"/>
    <mergeCell ref="M89:M90"/>
    <mergeCell ref="N89:P90"/>
    <mergeCell ref="L91:L92"/>
    <mergeCell ref="M91:M92"/>
    <mergeCell ref="N91:P92"/>
    <mergeCell ref="L85:L86"/>
    <mergeCell ref="M85:M86"/>
    <mergeCell ref="N85:P86"/>
    <mergeCell ref="L87:L88"/>
    <mergeCell ref="M87:M88"/>
    <mergeCell ref="N87:P88"/>
    <mergeCell ref="L81:L82"/>
    <mergeCell ref="M81:M82"/>
    <mergeCell ref="N81:P82"/>
    <mergeCell ref="L83:L84"/>
    <mergeCell ref="M83:M84"/>
    <mergeCell ref="N83:P84"/>
    <mergeCell ref="L77:L78"/>
    <mergeCell ref="M77:M78"/>
    <mergeCell ref="N77:P78"/>
    <mergeCell ref="L79:L80"/>
    <mergeCell ref="M79:M80"/>
    <mergeCell ref="N79:P80"/>
    <mergeCell ref="L73:L74"/>
    <mergeCell ref="M73:M74"/>
    <mergeCell ref="N73:P74"/>
    <mergeCell ref="L75:L76"/>
    <mergeCell ref="M75:M76"/>
    <mergeCell ref="N75:P76"/>
    <mergeCell ref="L69:L70"/>
    <mergeCell ref="M69:M70"/>
    <mergeCell ref="N69:P70"/>
    <mergeCell ref="L71:L72"/>
    <mergeCell ref="M71:M72"/>
    <mergeCell ref="N71:P72"/>
    <mergeCell ref="L65:L66"/>
    <mergeCell ref="M65:M66"/>
    <mergeCell ref="N65:P66"/>
    <mergeCell ref="L67:L68"/>
    <mergeCell ref="M67:M68"/>
    <mergeCell ref="N67:P68"/>
    <mergeCell ref="L61:L62"/>
    <mergeCell ref="M61:M62"/>
    <mergeCell ref="N61:P62"/>
    <mergeCell ref="L63:L64"/>
    <mergeCell ref="M63:M64"/>
    <mergeCell ref="N63:P64"/>
    <mergeCell ref="L57:L58"/>
    <mergeCell ref="M57:M58"/>
    <mergeCell ref="N57:P58"/>
    <mergeCell ref="L59:L60"/>
    <mergeCell ref="M59:M60"/>
    <mergeCell ref="N59:P60"/>
    <mergeCell ref="L53:L54"/>
    <mergeCell ref="M53:M54"/>
    <mergeCell ref="N53:P54"/>
    <mergeCell ref="L55:L56"/>
    <mergeCell ref="M55:M56"/>
    <mergeCell ref="N55:P56"/>
    <mergeCell ref="L49:L50"/>
    <mergeCell ref="M49:M50"/>
    <mergeCell ref="N49:P50"/>
    <mergeCell ref="L51:L52"/>
    <mergeCell ref="M51:M52"/>
    <mergeCell ref="N51:P52"/>
    <mergeCell ref="L45:L46"/>
    <mergeCell ref="M45:M46"/>
    <mergeCell ref="N45:P46"/>
    <mergeCell ref="L47:L48"/>
    <mergeCell ref="M47:M48"/>
    <mergeCell ref="N47:P48"/>
    <mergeCell ref="L41:L42"/>
    <mergeCell ref="M41:M42"/>
    <mergeCell ref="N41:P42"/>
    <mergeCell ref="L43:L44"/>
    <mergeCell ref="M43:M44"/>
    <mergeCell ref="N43:P44"/>
    <mergeCell ref="L37:L38"/>
    <mergeCell ref="M37:M38"/>
    <mergeCell ref="N37:P38"/>
    <mergeCell ref="L39:L40"/>
    <mergeCell ref="M39:M40"/>
    <mergeCell ref="N39:P40"/>
    <mergeCell ref="G95:G96"/>
    <mergeCell ref="L27:L28"/>
    <mergeCell ref="M27:M28"/>
    <mergeCell ref="N27:P28"/>
    <mergeCell ref="L29:L30"/>
    <mergeCell ref="M29:M30"/>
    <mergeCell ref="N29:P30"/>
    <mergeCell ref="L31:L32"/>
    <mergeCell ref="M31:M32"/>
    <mergeCell ref="N31:P32"/>
    <mergeCell ref="L33:L34"/>
    <mergeCell ref="M33:M34"/>
    <mergeCell ref="N33:P34"/>
    <mergeCell ref="L35:L36"/>
    <mergeCell ref="M35:M36"/>
    <mergeCell ref="N35:P36"/>
    <mergeCell ref="G87:G88"/>
    <mergeCell ref="G83:G84"/>
    <mergeCell ref="B95:B96"/>
    <mergeCell ref="C95:C96"/>
    <mergeCell ref="D95:D96"/>
    <mergeCell ref="E95:E96"/>
    <mergeCell ref="F95:F96"/>
    <mergeCell ref="G91:G92"/>
    <mergeCell ref="B93:B94"/>
    <mergeCell ref="C93:C94"/>
    <mergeCell ref="D93:D94"/>
    <mergeCell ref="E93:E94"/>
    <mergeCell ref="F93:F94"/>
    <mergeCell ref="G93:G94"/>
    <mergeCell ref="B91:B92"/>
    <mergeCell ref="C91:C92"/>
    <mergeCell ref="D91:D92"/>
    <mergeCell ref="E91:E92"/>
    <mergeCell ref="F91:F92"/>
    <mergeCell ref="B89:B90"/>
    <mergeCell ref="C89:C90"/>
    <mergeCell ref="D89:D90"/>
    <mergeCell ref="E89:E90"/>
    <mergeCell ref="F89:F90"/>
    <mergeCell ref="G89:G90"/>
    <mergeCell ref="B87:B88"/>
    <mergeCell ref="C87:C88"/>
    <mergeCell ref="D87:D88"/>
    <mergeCell ref="E87:E88"/>
    <mergeCell ref="F87:F88"/>
    <mergeCell ref="B85:B86"/>
    <mergeCell ref="C85:C86"/>
    <mergeCell ref="D85:D86"/>
    <mergeCell ref="E85:E86"/>
    <mergeCell ref="F85:F86"/>
    <mergeCell ref="G85:G86"/>
    <mergeCell ref="B83:B84"/>
    <mergeCell ref="C83:C84"/>
    <mergeCell ref="D83:D84"/>
    <mergeCell ref="E83:E84"/>
    <mergeCell ref="F83:F84"/>
    <mergeCell ref="G79:G80"/>
    <mergeCell ref="B81:B82"/>
    <mergeCell ref="C81:C82"/>
    <mergeCell ref="D81:D82"/>
    <mergeCell ref="E81:E82"/>
    <mergeCell ref="F81:F82"/>
    <mergeCell ref="G81:G82"/>
    <mergeCell ref="B79:B80"/>
    <mergeCell ref="C79:C80"/>
    <mergeCell ref="D79:D80"/>
    <mergeCell ref="E79:E80"/>
    <mergeCell ref="F79:F80"/>
    <mergeCell ref="G75:G76"/>
    <mergeCell ref="B77:B78"/>
    <mergeCell ref="C77:C78"/>
    <mergeCell ref="D77:D78"/>
    <mergeCell ref="E77:E78"/>
    <mergeCell ref="F77:F78"/>
    <mergeCell ref="G77:G78"/>
    <mergeCell ref="B75:B76"/>
    <mergeCell ref="C75:C76"/>
    <mergeCell ref="D75:D76"/>
    <mergeCell ref="E75:E76"/>
    <mergeCell ref="F75:F76"/>
    <mergeCell ref="G71:G72"/>
    <mergeCell ref="B73:B74"/>
    <mergeCell ref="C73:C74"/>
    <mergeCell ref="D73:D74"/>
    <mergeCell ref="E73:E74"/>
    <mergeCell ref="F73:F74"/>
    <mergeCell ref="G73:G74"/>
    <mergeCell ref="B71:B72"/>
    <mergeCell ref="C71:C72"/>
    <mergeCell ref="D71:D72"/>
    <mergeCell ref="E71:E72"/>
    <mergeCell ref="F71:F72"/>
    <mergeCell ref="G67:G68"/>
    <mergeCell ref="B69:B70"/>
    <mergeCell ref="C69:C70"/>
    <mergeCell ref="D69:D70"/>
    <mergeCell ref="E69:E70"/>
    <mergeCell ref="F69:F70"/>
    <mergeCell ref="G69:G70"/>
    <mergeCell ref="B67:B68"/>
    <mergeCell ref="C67:C68"/>
    <mergeCell ref="D67:D68"/>
    <mergeCell ref="E67:E68"/>
    <mergeCell ref="F67:F68"/>
    <mergeCell ref="G63:G64"/>
    <mergeCell ref="B65:B66"/>
    <mergeCell ref="C65:C66"/>
    <mergeCell ref="D65:D66"/>
    <mergeCell ref="E65:E66"/>
    <mergeCell ref="F65:F66"/>
    <mergeCell ref="G65:G66"/>
    <mergeCell ref="B63:B64"/>
    <mergeCell ref="C63:C64"/>
    <mergeCell ref="D63:D64"/>
    <mergeCell ref="E63:E64"/>
    <mergeCell ref="F63:F64"/>
    <mergeCell ref="G59:G60"/>
    <mergeCell ref="B61:B62"/>
    <mergeCell ref="C61:C62"/>
    <mergeCell ref="D61:D62"/>
    <mergeCell ref="E61:E62"/>
    <mergeCell ref="F61:F62"/>
    <mergeCell ref="G61:G62"/>
    <mergeCell ref="B59:B60"/>
    <mergeCell ref="C59:C60"/>
    <mergeCell ref="D59:D60"/>
    <mergeCell ref="E59:E60"/>
    <mergeCell ref="F59:F60"/>
    <mergeCell ref="G55:G56"/>
    <mergeCell ref="B57:B58"/>
    <mergeCell ref="C57:C58"/>
    <mergeCell ref="D57:D58"/>
    <mergeCell ref="E57:E58"/>
    <mergeCell ref="F57:F58"/>
    <mergeCell ref="G57:G58"/>
    <mergeCell ref="B55:B56"/>
    <mergeCell ref="C55:C56"/>
    <mergeCell ref="D55:D56"/>
    <mergeCell ref="E55:E56"/>
    <mergeCell ref="F55:F56"/>
    <mergeCell ref="G51:G52"/>
    <mergeCell ref="B53:B54"/>
    <mergeCell ref="C53:C54"/>
    <mergeCell ref="D53:D54"/>
    <mergeCell ref="E53:E54"/>
    <mergeCell ref="F53:F54"/>
    <mergeCell ref="G53:G54"/>
    <mergeCell ref="B51:B52"/>
    <mergeCell ref="C51:C52"/>
    <mergeCell ref="D51:D52"/>
    <mergeCell ref="E51:E52"/>
    <mergeCell ref="F51:F52"/>
    <mergeCell ref="G47:G48"/>
    <mergeCell ref="B49:B50"/>
    <mergeCell ref="C49:C50"/>
    <mergeCell ref="D49:D50"/>
    <mergeCell ref="E49:E50"/>
    <mergeCell ref="F49:F50"/>
    <mergeCell ref="G49:G50"/>
    <mergeCell ref="B47:B48"/>
    <mergeCell ref="C47:C48"/>
    <mergeCell ref="D47:D48"/>
    <mergeCell ref="E47:E48"/>
    <mergeCell ref="F47:F48"/>
    <mergeCell ref="G43:G44"/>
    <mergeCell ref="B45:B46"/>
    <mergeCell ref="C45:C46"/>
    <mergeCell ref="D45:D46"/>
    <mergeCell ref="E45:E46"/>
    <mergeCell ref="F45:F46"/>
    <mergeCell ref="G45:G46"/>
    <mergeCell ref="B43:B44"/>
    <mergeCell ref="C43:C44"/>
    <mergeCell ref="D43:D44"/>
    <mergeCell ref="E43:E44"/>
    <mergeCell ref="F43:F44"/>
    <mergeCell ref="G39:G40"/>
    <mergeCell ref="B41:B42"/>
    <mergeCell ref="C41:C42"/>
    <mergeCell ref="D41:D42"/>
    <mergeCell ref="E41:E42"/>
    <mergeCell ref="F41:F42"/>
    <mergeCell ref="G41:G42"/>
    <mergeCell ref="B39:B40"/>
    <mergeCell ref="C39:C40"/>
    <mergeCell ref="D39:D40"/>
    <mergeCell ref="E39:E40"/>
    <mergeCell ref="F39:F40"/>
    <mergeCell ref="G35:G36"/>
    <mergeCell ref="B37:B38"/>
    <mergeCell ref="C37:C38"/>
    <mergeCell ref="D37:D38"/>
    <mergeCell ref="E37:E38"/>
    <mergeCell ref="F37:F38"/>
    <mergeCell ref="G37:G38"/>
    <mergeCell ref="B35:B36"/>
    <mergeCell ref="C35:C36"/>
    <mergeCell ref="D35:D36"/>
    <mergeCell ref="E35:E36"/>
    <mergeCell ref="F35:F36"/>
    <mergeCell ref="G31:G32"/>
    <mergeCell ref="B33:B34"/>
    <mergeCell ref="C33:C34"/>
    <mergeCell ref="D33:D34"/>
    <mergeCell ref="E33:E34"/>
    <mergeCell ref="F33:F34"/>
    <mergeCell ref="G33:G34"/>
    <mergeCell ref="B31:B32"/>
    <mergeCell ref="C31:C32"/>
    <mergeCell ref="D31:D32"/>
    <mergeCell ref="E31:E32"/>
    <mergeCell ref="F31:F32"/>
    <mergeCell ref="L13:L14"/>
    <mergeCell ref="G27:G28"/>
    <mergeCell ref="B29:B30"/>
    <mergeCell ref="C29:C30"/>
    <mergeCell ref="D29:D30"/>
    <mergeCell ref="E29:E30"/>
    <mergeCell ref="F29:F30"/>
    <mergeCell ref="G29:G30"/>
    <mergeCell ref="B27:B28"/>
    <mergeCell ref="C27:C28"/>
    <mergeCell ref="D27:D28"/>
    <mergeCell ref="E27:E28"/>
    <mergeCell ref="F27:F28"/>
    <mergeCell ref="B19:B20"/>
    <mergeCell ref="B21:B22"/>
    <mergeCell ref="B23:B24"/>
    <mergeCell ref="B10:B12"/>
    <mergeCell ref="C4:P4"/>
    <mergeCell ref="C5:P5"/>
    <mergeCell ref="C6:P6"/>
    <mergeCell ref="E9:P9"/>
    <mergeCell ref="N10:P12"/>
    <mergeCell ref="C10:C12"/>
    <mergeCell ref="D10:D12"/>
    <mergeCell ref="E10:E12"/>
    <mergeCell ref="F10:M10"/>
    <mergeCell ref="F11:F12"/>
    <mergeCell ref="G11:G12"/>
    <mergeCell ref="H11:K11"/>
    <mergeCell ref="L11:M11"/>
    <mergeCell ref="B9:D9"/>
    <mergeCell ref="N15:P16"/>
    <mergeCell ref="E15:E16"/>
    <mergeCell ref="F15:F16"/>
    <mergeCell ref="G15:G16"/>
    <mergeCell ref="F13:F14"/>
    <mergeCell ref="M13:M14"/>
    <mergeCell ref="N13:P14"/>
    <mergeCell ref="B13:B18"/>
    <mergeCell ref="G17:G18"/>
    <mergeCell ref="L17:L18"/>
    <mergeCell ref="M17:M18"/>
    <mergeCell ref="D13:D14"/>
    <mergeCell ref="E13:E14"/>
    <mergeCell ref="C13:C14"/>
    <mergeCell ref="N17:P18"/>
    <mergeCell ref="L15:L16"/>
    <mergeCell ref="M15:M16"/>
    <mergeCell ref="C15:C16"/>
    <mergeCell ref="D15:D16"/>
    <mergeCell ref="D17:D18"/>
    <mergeCell ref="E17:E18"/>
    <mergeCell ref="F17:F18"/>
    <mergeCell ref="C17:C18"/>
    <mergeCell ref="G13:G14"/>
    <mergeCell ref="M21:M22"/>
    <mergeCell ref="L19:L20"/>
    <mergeCell ref="M19:M20"/>
    <mergeCell ref="N19:P20"/>
    <mergeCell ref="C19:C20"/>
    <mergeCell ref="D19:D20"/>
    <mergeCell ref="E19:E20"/>
    <mergeCell ref="F19:F20"/>
    <mergeCell ref="G19:G20"/>
    <mergeCell ref="L21:L22"/>
    <mergeCell ref="N21:P22"/>
    <mergeCell ref="C21:C22"/>
    <mergeCell ref="D21:D22"/>
    <mergeCell ref="E21:E22"/>
    <mergeCell ref="F21:F22"/>
    <mergeCell ref="G21:G22"/>
    <mergeCell ref="M25:M26"/>
    <mergeCell ref="G23:G24"/>
    <mergeCell ref="L23:L24"/>
    <mergeCell ref="N25:P26"/>
    <mergeCell ref="G25:G26"/>
    <mergeCell ref="L25:L26"/>
    <mergeCell ref="B25:B26"/>
    <mergeCell ref="C25:C26"/>
    <mergeCell ref="D25:D26"/>
    <mergeCell ref="E25:E26"/>
    <mergeCell ref="F25:F26"/>
    <mergeCell ref="M23:M24"/>
    <mergeCell ref="N23:P24"/>
    <mergeCell ref="C23:C24"/>
    <mergeCell ref="D23:D24"/>
    <mergeCell ref="E23:E24"/>
    <mergeCell ref="F23:F24"/>
  </mergeCells>
  <conditionalFormatting sqref="L13:M96">
    <cfRule type="containsText" dxfId="4" priority="1" operator="containsText" text="ND">
      <formula>NOT(ISERROR(SEARCH("ND",L13)))</formula>
    </cfRule>
    <cfRule type="cellIs" dxfId="3" priority="2" operator="between">
      <formula>0.7</formula>
      <formula>1.2</formula>
    </cfRule>
    <cfRule type="cellIs" dxfId="2" priority="3" operator="between">
      <formula>0.5</formula>
      <formula>0.7</formula>
    </cfRule>
    <cfRule type="cellIs" dxfId="1" priority="4" operator="lessThan">
      <formula>0.5</formula>
    </cfRule>
    <cfRule type="cellIs" dxfId="0" priority="5" operator="greaterThan">
      <formula>1.2</formula>
    </cfRule>
  </conditionalFormatting>
  <pageMargins left="0.25" right="0.25" top="0.38" bottom="0.38" header="0.3" footer="0.3"/>
  <pageSetup paperSize="17" scale="59" fitToHeight="0" orientation="landscape" r:id="rId1"/>
  <rowBreaks count="4" manualBreakCount="4">
    <brk id="18" max="16383" man="1"/>
    <brk id="42" max="16383" man="1"/>
    <brk id="56" max="16383" man="1"/>
    <brk id="80"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CEDULA 1Tr23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OFICIALÍA DE PARTES</cp:lastModifiedBy>
  <cp:revision/>
  <cp:lastPrinted>2023-04-14T21:47:24Z</cp:lastPrinted>
  <dcterms:created xsi:type="dcterms:W3CDTF">2020-03-29T23:09:10Z</dcterms:created>
  <dcterms:modified xsi:type="dcterms:W3CDTF">2023-04-18T19:32:28Z</dcterms:modified>
  <cp:category/>
  <cp:contentStatus/>
</cp:coreProperties>
</file>