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227"/>
  <workbookPr defaultThemeVersion="166925"/>
  <mc:AlternateContent xmlns:mc="http://schemas.openxmlformats.org/markup-compatibility/2006">
    <mc:Choice Requires="x15">
      <x15ac:absPath xmlns:x15ac="http://schemas.microsoft.com/office/spreadsheetml/2010/11/ac" url="F:\Nueva oficios\MIR 2023\1ER TRIMESTRE\04- Cedula de Avance Obras Pub. 1Tr23\"/>
    </mc:Choice>
  </mc:AlternateContent>
  <xr:revisionPtr revIDLastSave="0" documentId="13_ncr:1_{676AA111-4E91-4E16-8F06-F83F91D63660}" xr6:coauthVersionLast="47" xr6:coauthVersionMax="47" xr10:uidLastSave="{00000000-0000-0000-0000-000000000000}"/>
  <bookViews>
    <workbookView xWindow="-120" yWindow="-120" windowWidth="24240" windowHeight="13140" xr2:uid="{00000000-000D-0000-FFFF-FFFF00000000}"/>
  </bookViews>
  <sheets>
    <sheet name="CEDULA EJE 3 T1" sheetId="6" r:id="rId1"/>
  </sheets>
  <definedNames>
    <definedName name="_xlnm.Print_Area" localSheetId="0">'CEDULA EJE 3 T1'!$D$3:$R$196</definedName>
    <definedName name="_xlnm.Print_Titles" localSheetId="0">'CEDULA EJE 3 T1'!$3:$12</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H143" i="6" l="1"/>
  <c r="H145" i="6"/>
  <c r="H147" i="6"/>
  <c r="H141" i="6"/>
  <c r="H139" i="6"/>
  <c r="H135" i="6"/>
  <c r="N19" i="6" l="1"/>
  <c r="O19" i="6"/>
  <c r="N21" i="6"/>
  <c r="O21" i="6"/>
  <c r="N23" i="6"/>
  <c r="O23" i="6"/>
  <c r="N25" i="6"/>
  <c r="O25" i="6"/>
  <c r="N27" i="6"/>
  <c r="O27" i="6"/>
  <c r="N29" i="6"/>
  <c r="O29" i="6"/>
  <c r="N31" i="6"/>
  <c r="O31" i="6"/>
  <c r="N33" i="6"/>
  <c r="O33" i="6"/>
  <c r="N35" i="6"/>
  <c r="O35" i="6"/>
  <c r="N37" i="6"/>
  <c r="O37" i="6"/>
  <c r="N39" i="6"/>
  <c r="O39" i="6"/>
  <c r="N41" i="6"/>
  <c r="O41" i="6"/>
  <c r="N43" i="6"/>
  <c r="O43" i="6"/>
  <c r="N45" i="6"/>
  <c r="O45" i="6"/>
  <c r="N47" i="6"/>
  <c r="O47" i="6"/>
  <c r="N49" i="6"/>
  <c r="O49" i="6"/>
  <c r="N51" i="6"/>
  <c r="O51" i="6"/>
  <c r="N53" i="6"/>
  <c r="O53" i="6"/>
  <c r="N55" i="6"/>
  <c r="O55" i="6"/>
  <c r="N57" i="6"/>
  <c r="O57" i="6"/>
  <c r="N59" i="6"/>
  <c r="O59" i="6"/>
  <c r="N61" i="6"/>
  <c r="O61" i="6"/>
  <c r="N63" i="6"/>
  <c r="O63" i="6"/>
  <c r="N65" i="6"/>
  <c r="O65" i="6"/>
  <c r="N67" i="6"/>
  <c r="O67" i="6"/>
  <c r="N69" i="6"/>
  <c r="O69" i="6"/>
  <c r="N71" i="6"/>
  <c r="O71" i="6"/>
  <c r="N73" i="6"/>
  <c r="O73" i="6"/>
  <c r="N75" i="6"/>
  <c r="O75" i="6"/>
  <c r="N77" i="6"/>
  <c r="O77" i="6"/>
  <c r="N79" i="6"/>
  <c r="O79" i="6"/>
  <c r="N81" i="6"/>
  <c r="O81" i="6"/>
  <c r="N83" i="6"/>
  <c r="O83" i="6"/>
  <c r="N85" i="6"/>
  <c r="O85" i="6"/>
  <c r="N87" i="6"/>
  <c r="O87" i="6"/>
  <c r="N89" i="6"/>
  <c r="O89" i="6"/>
  <c r="N91" i="6"/>
  <c r="O91" i="6"/>
  <c r="N93" i="6"/>
  <c r="O93" i="6"/>
  <c r="N95" i="6"/>
  <c r="O95" i="6"/>
  <c r="N97" i="6"/>
  <c r="O97" i="6"/>
  <c r="N99" i="6"/>
  <c r="O99" i="6"/>
  <c r="N101" i="6"/>
  <c r="O101" i="6"/>
  <c r="N103" i="6"/>
  <c r="O103" i="6"/>
  <c r="N105" i="6"/>
  <c r="O105" i="6"/>
  <c r="N107" i="6"/>
  <c r="O107" i="6"/>
  <c r="N109" i="6"/>
  <c r="O109" i="6"/>
  <c r="N111" i="6"/>
  <c r="O111" i="6"/>
  <c r="N113" i="6"/>
  <c r="O113" i="6"/>
  <c r="N115" i="6"/>
  <c r="O115" i="6"/>
  <c r="N117" i="6"/>
  <c r="O117" i="6"/>
  <c r="N119" i="6"/>
  <c r="O119" i="6"/>
  <c r="N121" i="6"/>
  <c r="O121" i="6"/>
  <c r="N123" i="6"/>
  <c r="O123" i="6"/>
  <c r="N125" i="6"/>
  <c r="O125" i="6"/>
  <c r="N127" i="6"/>
  <c r="O127" i="6"/>
  <c r="N129" i="6"/>
  <c r="O129" i="6"/>
  <c r="N131" i="6"/>
  <c r="O131" i="6"/>
  <c r="N133" i="6"/>
  <c r="O133" i="6"/>
  <c r="N135" i="6"/>
  <c r="O135" i="6"/>
  <c r="N137" i="6"/>
  <c r="O137" i="6"/>
  <c r="N139" i="6"/>
  <c r="O139" i="6"/>
  <c r="N141" i="6"/>
  <c r="O141" i="6"/>
  <c r="N143" i="6"/>
  <c r="O143" i="6"/>
  <c r="N145" i="6"/>
  <c r="O145" i="6"/>
  <c r="N147" i="6"/>
  <c r="O147" i="6"/>
  <c r="N149" i="6"/>
  <c r="O149" i="6"/>
  <c r="N151" i="6"/>
  <c r="O151" i="6"/>
  <c r="N153" i="6"/>
  <c r="O153" i="6"/>
  <c r="N155" i="6"/>
  <c r="O155" i="6"/>
  <c r="N157" i="6"/>
  <c r="O157" i="6"/>
  <c r="N159" i="6"/>
  <c r="O159" i="6"/>
  <c r="N161" i="6"/>
  <c r="O161" i="6"/>
  <c r="N163" i="6"/>
  <c r="O163" i="6"/>
  <c r="N165" i="6"/>
  <c r="O165" i="6"/>
  <c r="N167" i="6"/>
  <c r="O167" i="6"/>
  <c r="N169" i="6"/>
  <c r="O169" i="6"/>
  <c r="N171" i="6"/>
  <c r="O171" i="6"/>
  <c r="N173" i="6"/>
  <c r="O173" i="6"/>
  <c r="N175" i="6"/>
  <c r="O175" i="6"/>
  <c r="N177" i="6"/>
  <c r="O177" i="6"/>
  <c r="N179" i="6"/>
  <c r="O179" i="6"/>
  <c r="N181" i="6"/>
  <c r="O181" i="6"/>
  <c r="N183" i="6"/>
  <c r="O183" i="6"/>
  <c r="N185" i="6"/>
  <c r="O185" i="6"/>
  <c r="N187" i="6"/>
  <c r="O187" i="6"/>
  <c r="N189" i="6"/>
  <c r="O189" i="6"/>
  <c r="N191" i="6"/>
  <c r="O191" i="6"/>
  <c r="N15" i="6"/>
  <c r="O15" i="6"/>
  <c r="N17" i="6"/>
  <c r="O17" i="6"/>
  <c r="H191" i="6"/>
  <c r="H189" i="6" l="1"/>
  <c r="H187" i="6"/>
  <c r="H185" i="6"/>
  <c r="H183" i="6"/>
  <c r="H181" i="6"/>
  <c r="H179" i="6"/>
  <c r="H177" i="6"/>
  <c r="H175" i="6"/>
  <c r="H173" i="6"/>
  <c r="H171" i="6"/>
  <c r="H169" i="6"/>
  <c r="H167" i="6"/>
  <c r="H165" i="6"/>
  <c r="H163" i="6"/>
  <c r="H161" i="6"/>
  <c r="H159" i="6"/>
  <c r="H157" i="6"/>
  <c r="H133" i="6" l="1"/>
  <c r="H131" i="6"/>
  <c r="H129" i="6"/>
  <c r="H127" i="6"/>
  <c r="H125" i="6"/>
  <c r="H123" i="6"/>
  <c r="H121" i="6"/>
  <c r="H119" i="6"/>
  <c r="H117" i="6"/>
  <c r="H63" i="6" l="1"/>
  <c r="H61" i="6"/>
  <c r="H59" i="6"/>
  <c r="H57" i="6"/>
  <c r="H55" i="6"/>
  <c r="H53" i="6"/>
  <c r="H51" i="6"/>
  <c r="H49" i="6"/>
  <c r="H17" i="6"/>
  <c r="H37" i="6" l="1"/>
  <c r="H35" i="6"/>
  <c r="H33" i="6"/>
  <c r="H31" i="6"/>
  <c r="H29" i="6"/>
  <c r="H27" i="6"/>
  <c r="H25" i="6"/>
  <c r="H23" i="6"/>
  <c r="H21" i="6"/>
  <c r="H19" i="6"/>
  <c r="H15" i="6"/>
  <c r="O13" i="6"/>
  <c r="N13" i="6"/>
</calcChain>
</file>

<file path=xl/sharedStrings.xml><?xml version="1.0" encoding="utf-8"?>
<sst xmlns="http://schemas.openxmlformats.org/spreadsheetml/2006/main" count="823" uniqueCount="287">
  <si>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</si>
  <si>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</si>
  <si>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</si>
  <si>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</si>
  <si>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</si>
  <si>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</si>
  <si>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</si>
  <si>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</si>
  <si>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</si>
  <si>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</si>
  <si>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</si>
  <si>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</si>
  <si>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</si>
  <si>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</si>
  <si>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</si>
  <si>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</si>
  <si>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</si>
  <si>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</si>
  <si>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</si>
  <si>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</si>
  <si>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</si>
  <si>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</si>
  <si>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</si>
  <si>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</si>
  <si>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PERÍODO QUE SE INFORMA: DEL 1 DE ENERO AL 31 DE MARZO 2023</t>
  </si>
  <si>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2022.</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</si>
  <si>
    <t>Trimestral</t>
  </si>
  <si>
    <t>SI</t>
  </si>
  <si>
    <r>
      <rPr>
        <b/>
        <sz val="11"/>
        <color theme="1"/>
        <rFont val="Calibri"/>
        <family val="2"/>
        <scheme val="minor"/>
      </rPr>
      <t xml:space="preserve">A. 3.12.1.1.1.1 </t>
    </r>
    <r>
      <rPr>
        <sz val="11"/>
        <color theme="1"/>
        <rFont val="Calibri"/>
        <family val="2"/>
        <scheme val="minor"/>
      </rPr>
      <t>Implementación de estrategias en la planeación  presupuestaria  de actividades administrativas y operativas.</t>
    </r>
  </si>
  <si>
    <r>
      <rPr>
        <b/>
        <sz val="11"/>
        <color theme="1"/>
        <rFont val="Calibri"/>
        <family val="2"/>
        <scheme val="minor"/>
      </rPr>
      <t xml:space="preserve">PAAO: </t>
    </r>
    <r>
      <rPr>
        <sz val="11"/>
        <color theme="1"/>
        <rFont val="Calibri"/>
        <family val="2"/>
        <scheme val="minor"/>
      </rPr>
      <t>Porcentaje de Actividades Administrativas y de Operatividad realizadas.</t>
    </r>
  </si>
  <si>
    <t>Trimestral.</t>
  </si>
  <si>
    <r>
      <rPr>
        <b/>
        <sz val="11"/>
        <color theme="1"/>
        <rFont val="Calibri"/>
        <family val="2"/>
        <scheme val="minor"/>
      </rPr>
      <t>A. 3.12.1.1.1.2</t>
    </r>
    <r>
      <rPr>
        <sz val="11"/>
        <color theme="1"/>
        <rFont val="Calibri"/>
        <family val="2"/>
        <scheme val="minor"/>
      </rPr>
      <t xml:space="preserve">  Entrega de Obra Pública en coordinación con las dependencias municipales.</t>
    </r>
  </si>
  <si>
    <r>
      <rPr>
        <b/>
        <sz val="11"/>
        <color theme="1"/>
        <rFont val="Calibri"/>
        <family val="2"/>
        <scheme val="minor"/>
      </rPr>
      <t>POPE:</t>
    </r>
    <r>
      <rPr>
        <sz val="11"/>
        <color theme="1"/>
        <rFont val="Calibri"/>
        <family val="2"/>
        <scheme val="minor"/>
      </rPr>
      <t xml:space="preserve"> Porcentaje de obra pública entregada.</t>
    </r>
  </si>
  <si>
    <r>
      <rPr>
        <b/>
        <sz val="11"/>
        <color theme="1"/>
        <rFont val="Calibri"/>
        <family val="2"/>
        <scheme val="minor"/>
      </rPr>
      <t xml:space="preserve">A. 3.12.1.1.1.3 </t>
    </r>
    <r>
      <rPr>
        <sz val="11"/>
        <color theme="1"/>
        <rFont val="Calibri"/>
        <family val="2"/>
        <scheme val="minor"/>
      </rPr>
      <t>Representación y Asistencia a actividades programadas con dependencias gubernamentales (CAPA, CFE) y  sector privado.</t>
    </r>
  </si>
  <si>
    <r>
      <rPr>
        <b/>
        <sz val="11"/>
        <color theme="1"/>
        <rFont val="Calibri"/>
        <family val="2"/>
        <scheme val="minor"/>
      </rPr>
      <t xml:space="preserve">PAAP: </t>
    </r>
    <r>
      <rPr>
        <sz val="11"/>
        <color theme="1"/>
        <rFont val="Calibri"/>
        <family val="2"/>
        <scheme val="minor"/>
      </rPr>
      <t>Porcentaje de asistencia a actividades programadas.</t>
    </r>
  </si>
  <si>
    <r>
      <rPr>
        <b/>
        <sz val="11"/>
        <color theme="1"/>
        <rFont val="Calibri"/>
        <family val="2"/>
        <scheme val="minor"/>
      </rPr>
      <t>A. 3.12.1.1.1.4</t>
    </r>
    <r>
      <rPr>
        <sz val="11"/>
        <color theme="1"/>
        <rFont val="Calibri"/>
        <family val="2"/>
        <scheme val="minor"/>
      </rPr>
      <t xml:space="preserve"> Atención a las solicitudes ciudadanas para el mantenimiento de la infraestructura urbana y para la creación de la obra pública municipal.</t>
    </r>
  </si>
  <si>
    <r>
      <rPr>
        <b/>
        <sz val="11"/>
        <color theme="1"/>
        <rFont val="Calibri"/>
        <family val="2"/>
        <scheme val="minor"/>
      </rPr>
      <t xml:space="preserve">PSCA: </t>
    </r>
    <r>
      <rPr>
        <sz val="11"/>
        <color theme="1"/>
        <rFont val="Calibri"/>
        <family val="2"/>
        <scheme val="minor"/>
      </rPr>
      <t>Porcentaje de Solicitudes Ciudadanas Atendidas.</t>
    </r>
  </si>
  <si>
    <r>
      <rPr>
        <b/>
        <sz val="11"/>
        <color theme="1"/>
        <rFont val="Calibri"/>
        <family val="2"/>
        <scheme val="minor"/>
      </rPr>
      <t>PSCC:</t>
    </r>
    <r>
      <rPr>
        <sz val="11"/>
        <color theme="1"/>
        <rFont val="Calibri"/>
        <family val="2"/>
        <scheme val="minor"/>
      </rPr>
      <t xml:space="preserve"> Porcentaje de Solicitudes Ciudadanas Canalizadas.</t>
    </r>
  </si>
  <si>
    <r>
      <rPr>
        <b/>
        <sz val="11"/>
        <color theme="1"/>
        <rFont val="Calibri"/>
        <family val="2"/>
        <scheme val="minor"/>
      </rPr>
      <t>A. 3.12.1.1.1.5</t>
    </r>
    <r>
      <rPr>
        <sz val="11"/>
        <color theme="1"/>
        <rFont val="Calibri"/>
        <family val="2"/>
        <scheme val="minor"/>
      </rPr>
      <t xml:space="preserve"> Autorización de Permisos de obra privada en vía pública.</t>
    </r>
  </si>
  <si>
    <r>
      <rPr>
        <b/>
        <sz val="11"/>
        <color theme="1"/>
        <rFont val="Calibri"/>
        <family val="2"/>
        <scheme val="minor"/>
      </rPr>
      <t xml:space="preserve">PPOPA: </t>
    </r>
    <r>
      <rPr>
        <sz val="11"/>
        <color theme="1"/>
        <rFont val="Calibri"/>
        <family val="2"/>
        <scheme val="minor"/>
      </rPr>
      <t>Porcentaje de permisos de obra privada autorizados.</t>
    </r>
  </si>
  <si>
    <r>
      <rPr>
        <b/>
        <sz val="11"/>
        <color theme="1"/>
        <rFont val="Calibri"/>
        <family val="2"/>
        <scheme val="minor"/>
      </rPr>
      <t>A. 3.12.1.1.1.6</t>
    </r>
    <r>
      <rPr>
        <sz val="11"/>
        <color theme="1"/>
        <rFont val="Calibri"/>
        <family val="2"/>
        <scheme val="minor"/>
      </rPr>
      <t xml:space="preserve"> Resolución  de recursos de revisión, desahogo de pruebas y alegatos en  audiencias. </t>
    </r>
  </si>
  <si>
    <r>
      <rPr>
        <b/>
        <sz val="11"/>
        <color theme="1"/>
        <rFont val="Calibri"/>
        <family val="2"/>
        <scheme val="minor"/>
      </rPr>
      <t>PER:</t>
    </r>
    <r>
      <rPr>
        <sz val="11"/>
        <color theme="1"/>
        <rFont val="Calibri"/>
        <family val="2"/>
        <scheme val="minor"/>
      </rPr>
      <t xml:space="preserve"> Porcentaje de expedientes resueltos. </t>
    </r>
  </si>
  <si>
    <r>
      <rPr>
        <b/>
        <sz val="11"/>
        <color theme="1"/>
        <rFont val="Calibri"/>
        <family val="2"/>
        <scheme val="minor"/>
      </rPr>
      <t>A. 3.12.1.1.1.7</t>
    </r>
    <r>
      <rPr>
        <sz val="11"/>
        <color theme="1"/>
        <rFont val="Calibri"/>
        <family val="2"/>
        <scheme val="minor"/>
      </rPr>
      <t xml:space="preserve"> Realización del mantenimiento de las instalaciones de la coordinación administrativa, equipos utilitarios y herramientas. </t>
    </r>
  </si>
  <si>
    <r>
      <rPr>
        <b/>
        <sz val="11"/>
        <color theme="1"/>
        <rFont val="Calibri"/>
        <family val="2"/>
        <scheme val="minor"/>
      </rPr>
      <t>PSMR:</t>
    </r>
    <r>
      <rPr>
        <sz val="11"/>
        <color theme="1"/>
        <rFont val="Calibri"/>
        <family val="2"/>
        <scheme val="minor"/>
      </rPr>
      <t xml:space="preserve"> Porcentaje de solicitudes de mantenimiento realizadas.</t>
    </r>
  </si>
  <si>
    <r>
      <t xml:space="preserve">P 3.12.1.1  </t>
    </r>
    <r>
      <rPr>
        <sz val="11"/>
        <color theme="1"/>
        <rFont val="Calibri"/>
        <family val="2"/>
        <scheme val="minor"/>
      </rPr>
      <t>La población del Municipio de Benito Juárez reciben servicios públicos eficientes a través de la implementación de programas encaminados al mantenimiento  de la infraestructura urbana  y la creación de obra pública.</t>
    </r>
  </si>
  <si>
    <r>
      <t xml:space="preserve">A 3.12.1.1.1.8 </t>
    </r>
    <r>
      <rPr>
        <sz val="11"/>
        <color theme="1"/>
        <rFont val="Calibri"/>
        <family val="2"/>
        <scheme val="minor"/>
      </rPr>
      <t>Difusión de actividades de los servicios públicos y entrega de obra pública</t>
    </r>
  </si>
  <si>
    <t>E-PPA 3.12 PROGRAMA DE INFRAESTRUCCTURA BÁSICA URBANA, MEJORAMIENTO DE IMAGEN, SERVICIOS PÚBLICOS Y OBRASPÚBLICAS DIGNAS, SUSTENTABLES E INCLUSIVAS</t>
  </si>
  <si>
    <r>
      <t xml:space="preserve">A. 3.12.1.1.2.2 </t>
    </r>
    <r>
      <rPr>
        <sz val="11"/>
        <color theme="1"/>
        <rFont val="Calibri"/>
        <family val="2"/>
        <scheme val="minor"/>
      </rPr>
      <t>Tramitación de recursos necesarios para la operación y buen funcionamiento de los programas de servicios públicos.</t>
    </r>
  </si>
  <si>
    <r>
      <t xml:space="preserve">A. 3.12.1.1.3.1  </t>
    </r>
    <r>
      <rPr>
        <sz val="11"/>
        <color theme="1"/>
        <rFont val="Calibri"/>
        <family val="2"/>
        <scheme val="minor"/>
      </rPr>
      <t>Supervisión del sistema de Alumbrado Público a  la empresa Optima Energía.</t>
    </r>
  </si>
  <si>
    <r>
      <t>A. 3.12.1.1.3.2</t>
    </r>
    <r>
      <rPr>
        <sz val="11"/>
        <color theme="1"/>
        <rFont val="Calibri"/>
        <family val="2"/>
        <scheme val="minor"/>
      </rPr>
      <t xml:space="preserve"> Supervisión de Reportes Ciudadanos del sistema de Alumbrado Público.</t>
    </r>
  </si>
  <si>
    <r>
      <t xml:space="preserve">A. 3.12.1.1.3.5 </t>
    </r>
    <r>
      <rPr>
        <sz val="11"/>
        <color theme="1"/>
        <rFont val="Calibri"/>
        <family val="2"/>
        <scheme val="minor"/>
      </rPr>
      <t>Rehabilitación y Mantenimiento de los postes.</t>
    </r>
  </si>
  <si>
    <r>
      <t xml:space="preserve">A. 3.12.1.1.3.6 </t>
    </r>
    <r>
      <rPr>
        <sz val="11"/>
        <color theme="1"/>
        <rFont val="Calibri"/>
        <family val="2"/>
        <scheme val="minor"/>
      </rPr>
      <t>Verificación del sistema de alumbrado público que cumplan con las especificaciones establecidas para la entrega y Recepción de fraccionamientos nuevos en el Municipio de Benito Juárez.</t>
    </r>
  </si>
  <si>
    <r>
      <t>A. 3.12.1.1.3.7</t>
    </r>
    <r>
      <rPr>
        <sz val="11"/>
        <color theme="1"/>
        <rFont val="Calibri"/>
        <family val="2"/>
        <scheme val="minor"/>
      </rPr>
      <t xml:space="preserve"> Proyección de infraestructura eléctrica en el Municipio de Benito Juárez.</t>
    </r>
  </si>
  <si>
    <r>
      <rPr>
        <b/>
        <sz val="11"/>
        <color theme="1"/>
        <rFont val="Calibri"/>
        <family val="2"/>
        <scheme val="minor"/>
      </rPr>
      <t>3.12.1.1.4.1</t>
    </r>
    <r>
      <rPr>
        <sz val="11"/>
        <color theme="1"/>
        <rFont val="Calibri"/>
        <family val="2"/>
        <scheme val="minor"/>
      </rPr>
      <t xml:space="preserve"> Atención a las solicitudes de servicio recepcionados mediante llamadas telefonicas y redes sociales concluidas.</t>
    </r>
  </si>
  <si>
    <t>PSSA: Porcentaje de solicitudes de servicio Atendidas.</t>
  </si>
  <si>
    <r>
      <rPr>
        <b/>
        <sz val="11"/>
        <color theme="1"/>
        <rFont val="Calibri"/>
        <family val="2"/>
        <scheme val="minor"/>
      </rPr>
      <t>3.12.1.1.4.2</t>
    </r>
    <r>
      <rPr>
        <sz val="11"/>
        <color theme="1"/>
        <rFont val="Calibri"/>
        <family val="2"/>
        <scheme val="minor"/>
      </rPr>
      <t xml:space="preserve"> Recepción de obras de vialidades.</t>
    </r>
  </si>
  <si>
    <t>PROV: Porcentaje de Recepción de Obras de vialidades.</t>
  </si>
  <si>
    <r>
      <rPr>
        <b/>
        <sz val="11"/>
        <color theme="1"/>
        <rFont val="Calibri"/>
        <family val="2"/>
        <scheme val="minor"/>
      </rPr>
      <t xml:space="preserve">3.12.1.1.4.3 </t>
    </r>
    <r>
      <rPr>
        <sz val="11"/>
        <color theme="1"/>
        <rFont val="Calibri"/>
        <family val="2"/>
        <scheme val="minor"/>
      </rPr>
      <t xml:space="preserve">Implementación del mantenimiento preventivo y correctivo del parque vehicular, parque de maquinaria y equipo menor.  </t>
    </r>
  </si>
  <si>
    <r>
      <rPr>
        <b/>
        <sz val="11"/>
        <color theme="1"/>
        <rFont val="Calibri"/>
        <family val="2"/>
        <scheme val="minor"/>
      </rPr>
      <t>PVO</t>
    </r>
    <r>
      <rPr>
        <sz val="11"/>
        <color theme="1"/>
        <rFont val="Calibri"/>
        <family val="2"/>
        <scheme val="minor"/>
      </rPr>
      <t>: Porcentaje de Vehículos Operando.</t>
    </r>
  </si>
  <si>
    <r>
      <rPr>
        <b/>
        <sz val="11"/>
        <color theme="1"/>
        <rFont val="Calibri"/>
        <family val="2"/>
        <scheme val="minor"/>
      </rPr>
      <t>PPMO</t>
    </r>
    <r>
      <rPr>
        <sz val="11"/>
        <color theme="1"/>
        <rFont val="Calibri"/>
        <family val="2"/>
        <scheme val="minor"/>
      </rPr>
      <t>: Porcentaje del Parque de Maquinaria Operando.</t>
    </r>
  </si>
  <si>
    <r>
      <rPr>
        <b/>
        <sz val="11"/>
        <color theme="1"/>
        <rFont val="Calibri"/>
        <family val="2"/>
        <scheme val="minor"/>
      </rPr>
      <t>PEMO</t>
    </r>
    <r>
      <rPr>
        <sz val="11"/>
        <color theme="1"/>
        <rFont val="Calibri"/>
        <family val="2"/>
        <scheme val="minor"/>
      </rPr>
      <t>: Porcentaje de Equipo Menor Operando.</t>
    </r>
  </si>
  <si>
    <r>
      <rPr>
        <b/>
        <sz val="11"/>
        <color theme="1"/>
        <rFont val="Calibri"/>
        <family val="2"/>
        <scheme val="minor"/>
      </rPr>
      <t xml:space="preserve">3.12.1.1.4.4 </t>
    </r>
    <r>
      <rPr>
        <sz val="11"/>
        <color theme="1"/>
        <rFont val="Calibri"/>
        <family val="2"/>
        <scheme val="minor"/>
      </rPr>
      <t xml:space="preserve">Mantenimiento de las  instalaciones, optimizando el buen funcionamiento para el cumplimiento de las prestaciones del servicio. </t>
    </r>
  </si>
  <si>
    <r>
      <rPr>
        <b/>
        <sz val="11"/>
        <color theme="1"/>
        <rFont val="Calibri"/>
        <family val="2"/>
        <scheme val="minor"/>
      </rPr>
      <t>PAMID:</t>
    </r>
    <r>
      <rPr>
        <sz val="11"/>
        <color theme="1"/>
        <rFont val="Calibri"/>
        <family val="2"/>
        <scheme val="minor"/>
      </rPr>
      <t xml:space="preserve"> Porcentaje de actividades de Mantenimiento de las Instalaciones Deterioradas.</t>
    </r>
  </si>
  <si>
    <r>
      <t xml:space="preserve">A. 3.12.1.1.5.1 </t>
    </r>
    <r>
      <rPr>
        <sz val="11"/>
        <color theme="1"/>
        <rFont val="Calibri"/>
        <family val="2"/>
        <scheme val="minor"/>
      </rPr>
      <t>Restauración de  los pozos pluviales.</t>
    </r>
    <r>
      <rPr>
        <b/>
        <sz val="11"/>
        <color theme="1"/>
        <rFont val="Calibri"/>
        <family val="2"/>
        <scheme val="minor"/>
      </rPr>
      <t xml:space="preserve"> </t>
    </r>
  </si>
  <si>
    <t xml:space="preserve">Ascendente Regular
</t>
  </si>
  <si>
    <r>
      <t xml:space="preserve">A. 3.12.1.1.5.2 </t>
    </r>
    <r>
      <rPr>
        <sz val="11"/>
        <color theme="1"/>
        <rFont val="Calibri"/>
        <family val="2"/>
        <scheme val="minor"/>
      </rPr>
      <t>Realización de servicio de la limpieza del sistema pluvial.</t>
    </r>
  </si>
  <si>
    <t xml:space="preserve"> Ascendente  Regular</t>
  </si>
  <si>
    <t xml:space="preserve"> Ascendente Regular </t>
  </si>
  <si>
    <r>
      <t xml:space="preserve">A. 3.12.1.1.5.3 </t>
    </r>
    <r>
      <rPr>
        <sz val="11"/>
        <color theme="1"/>
        <rFont val="Calibri"/>
        <family val="2"/>
        <scheme val="minor"/>
      </rPr>
      <t xml:space="preserve">Gestión de recursos administrativos de la Dirección de pozos y limpieza de playas.  </t>
    </r>
  </si>
  <si>
    <r>
      <t xml:space="preserve">A. 3.12.1.1.5.4 </t>
    </r>
    <r>
      <rPr>
        <sz val="11"/>
        <color theme="1"/>
        <rFont val="Calibri"/>
        <family val="2"/>
        <scheme val="minor"/>
      </rPr>
      <t xml:space="preserve">Realización de servicio de limpieza de los accesos a playas públicas. </t>
    </r>
  </si>
  <si>
    <r>
      <t xml:space="preserve">A. 3.12.1.1.5.5 </t>
    </r>
    <r>
      <rPr>
        <sz val="11"/>
        <color theme="1"/>
        <rFont val="Calibri"/>
        <family val="2"/>
        <scheme val="minor"/>
      </rPr>
      <t>Implementación del mantenimiento de parque vehicular, equipo menor y maquinaria pesada.</t>
    </r>
  </si>
  <si>
    <r>
      <rPr>
        <b/>
        <sz val="11"/>
        <color theme="1"/>
        <rFont val="Calibri"/>
        <family val="2"/>
        <scheme val="minor"/>
      </rPr>
      <t>PPOS:</t>
    </r>
    <r>
      <rPr>
        <sz val="11"/>
        <color theme="1"/>
        <rFont val="Calibri"/>
        <family val="2"/>
        <scheme val="minor"/>
      </rPr>
      <t xml:space="preserve"> Porcentaje plantas de ornato sembradas.</t>
    </r>
  </si>
  <si>
    <r>
      <rPr>
        <b/>
        <sz val="11"/>
        <color theme="1"/>
        <rFont val="Calibri"/>
        <family val="2"/>
        <scheme val="minor"/>
      </rPr>
      <t xml:space="preserve">PAAEPFM: </t>
    </r>
    <r>
      <rPr>
        <sz val="11"/>
        <color theme="1"/>
        <rFont val="Calibri"/>
        <family val="2"/>
        <scheme val="minor"/>
      </rPr>
      <t xml:space="preserve">Porcentaje  de avance en  acondicionamiento, equipamiento y pintado de fuentes y monumentos.  </t>
    </r>
  </si>
  <si>
    <r>
      <rPr>
        <b/>
        <sz val="11"/>
        <color theme="1"/>
        <rFont val="Calibri"/>
        <family val="2"/>
        <scheme val="minor"/>
      </rPr>
      <t xml:space="preserve">PJIAER: </t>
    </r>
    <r>
      <rPr>
        <sz val="11"/>
        <color theme="1"/>
        <rFont val="Calibri"/>
        <family val="2"/>
        <scheme val="minor"/>
      </rPr>
      <t>Porcentaje de juegos infantiles y aparatos de ejercitadores restaurados.</t>
    </r>
  </si>
  <si>
    <r>
      <rPr>
        <b/>
        <sz val="11"/>
        <color theme="1"/>
        <rFont val="Calibri"/>
        <family val="2"/>
        <scheme val="minor"/>
      </rPr>
      <t>PMPV:</t>
    </r>
    <r>
      <rPr>
        <sz val="11"/>
        <color theme="1"/>
        <rFont val="Calibri"/>
        <family val="2"/>
        <scheme val="minor"/>
      </rPr>
      <t xml:space="preserve"> Porcentaje de mantenimiento del parque vehicular.</t>
    </r>
  </si>
  <si>
    <r>
      <rPr>
        <b/>
        <sz val="11"/>
        <color theme="1"/>
        <rFont val="Calibri"/>
        <family val="2"/>
        <scheme val="minor"/>
      </rPr>
      <t>PMMM:</t>
    </r>
    <r>
      <rPr>
        <sz val="11"/>
        <color theme="1"/>
        <rFont val="Calibri"/>
        <family val="2"/>
        <scheme val="minor"/>
      </rPr>
      <t xml:space="preserve"> Porcentaje de mantenimiento a maquinaria menor. </t>
    </r>
  </si>
  <si>
    <r>
      <rPr>
        <b/>
        <sz val="11"/>
        <color theme="1"/>
        <rFont val="Calibri"/>
        <family val="2"/>
        <scheme val="minor"/>
      </rPr>
      <t>PMLRG:</t>
    </r>
    <r>
      <rPr>
        <sz val="11"/>
        <color theme="1"/>
        <rFont val="Calibri"/>
        <family val="2"/>
        <scheme val="minor"/>
      </rPr>
      <t xml:space="preserve"> Porcentaje de metros lineales de reparación  en guarniciones.</t>
    </r>
  </si>
  <si>
    <r>
      <rPr>
        <b/>
        <sz val="11"/>
        <color theme="1"/>
        <rFont val="Calibri"/>
        <family val="2"/>
        <scheme val="minor"/>
      </rPr>
      <t>PMCREC</t>
    </r>
    <r>
      <rPr>
        <sz val="11"/>
        <color theme="1"/>
        <rFont val="Calibri"/>
        <family val="2"/>
        <scheme val="minor"/>
      </rPr>
      <t>: Porcentaje de  de metros cuadrados  de reparacion de estructuras de concreto.</t>
    </r>
  </si>
  <si>
    <r>
      <rPr>
        <b/>
        <sz val="11"/>
        <color theme="1"/>
        <rFont val="Calibri"/>
        <family val="2"/>
        <scheme val="minor"/>
      </rPr>
      <t xml:space="preserve">PRAG: </t>
    </r>
    <r>
      <rPr>
        <sz val="11"/>
        <color theme="1"/>
        <rFont val="Calibri"/>
        <family val="2"/>
        <scheme val="minor"/>
      </rPr>
      <t>Porcentaje de Recursos  Administrativos de contratos y arrendamientos Gestionados.</t>
    </r>
  </si>
  <si>
    <r>
      <rPr>
        <b/>
        <sz val="11"/>
        <color theme="1"/>
        <rFont val="Calibri"/>
        <family val="2"/>
        <scheme val="minor"/>
      </rPr>
      <t xml:space="preserve">PKLCAL: </t>
    </r>
    <r>
      <rPr>
        <sz val="11"/>
        <color theme="1"/>
        <rFont val="Calibri"/>
        <family val="2"/>
        <scheme val="minor"/>
      </rPr>
      <t>Porcentaje  de Kilomestros Lineales de Calles y Avenidas Limpios.</t>
    </r>
  </si>
  <si>
    <r>
      <rPr>
        <b/>
        <sz val="11"/>
        <color theme="1"/>
        <rFont val="Calibri"/>
        <family val="2"/>
        <scheme val="minor"/>
      </rPr>
      <t>PMCAVACA:</t>
    </r>
    <r>
      <rPr>
        <sz val="11"/>
        <color theme="1"/>
        <rFont val="Calibri"/>
        <family val="2"/>
        <scheme val="minor"/>
      </rPr>
      <t xml:space="preserve"> Porcentaje de Metros Cuadrados de Areas Verdes y Areas Comunes Atendidos.</t>
    </r>
  </si>
  <si>
    <r>
      <rPr>
        <b/>
        <sz val="11"/>
        <color theme="1"/>
        <rFont val="Calibri"/>
        <family val="2"/>
        <scheme val="minor"/>
      </rPr>
      <t xml:space="preserve">PTRDSVBC: </t>
    </r>
    <r>
      <rPr>
        <sz val="11"/>
        <color theme="1"/>
        <rFont val="Calibri"/>
        <family val="2"/>
        <scheme val="minor"/>
      </rPr>
      <t>Porcentaje de Tonelaje de Retiro de Desechos Sólidos y Vegetales de Basureros Clandestinos.</t>
    </r>
  </si>
  <si>
    <r>
      <rPr>
        <b/>
        <sz val="11"/>
        <color theme="1"/>
        <rFont val="Calibri"/>
        <family val="2"/>
        <scheme val="minor"/>
      </rPr>
      <t>PEPR:</t>
    </r>
    <r>
      <rPr>
        <sz val="11"/>
        <color theme="1"/>
        <rFont val="Calibri"/>
        <family val="2"/>
        <scheme val="minor"/>
      </rPr>
      <t xml:space="preserve"> Porcentaje de Espacios Públicos Rescatados.</t>
    </r>
  </si>
  <si>
    <r>
      <rPr>
        <b/>
        <sz val="11"/>
        <color theme="1"/>
        <rFont val="Calibri"/>
        <family val="2"/>
        <scheme val="minor"/>
      </rPr>
      <t xml:space="preserve">PMCTVR: </t>
    </r>
    <r>
      <rPr>
        <sz val="11"/>
        <color theme="1"/>
        <rFont val="Calibri"/>
        <family val="2"/>
        <scheme val="minor"/>
      </rPr>
      <t>Porcentaje de Metros Cuadrados  de Terracerias para Vialidades Rastreados.</t>
    </r>
  </si>
  <si>
    <r>
      <rPr>
        <b/>
        <sz val="11"/>
        <color theme="1"/>
        <rFont val="Calibri"/>
        <family val="2"/>
        <scheme val="minor"/>
      </rPr>
      <t xml:space="preserve">PPVA: </t>
    </r>
    <r>
      <rPr>
        <sz val="11"/>
        <color theme="1"/>
        <rFont val="Calibri"/>
        <family val="2"/>
        <scheme val="minor"/>
      </rPr>
      <t>Porcentaje  de Parque Vehicular Atendidos.</t>
    </r>
  </si>
  <si>
    <r>
      <rPr>
        <b/>
        <sz val="11"/>
        <color theme="1"/>
        <rFont val="Calibri"/>
        <family val="2"/>
        <scheme val="minor"/>
      </rPr>
      <t>PMPA:</t>
    </r>
    <r>
      <rPr>
        <sz val="11"/>
        <color theme="1"/>
        <rFont val="Calibri"/>
        <family val="2"/>
        <scheme val="minor"/>
      </rPr>
      <t xml:space="preserve"> Porcentaje de Maquinaria Pesada Atendidos.</t>
    </r>
  </si>
  <si>
    <r>
      <rPr>
        <b/>
        <sz val="11"/>
        <color theme="1"/>
        <rFont val="Calibri"/>
        <family val="2"/>
        <scheme val="minor"/>
      </rPr>
      <t xml:space="preserve">PEMA: </t>
    </r>
    <r>
      <rPr>
        <sz val="11"/>
        <color theme="1"/>
        <rFont val="Calibri"/>
        <family val="2"/>
        <scheme val="minor"/>
      </rPr>
      <t>Porcentaje de  Equipo Menor Atendido.</t>
    </r>
  </si>
  <si>
    <r>
      <rPr>
        <b/>
        <sz val="11"/>
        <color theme="1"/>
        <rFont val="Calibri"/>
        <family val="2"/>
        <scheme val="minor"/>
      </rPr>
      <t xml:space="preserve">PER: </t>
    </r>
    <r>
      <rPr>
        <sz val="11"/>
        <color theme="1"/>
        <rFont val="Calibri"/>
        <family val="2"/>
        <scheme val="minor"/>
      </rPr>
      <t>Porcentaje de encuestas realizadas.</t>
    </r>
  </si>
  <si>
    <r>
      <rPr>
        <b/>
        <sz val="11"/>
        <color theme="1"/>
        <rFont val="Calibri"/>
        <family val="2"/>
        <scheme val="minor"/>
      </rPr>
      <t>Meta Trimestral</t>
    </r>
    <r>
      <rPr>
        <sz val="11"/>
        <color theme="1"/>
        <rFont val="Calibri"/>
        <family val="2"/>
        <scheme val="minor"/>
      </rPr>
      <t xml:space="preserve">: La meta alcanzada del 1 Enero al 31 de Marzo 2023, fue de un 101.44% ya que la medición es trimestral, se logro mas del 100% ya que la poblacion a participado mas en encuestas para saber la opinion sobre el servicio de recoleccion de residuos solidos que se realiza en el municipio.
</t>
    </r>
    <r>
      <rPr>
        <b/>
        <sz val="11"/>
        <color theme="1"/>
        <rFont val="Calibri"/>
        <family val="2"/>
        <scheme val="minor"/>
      </rPr>
      <t>Meta Anual:</t>
    </r>
    <r>
      <rPr>
        <sz val="11"/>
        <color theme="1"/>
        <rFont val="Calibri"/>
        <family val="2"/>
        <scheme val="minor"/>
      </rPr>
      <t xml:space="preserve"> El avance anual se logro un 25.36% dal avance trimestral   ya que es un indicador ascendente regular y  se actualiza cada trimestre.</t>
    </r>
  </si>
  <si>
    <r>
      <rPr>
        <b/>
        <sz val="11"/>
        <color theme="1"/>
        <rFont val="Calibri"/>
        <family val="2"/>
        <scheme val="minor"/>
      </rPr>
      <t>PSRRRS:</t>
    </r>
    <r>
      <rPr>
        <sz val="11"/>
        <color theme="1"/>
        <rFont val="Calibri"/>
        <family val="2"/>
        <scheme val="minor"/>
      </rPr>
      <t xml:space="preserve"> Porcentaje de supervision de las rutas de recoleccion de residuos solidos.</t>
    </r>
  </si>
  <si>
    <r>
      <rPr>
        <b/>
        <sz val="11"/>
        <color theme="1"/>
        <rFont val="Calibri"/>
        <family val="2"/>
        <scheme val="minor"/>
      </rPr>
      <t>Meta Trimestral:</t>
    </r>
    <r>
      <rPr>
        <sz val="11"/>
        <color theme="1"/>
        <rFont val="Calibri"/>
        <family val="2"/>
        <scheme val="minor"/>
      </rPr>
      <t xml:space="preserve"> La meta alcanzada del 1 Enero al 31 de Marzo 2023, fue de un 109.80%  ya que la medición es trimestral, y llego  a mas del 100%  ya que los recorridos de rutas han aunmentado.
</t>
    </r>
    <r>
      <rPr>
        <b/>
        <sz val="11"/>
        <color theme="1"/>
        <rFont val="Calibri"/>
        <family val="2"/>
        <scheme val="minor"/>
      </rPr>
      <t>Meta Anual</t>
    </r>
    <r>
      <rPr>
        <sz val="11"/>
        <color theme="1"/>
        <rFont val="Calibri"/>
        <family val="2"/>
        <scheme val="minor"/>
      </rPr>
      <t>: El avance anual se logro un 27.45% dal avance trimestral   ya que es un indicador ascendente regular y  se actualiza cada trimestre.</t>
    </r>
  </si>
  <si>
    <r>
      <rPr>
        <b/>
        <sz val="11"/>
        <color theme="1"/>
        <rFont val="Calibri"/>
        <family val="2"/>
        <scheme val="minor"/>
      </rPr>
      <t>PTRDF:</t>
    </r>
    <r>
      <rPr>
        <sz val="11"/>
        <color theme="1"/>
        <rFont val="Calibri"/>
        <family val="2"/>
        <scheme val="minor"/>
      </rPr>
      <t xml:space="preserve"> Porcentaje de tonelaje de residuos que recibe el sitio de disposicion final.</t>
    </r>
  </si>
  <si>
    <r>
      <rPr>
        <b/>
        <sz val="11"/>
        <color theme="1"/>
        <rFont val="Calibri"/>
        <family val="2"/>
        <scheme val="minor"/>
      </rPr>
      <t>Meta Trimestra</t>
    </r>
    <r>
      <rPr>
        <sz val="11"/>
        <color theme="1"/>
        <rFont val="Calibri"/>
        <family val="2"/>
        <scheme val="minor"/>
      </rPr>
      <t xml:space="preserve">l: La meta alcanzada del 01 Enero al 31 de Marzo 2023, fue de un 103.14% ya que la medición es trimestral, y se rebaso más del 100%  ya que al crecer la ciudad la cantidad de desecho de residuos solidos  aumenta.
</t>
    </r>
    <r>
      <rPr>
        <b/>
        <sz val="11"/>
        <color theme="1"/>
        <rFont val="Calibri"/>
        <family val="2"/>
        <scheme val="minor"/>
      </rPr>
      <t>Meta Anual:</t>
    </r>
    <r>
      <rPr>
        <sz val="11"/>
        <color theme="1"/>
        <rFont val="Calibri"/>
        <family val="2"/>
        <scheme val="minor"/>
      </rPr>
      <t xml:space="preserve"> El avance anual se logro un 25.78% dal avance trimestral   ya que es un indicador ascendente regular y  se actualiza cada trimestre.</t>
    </r>
  </si>
  <si>
    <r>
      <rPr>
        <b/>
        <sz val="11"/>
        <color theme="1"/>
        <rFont val="Calibri"/>
        <family val="2"/>
        <scheme val="minor"/>
      </rPr>
      <t>PBCSE:</t>
    </r>
    <r>
      <rPr>
        <sz val="11"/>
        <color theme="1"/>
        <rFont val="Calibri"/>
        <family val="2"/>
        <scheme val="minor"/>
      </rPr>
      <t xml:space="preserve"> Porcentaje de basureros clandestinos supervisados y eliminados.</t>
    </r>
  </si>
  <si>
    <r>
      <rPr>
        <b/>
        <sz val="11"/>
        <color theme="1"/>
        <rFont val="Calibri"/>
        <family val="2"/>
        <scheme val="minor"/>
      </rPr>
      <t>Meta Trimestral:</t>
    </r>
    <r>
      <rPr>
        <sz val="11"/>
        <color theme="1"/>
        <rFont val="Calibri"/>
        <family val="2"/>
        <scheme val="minor"/>
      </rPr>
      <t xml:space="preserve"> La meta alcanzada del 01 Enero al 31 de Marzo 2023, fue de un 76.47% ya que la medición es trimestral, y no se logro el  100% ya que al crecer la ciudad la cantidad de clandestinos aumenta, haciendo que su erradicacion sea un poco mas tardada.
</t>
    </r>
    <r>
      <rPr>
        <b/>
        <sz val="11"/>
        <color theme="1"/>
        <rFont val="Calibri"/>
        <family val="2"/>
        <scheme val="minor"/>
      </rPr>
      <t>Meta Anual:</t>
    </r>
    <r>
      <rPr>
        <sz val="11"/>
        <color theme="1"/>
        <rFont val="Calibri"/>
        <family val="2"/>
        <scheme val="minor"/>
      </rPr>
      <t xml:space="preserve"> El avance anual se logro un 19.12% dal avance trimestral   ya que es un indicador ascendente regular y  se actualiza cada trimestre.</t>
    </r>
  </si>
  <si>
    <r>
      <rPr>
        <b/>
        <sz val="11"/>
        <color theme="1"/>
        <rFont val="Calibri"/>
        <family val="2"/>
        <scheme val="minor"/>
      </rPr>
      <t>PMPVSL</t>
    </r>
    <r>
      <rPr>
        <sz val="11"/>
        <color theme="1"/>
        <rFont val="Calibri"/>
        <family val="2"/>
        <scheme val="minor"/>
      </rPr>
      <t>: Porcentaje de mantenimiento de parque vehicular de la direccion de Supervision de sistema de limpia.</t>
    </r>
  </si>
  <si>
    <r>
      <rPr>
        <b/>
        <sz val="11"/>
        <color theme="1"/>
        <rFont val="Calibri"/>
        <family val="2"/>
        <scheme val="minor"/>
      </rPr>
      <t>Meta Trimestral:</t>
    </r>
    <r>
      <rPr>
        <sz val="11"/>
        <color theme="1"/>
        <rFont val="Calibri"/>
        <family val="2"/>
        <scheme val="minor"/>
      </rPr>
      <t xml:space="preserve">  La meta alcanzada del 01 Enero al 31 de Marzo 2023, fue de un 100% ya que la medición es trimestral, se logro el 100% ya que por cuestiones de programas de descacharrizacion  los vehiculos estuvieron en operatividad.
</t>
    </r>
    <r>
      <rPr>
        <b/>
        <sz val="11"/>
        <color theme="1"/>
        <rFont val="Calibri"/>
        <family val="2"/>
        <scheme val="minor"/>
      </rPr>
      <t>Meta Anual</t>
    </r>
    <r>
      <rPr>
        <sz val="11"/>
        <color theme="1"/>
        <rFont val="Calibri"/>
        <family val="2"/>
        <scheme val="minor"/>
      </rPr>
      <t>: El avance anual se logro un 25.00% dal avance trimestral   ya que es un indicador ascendente regular y  se actualiza cada trimestre.</t>
    </r>
  </si>
  <si>
    <r>
      <t xml:space="preserve">A  3.12.1.1.9.1 </t>
    </r>
    <r>
      <rPr>
        <sz val="11"/>
        <color theme="1"/>
        <rFont val="Calibri"/>
        <family val="2"/>
        <scheme val="minor"/>
      </rPr>
      <t>Proporción del servicio mecánico del parque vehicular .</t>
    </r>
  </si>
  <si>
    <r>
      <rPr>
        <b/>
        <sz val="11"/>
        <color theme="1"/>
        <rFont val="Calibri"/>
        <family val="2"/>
        <scheme val="minor"/>
      </rPr>
      <t>PSMP:</t>
    </r>
    <r>
      <rPr>
        <sz val="11"/>
        <color theme="1"/>
        <rFont val="Calibri"/>
        <family val="2"/>
        <scheme val="minor"/>
      </rPr>
      <t xml:space="preserve"> Porcentaje de servicio mecánico proporcionado.</t>
    </r>
  </si>
  <si>
    <r>
      <rPr>
        <b/>
        <sz val="11"/>
        <color theme="1"/>
        <rFont val="Calibri"/>
        <family val="2"/>
        <scheme val="minor"/>
      </rPr>
      <t>Meta Trimestral:</t>
    </r>
    <r>
      <rPr>
        <sz val="11"/>
        <color theme="1"/>
        <rFont val="Calibri"/>
        <family val="2"/>
        <scheme val="minor"/>
      </rPr>
      <t xml:space="preserve"> La meta alcanzada del 1 Enero al 31 de Marzo 2023, fue de un 76.06% ya que la medición es trimestral,no se cumplio la meta derivado a que por falta de presupuesto no se realizo el mantenimiento preventivo direcciones
</t>
    </r>
    <r>
      <rPr>
        <b/>
        <sz val="11"/>
        <color theme="1"/>
        <rFont val="Calibri"/>
        <family val="2"/>
        <scheme val="minor"/>
      </rPr>
      <t>Meta Anual:</t>
    </r>
    <r>
      <rPr>
        <sz val="11"/>
        <color theme="1"/>
        <rFont val="Calibri"/>
        <family val="2"/>
        <scheme val="minor"/>
      </rPr>
      <t xml:space="preserve"> El avance anual se mantiene menor al avance trimestral ya que es un indicador ascendente regular y  se actualiza cada trimestre.</t>
    </r>
  </si>
  <si>
    <r>
      <t xml:space="preserve">A 3.12.1.1.9.2 </t>
    </r>
    <r>
      <rPr>
        <sz val="11"/>
        <color theme="1"/>
        <rFont val="Calibri"/>
        <family val="2"/>
        <scheme val="minor"/>
      </rPr>
      <t>Reparación y mantenimiento general al parque vehicular del  H. Ayuntamiento de Benito Juárez.</t>
    </r>
  </si>
  <si>
    <r>
      <rPr>
        <b/>
        <sz val="11"/>
        <color theme="1"/>
        <rFont val="Calibri"/>
        <family val="2"/>
        <scheme val="minor"/>
      </rPr>
      <t xml:space="preserve">PSVR: </t>
    </r>
    <r>
      <rPr>
        <sz val="11"/>
        <color theme="1"/>
        <rFont val="Calibri"/>
        <family val="2"/>
        <scheme val="minor"/>
      </rPr>
      <t>Porcentaje de servicios de vehículos realizados</t>
    </r>
  </si>
  <si>
    <r>
      <rPr>
        <b/>
        <sz val="11"/>
        <color theme="1"/>
        <rFont val="Calibri"/>
        <family val="2"/>
        <scheme val="minor"/>
      </rPr>
      <t xml:space="preserve">Meta Trimestral: </t>
    </r>
    <r>
      <rPr>
        <sz val="11"/>
        <color theme="1"/>
        <rFont val="Calibri"/>
        <family val="2"/>
        <scheme val="minor"/>
      </rPr>
      <t xml:space="preserve">La meta alcanzada del  1  Enero al 31 de Marzo 2023, fue de  un 35.86% ya que la medición es trimestral, no se llego a la meta programada derivado a que las direcciones no estan contando con presupuesto por lo cual no solicitan dictamenes para las reparaciones correspondientes
</t>
    </r>
    <r>
      <rPr>
        <b/>
        <sz val="11"/>
        <color theme="1"/>
        <rFont val="Calibri"/>
        <family val="2"/>
        <scheme val="minor"/>
      </rPr>
      <t xml:space="preserve">Meta Anual: </t>
    </r>
    <r>
      <rPr>
        <sz val="11"/>
        <color theme="1"/>
        <rFont val="Calibri"/>
        <family val="2"/>
        <scheme val="minor"/>
      </rPr>
      <t>El avance anual se mantiene menor al avance trimestral ya que es un indicador ascendente regular y  se actualiza cada trimestre.</t>
    </r>
  </si>
  <si>
    <r>
      <t xml:space="preserve">A 3.12.1.1.9.3 </t>
    </r>
    <r>
      <rPr>
        <sz val="11"/>
        <color theme="1"/>
        <rFont val="Calibri"/>
        <family val="2"/>
        <scheme val="minor"/>
      </rPr>
      <t xml:space="preserve">Mantenimiento de las  instalaciones de la Dirección del Taller Municipal para el buen funcionamiento en el cumplimiento de la prestación del servicio. </t>
    </r>
  </si>
  <si>
    <r>
      <rPr>
        <b/>
        <sz val="11"/>
        <color theme="1"/>
        <rFont val="Calibri"/>
        <family val="2"/>
        <scheme val="minor"/>
      </rPr>
      <t>PSMITOD:</t>
    </r>
    <r>
      <rPr>
        <sz val="11"/>
        <color theme="1"/>
        <rFont val="Calibri"/>
        <family val="2"/>
        <scheme val="minor"/>
      </rPr>
      <t xml:space="preserve"> Porcentaje de servicios de  mantenimiento de las instalaciones del taller y oficinas deterioradas.</t>
    </r>
  </si>
  <si>
    <r>
      <rPr>
        <b/>
        <sz val="11"/>
        <color theme="1"/>
        <rFont val="Calibri"/>
        <family val="2"/>
        <scheme val="minor"/>
      </rPr>
      <t>Meta Trimestral:</t>
    </r>
    <r>
      <rPr>
        <sz val="11"/>
        <color theme="1"/>
        <rFont val="Calibri"/>
        <family val="2"/>
        <scheme val="minor"/>
      </rPr>
      <t xml:space="preserve"> La meta alcanzada del 1 de Marzo al 31de Marzo de 2023, fue de un 15.15% ya que la medición es trimestral, no se cumplio la meta a que no se han realizado las requisiciones correspondientes para poder dar el mantenimiento a instalaciones
</t>
    </r>
    <r>
      <rPr>
        <b/>
        <sz val="11"/>
        <color theme="1"/>
        <rFont val="Calibri"/>
        <family val="2"/>
        <scheme val="minor"/>
      </rPr>
      <t xml:space="preserve">Meta Anual: </t>
    </r>
    <r>
      <rPr>
        <sz val="11"/>
        <color theme="1"/>
        <rFont val="Calibri"/>
        <family val="2"/>
        <scheme val="minor"/>
      </rPr>
      <t>El avance anual se mantiene menor al avance trimestral ya que es un indicador ascendente regular y  se actualiza cada trimestre.</t>
    </r>
  </si>
  <si>
    <r>
      <rPr>
        <b/>
        <sz val="11"/>
        <color theme="1"/>
        <rFont val="Calibri"/>
        <family val="2"/>
        <scheme val="minor"/>
      </rPr>
      <t>PPI:</t>
    </r>
    <r>
      <rPr>
        <sz val="11"/>
        <color theme="1"/>
        <rFont val="Calibri"/>
        <family val="2"/>
        <scheme val="minor"/>
      </rPr>
      <t xml:space="preserve"> Porcentaje de programas Implementados.</t>
    </r>
  </si>
  <si>
    <r>
      <rPr>
        <b/>
        <sz val="11"/>
        <color theme="1"/>
        <rFont val="Calibri"/>
        <family val="2"/>
        <scheme val="minor"/>
      </rPr>
      <t xml:space="preserve">POPR: </t>
    </r>
    <r>
      <rPr>
        <sz val="11"/>
        <color theme="1"/>
        <rFont val="Calibri"/>
        <family val="2"/>
        <scheme val="minor"/>
      </rPr>
      <t>porcentaje de obras publicas realizadas.</t>
    </r>
  </si>
  <si>
    <r>
      <rPr>
        <b/>
        <sz val="11"/>
        <color theme="1"/>
        <rFont val="Calibri"/>
        <family val="2"/>
        <scheme val="minor"/>
      </rPr>
      <t>POSPS:</t>
    </r>
    <r>
      <rPr>
        <sz val="11"/>
        <color theme="1"/>
        <rFont val="Calibri"/>
        <family val="2"/>
        <scheme val="minor"/>
      </rPr>
      <t xml:space="preserve"> Porcentaje de Obra y Servicios Públicos  supervisados.</t>
    </r>
  </si>
  <si>
    <r>
      <rPr>
        <b/>
        <sz val="11"/>
        <color theme="1"/>
        <rFont val="Calibri"/>
        <family val="2"/>
        <scheme val="minor"/>
      </rPr>
      <t xml:space="preserve">A. 3.12.1.1.2.1 </t>
    </r>
    <r>
      <rPr>
        <sz val="11"/>
        <color theme="1"/>
        <rFont val="Calibri"/>
        <family val="2"/>
        <scheme val="minor"/>
      </rPr>
      <t xml:space="preserve">Ejecución de programas, acciones y medidas  para la operación y buen funcionamiento de los servicios públicos. </t>
    </r>
  </si>
  <si>
    <r>
      <rPr>
        <b/>
        <sz val="11"/>
        <color theme="1"/>
        <rFont val="Calibri"/>
        <family val="2"/>
        <scheme val="minor"/>
      </rPr>
      <t>PARSP:</t>
    </r>
    <r>
      <rPr>
        <sz val="11"/>
        <color theme="1"/>
        <rFont val="Calibri"/>
        <family val="2"/>
        <scheme val="minor"/>
      </rPr>
      <t xml:space="preserve"> Porcentaje de actividades realizadas de servicios públicos.</t>
    </r>
  </si>
  <si>
    <r>
      <rPr>
        <b/>
        <sz val="11"/>
        <color theme="1"/>
        <rFont val="Calibri"/>
        <family val="2"/>
        <scheme val="minor"/>
      </rPr>
      <t>PTRN:</t>
    </r>
    <r>
      <rPr>
        <sz val="11"/>
        <color theme="1"/>
        <rFont val="Calibri"/>
        <family val="2"/>
        <scheme val="minor"/>
      </rPr>
      <t xml:space="preserve"> Porcentaje de trámites de recursos necesarios.</t>
    </r>
  </si>
  <si>
    <r>
      <rPr>
        <b/>
        <sz val="11"/>
        <color theme="1"/>
        <rFont val="Calibri"/>
        <family val="2"/>
        <scheme val="minor"/>
      </rPr>
      <t>PSCA:</t>
    </r>
    <r>
      <rPr>
        <sz val="11"/>
        <color theme="1"/>
        <rFont val="Calibri"/>
        <family val="2"/>
        <scheme val="minor"/>
      </rPr>
      <t xml:space="preserve"> Porcentaje de solicitudes ciudadanas atendidas.</t>
    </r>
  </si>
  <si>
    <r>
      <rPr>
        <b/>
        <sz val="11"/>
        <color theme="1"/>
        <rFont val="Calibri"/>
        <family val="2"/>
        <scheme val="minor"/>
      </rPr>
      <t xml:space="preserve">PEI: </t>
    </r>
    <r>
      <rPr>
        <sz val="11"/>
        <color theme="1"/>
        <rFont val="Calibri"/>
        <family val="2"/>
        <scheme val="minor"/>
      </rPr>
      <t xml:space="preserve">Porcentaje de establecimientos supervisados. </t>
    </r>
  </si>
  <si>
    <r>
      <rPr>
        <b/>
        <sz val="11"/>
        <color theme="1"/>
        <rFont val="Calibri"/>
        <family val="2"/>
        <scheme val="minor"/>
      </rPr>
      <t>PSAPR:</t>
    </r>
    <r>
      <rPr>
        <sz val="11"/>
        <color theme="1"/>
        <rFont val="Calibri"/>
        <family val="2"/>
        <scheme val="minor"/>
      </rPr>
      <t xml:space="preserve"> Porcentaje de supervisiones del sistema de alumbrado público realizadas.</t>
    </r>
  </si>
  <si>
    <r>
      <rPr>
        <b/>
        <sz val="11"/>
        <color theme="1"/>
        <rFont val="Calibri"/>
        <family val="2"/>
        <scheme val="minor"/>
      </rPr>
      <t>PRCA:</t>
    </r>
    <r>
      <rPr>
        <sz val="11"/>
        <color theme="1"/>
        <rFont val="Calibri"/>
        <family val="2"/>
        <scheme val="minor"/>
      </rPr>
      <t xml:space="preserve"> Porcentaje de Reportes ciudadanos del sistema de alumbrado público atendidos.</t>
    </r>
  </si>
  <si>
    <r>
      <rPr>
        <b/>
        <sz val="11"/>
        <color theme="1"/>
        <rFont val="Calibri"/>
        <family val="2"/>
        <scheme val="minor"/>
      </rPr>
      <t>A. 3.12.1.1.3.3</t>
    </r>
    <r>
      <rPr>
        <sz val="11"/>
        <color theme="1"/>
        <rFont val="Calibri"/>
        <family val="2"/>
        <scheme val="minor"/>
      </rPr>
      <t xml:space="preserve"> Realización del Censo del sistema de alumbrado público del Municipio de Benito Juárez.</t>
    </r>
  </si>
  <si>
    <r>
      <rPr>
        <b/>
        <sz val="11"/>
        <color theme="1"/>
        <rFont val="Calibri"/>
        <family val="2"/>
        <scheme val="minor"/>
      </rPr>
      <t>PCSAR:</t>
    </r>
    <r>
      <rPr>
        <sz val="11"/>
        <color theme="1"/>
        <rFont val="Calibri"/>
        <family val="2"/>
        <scheme val="minor"/>
      </rPr>
      <t xml:space="preserve"> Porcentaje de censo del sistema de alumbrado publico realizado.</t>
    </r>
  </si>
  <si>
    <r>
      <rPr>
        <b/>
        <sz val="11"/>
        <color theme="1"/>
        <rFont val="Calibri"/>
        <family val="2"/>
        <scheme val="minor"/>
      </rPr>
      <t>PLR:</t>
    </r>
    <r>
      <rPr>
        <sz val="11"/>
        <color theme="1"/>
        <rFont val="Calibri"/>
        <family val="2"/>
        <scheme val="minor"/>
      </rPr>
      <t xml:space="preserve"> Porcentaje de Luminarias Reparadas.</t>
    </r>
  </si>
  <si>
    <r>
      <rPr>
        <b/>
        <sz val="11"/>
        <color theme="1"/>
        <rFont val="Calibri"/>
        <family val="2"/>
        <scheme val="minor"/>
      </rPr>
      <t>PIEP:</t>
    </r>
    <r>
      <rPr>
        <sz val="11"/>
        <color theme="1"/>
        <rFont val="Calibri"/>
        <family val="2"/>
        <scheme val="minor"/>
      </rPr>
      <t xml:space="preserve"> Porcentaje de infraestructura eléctrica Proyectada.</t>
    </r>
  </si>
  <si>
    <r>
      <rPr>
        <b/>
        <sz val="11"/>
        <color theme="1"/>
        <rFont val="Calibri"/>
        <family val="2"/>
        <scheme val="minor"/>
      </rPr>
      <t>PAPEF:</t>
    </r>
    <r>
      <rPr>
        <sz val="11"/>
        <color theme="1"/>
        <rFont val="Calibri"/>
        <family val="2"/>
        <scheme val="minor"/>
      </rPr>
      <t xml:space="preserve"> Porcentaje de alumbrado público entregado en fraccionamientos.</t>
    </r>
  </si>
  <si>
    <r>
      <rPr>
        <b/>
        <sz val="11"/>
        <color theme="1"/>
        <rFont val="Calibri"/>
        <family val="2"/>
        <scheme val="minor"/>
      </rPr>
      <t>PPR:</t>
    </r>
    <r>
      <rPr>
        <sz val="11"/>
        <color theme="1"/>
        <rFont val="Calibri"/>
        <family val="2"/>
        <scheme val="minor"/>
      </rPr>
      <t xml:space="preserve"> Porcentaje de Postes Rehabilitados.</t>
    </r>
  </si>
  <si>
    <r>
      <rPr>
        <b/>
        <sz val="11"/>
        <color theme="1"/>
        <rFont val="Calibri"/>
        <family val="2"/>
        <scheme val="minor"/>
      </rPr>
      <t>Meta Trimestral</t>
    </r>
    <r>
      <rPr>
        <sz val="11"/>
        <color theme="1"/>
        <rFont val="Calibri"/>
        <family val="2"/>
        <scheme val="minor"/>
      </rPr>
      <t xml:space="preserve">: En la Dirección de Alumbrado  público se continua con la  supervición del sistema del alumbrado público,reducuiendo las fallas presentadas en el mismo. Registrandose en proporción a la meta planeada en el  primer trimestre un porcentaje  del   63.96%.                                                                                                                                                                                                  
</t>
    </r>
    <r>
      <rPr>
        <b/>
        <sz val="11"/>
        <color theme="1"/>
        <rFont val="Calibri"/>
        <family val="2"/>
        <scheme val="minor"/>
      </rPr>
      <t xml:space="preserve">
Meta Anual:</t>
    </r>
    <r>
      <rPr>
        <sz val="11"/>
        <color theme="1"/>
        <rFont val="Calibri"/>
        <family val="2"/>
        <scheme val="minor"/>
      </rPr>
      <t xml:space="preserve"> El avance acumulado anual  es de 15.35%,considerado un indicador ascendente.              </t>
    </r>
  </si>
  <si>
    <r>
      <rPr>
        <b/>
        <sz val="11"/>
        <color theme="1"/>
        <rFont val="Calibri"/>
        <family val="2"/>
        <scheme val="minor"/>
      </rPr>
      <t xml:space="preserve">Meta Trimestral: </t>
    </r>
    <r>
      <rPr>
        <sz val="11"/>
        <color theme="1"/>
        <rFont val="Calibri"/>
        <family val="2"/>
        <scheme val="minor"/>
      </rPr>
      <t xml:space="preserve">En la Dirección de Alumbrado  público se continua con la  supervición de los reportes  ciudasdasnos  del sistema del alumbrado público, presentando un avance del 63.33%  en proporción a la meta planeada en  el primer trimestre.                                                                                                                                               
</t>
    </r>
    <r>
      <rPr>
        <b/>
        <sz val="11"/>
        <color theme="1"/>
        <rFont val="Calibri"/>
        <family val="2"/>
        <scheme val="minor"/>
      </rPr>
      <t>Meta Anual:</t>
    </r>
    <r>
      <rPr>
        <sz val="11"/>
        <color theme="1"/>
        <rFont val="Calibri"/>
        <family val="2"/>
        <scheme val="minor"/>
      </rPr>
      <t xml:space="preserve"> El avance acumulado anual  es de 15.20% ,considerado un indicador ascendente.</t>
    </r>
  </si>
  <si>
    <r>
      <rPr>
        <b/>
        <sz val="11"/>
        <color theme="1"/>
        <rFont val="Calibri"/>
        <family val="2"/>
        <scheme val="minor"/>
      </rPr>
      <t>Meta Trimestral:</t>
    </r>
    <r>
      <rPr>
        <sz val="11"/>
        <color theme="1"/>
        <rFont val="Calibri"/>
        <family val="2"/>
        <scheme val="minor"/>
      </rPr>
      <t xml:space="preserve"> En la Dirección de Alumbrado  público se realiza en censo  del sistema del alumbrado público, cumpliendo con las metas planeadas y presentando un avance del 93.20%  en proporción a la meta planeada del primer trimestre.                                                                                                                                                                       
</t>
    </r>
    <r>
      <rPr>
        <b/>
        <sz val="11"/>
        <color theme="1"/>
        <rFont val="Calibri"/>
        <family val="2"/>
        <scheme val="minor"/>
      </rPr>
      <t>Meta Anual</t>
    </r>
    <r>
      <rPr>
        <sz val="11"/>
        <color theme="1"/>
        <rFont val="Calibri"/>
        <family val="2"/>
        <scheme val="minor"/>
      </rPr>
      <t>: El avance acumulado anual  es de 22.37% , considerado un indicador ascendente.</t>
    </r>
  </si>
  <si>
    <r>
      <rPr>
        <b/>
        <sz val="11"/>
        <color theme="1"/>
        <rFont val="Calibri"/>
        <family val="2"/>
        <scheme val="minor"/>
      </rPr>
      <t>Meta Trimestral:</t>
    </r>
    <r>
      <rPr>
        <sz val="11"/>
        <color theme="1"/>
        <rFont val="Calibri"/>
        <family val="2"/>
        <scheme val="minor"/>
      </rPr>
      <t xml:space="preserve"> El sistema del alumbrado público se esta modernizando con luminarias lesd. por lo que la rehabilitación y mantenimiento  de luminarias  tipo voie y reflectores no se logro el avance  en proporción a la meta planeada en el primer trimestre.
</t>
    </r>
    <r>
      <rPr>
        <b/>
        <sz val="11"/>
        <color theme="1"/>
        <rFont val="Calibri"/>
        <family val="2"/>
        <scheme val="minor"/>
      </rPr>
      <t xml:space="preserve">Meta Anual: </t>
    </r>
    <r>
      <rPr>
        <sz val="11"/>
        <color theme="1"/>
        <rFont val="Calibri"/>
        <family val="2"/>
        <scheme val="minor"/>
      </rPr>
      <t>El avance acumulado anual  es de 1.63% , considerando  la modernizacion del sistema del alumbrado público es poco probable seguir considerando esta meta ascendente.</t>
    </r>
  </si>
  <si>
    <r>
      <t>A. 3.12.1.1.3.4</t>
    </r>
    <r>
      <rPr>
        <sz val="11"/>
        <color theme="1"/>
        <rFont val="Calibri"/>
        <family val="2"/>
        <scheme val="minor"/>
      </rPr>
      <t xml:space="preserve"> Reparación y mantenimiento de las luminarias tipo Reflector en existencia.</t>
    </r>
  </si>
  <si>
    <r>
      <rPr>
        <b/>
        <sz val="11"/>
        <color theme="1"/>
        <rFont val="Calibri"/>
        <family val="2"/>
        <scheme val="minor"/>
      </rPr>
      <t xml:space="preserve">Meta Trimestral: </t>
    </r>
    <r>
      <rPr>
        <sz val="11"/>
        <color theme="1"/>
        <rFont val="Calibri"/>
        <family val="2"/>
        <scheme val="minor"/>
      </rPr>
      <t xml:space="preserve">En la Dirección de Alumbrado  público se continua con la rehabilitación  y mantenimiento de postes del sistema del alumbrado público.Por lo que  logro en relación a  la meta planeada para el primer trimestre un  74.00%.                                                                                                                                                                                                     
</t>
    </r>
    <r>
      <rPr>
        <b/>
        <sz val="11"/>
        <color theme="1"/>
        <rFont val="Calibri"/>
        <family val="2"/>
        <scheme val="minor"/>
      </rPr>
      <t xml:space="preserve">Meta Anual: </t>
    </r>
    <r>
      <rPr>
        <sz val="11"/>
        <color theme="1"/>
        <rFont val="Calibri"/>
        <family val="2"/>
        <scheme val="minor"/>
      </rPr>
      <t>El avance acumulado anual  es de 18.50% ,considerado un indicador ascendente.</t>
    </r>
  </si>
  <si>
    <r>
      <rPr>
        <b/>
        <sz val="11"/>
        <color theme="1"/>
        <rFont val="Calibri"/>
        <family val="2"/>
        <scheme val="minor"/>
      </rPr>
      <t>Meta Trimestral:</t>
    </r>
    <r>
      <rPr>
        <sz val="11"/>
        <color theme="1"/>
        <rFont val="Calibri"/>
        <family val="2"/>
        <scheme val="minor"/>
      </rPr>
      <t xml:space="preserve"> En la Dirección de Alumbrado  público se continua con los trabajos establecidos para la entrega recepción de fraccionamientos en relación al  sistema del alumbrado público.Por lo que  se logro un 100.00% en relación a  la meta planeada para el primer trimestre.                                                                                                                                    
</t>
    </r>
    <r>
      <rPr>
        <b/>
        <sz val="11"/>
        <color theme="1"/>
        <rFont val="Calibri"/>
        <family val="2"/>
        <scheme val="minor"/>
      </rPr>
      <t xml:space="preserve">Meta Anual: </t>
    </r>
    <r>
      <rPr>
        <sz val="11"/>
        <color theme="1"/>
        <rFont val="Calibri"/>
        <family val="2"/>
        <scheme val="minor"/>
      </rPr>
      <t xml:space="preserve">El avance acumulado anual  es de 24.71% ,considerado un indicador ascendente.    </t>
    </r>
  </si>
  <si>
    <r>
      <rPr>
        <b/>
        <sz val="11"/>
        <color theme="1"/>
        <rFont val="Calibri"/>
        <family val="2"/>
        <scheme val="minor"/>
      </rPr>
      <t>Meta Trimestral:</t>
    </r>
    <r>
      <rPr>
        <sz val="11"/>
        <color theme="1"/>
        <rFont val="Calibri"/>
        <family val="2"/>
        <scheme val="minor"/>
      </rPr>
      <t xml:space="preserve"> En la Dirección de Alumbrado  público se continua con la proyección  de la infraestructura eléctrica, logrando un 100% en relación a  la meta planeada para el primer trimestre.                                                                                                                          
</t>
    </r>
    <r>
      <rPr>
        <b/>
        <sz val="11"/>
        <color theme="1"/>
        <rFont val="Calibri"/>
        <family val="2"/>
        <scheme val="minor"/>
      </rPr>
      <t>Meta Anual:</t>
    </r>
    <r>
      <rPr>
        <sz val="11"/>
        <color theme="1"/>
        <rFont val="Calibri"/>
        <family val="2"/>
        <scheme val="minor"/>
      </rPr>
      <t xml:space="preserve"> El avance acumulado anual  es de 25.00% ,considerado un indicador ascendente.</t>
    </r>
  </si>
  <si>
    <r>
      <rPr>
        <b/>
        <sz val="11"/>
        <color theme="1"/>
        <rFont val="Calibri"/>
        <family val="2"/>
        <scheme val="minor"/>
      </rPr>
      <t xml:space="preserve">Meta Trimestral: </t>
    </r>
    <r>
      <rPr>
        <sz val="11"/>
        <color theme="1"/>
        <rFont val="Calibri"/>
        <family val="2"/>
        <scheme val="minor"/>
      </rPr>
      <t xml:space="preserve">La meta alcanzada de  1 de Enero al 31 de Marzo 2023, fue de un 78.38%  ya que la medición es trimestral
</t>
    </r>
    <r>
      <rPr>
        <b/>
        <sz val="11"/>
        <color theme="1"/>
        <rFont val="Calibri"/>
        <family val="2"/>
        <scheme val="minor"/>
      </rPr>
      <t xml:space="preserve">Meta Anual: </t>
    </r>
    <r>
      <rPr>
        <sz val="11"/>
        <color theme="1"/>
        <rFont val="Calibri"/>
        <family val="2"/>
        <scheme val="minor"/>
      </rPr>
      <t>El avance anual es de 19.59%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</si>
  <si>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1 de Enero al 31 de Marzo 2023, fue de un 0% ya que este trimestre no tuvimos alguna recepcion de obra 
</t>
    </r>
    <r>
      <rPr>
        <b/>
        <sz val="11"/>
        <color theme="1"/>
        <rFont val="Calibri"/>
        <family val="2"/>
        <scheme val="minor"/>
      </rPr>
      <t xml:space="preserve">Meta Anual: </t>
    </r>
    <r>
      <rPr>
        <sz val="11"/>
        <color theme="1"/>
        <rFont val="Calibri"/>
        <family val="2"/>
        <scheme val="minor"/>
      </rPr>
      <t>El avance anual es de 0%se mantiene menor al avance trimestral ya que es un indicador ascendente regular y  se actualiza cada trimestre.</t>
    </r>
  </si>
  <si>
    <r>
      <rPr>
        <b/>
        <sz val="11"/>
        <color theme="1"/>
        <rFont val="Calibri"/>
        <family val="2"/>
        <scheme val="minor"/>
      </rPr>
      <t xml:space="preserve">Meta Trimestral: </t>
    </r>
    <r>
      <rPr>
        <sz val="11"/>
        <color theme="1"/>
        <rFont val="Calibri"/>
        <family val="2"/>
        <scheme val="minor"/>
      </rPr>
      <t xml:space="preserve"> 1 de Enero al 31 de Marzo 2023, fue de un 
50% debido a que la medicion es trimestral.
</t>
    </r>
    <r>
      <rPr>
        <b/>
        <sz val="11"/>
        <color theme="1"/>
        <rFont val="Calibri"/>
        <family val="2"/>
        <scheme val="minor"/>
      </rPr>
      <t>Meta Anual</t>
    </r>
    <r>
      <rPr>
        <sz val="11"/>
        <color theme="1"/>
        <rFont val="Calibri"/>
        <family val="2"/>
        <scheme val="minor"/>
      </rPr>
      <t>: El avance anual es de 16.67%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</si>
  <si>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1 de Enero al 31 de Marzo 2023, fue de un 100% 
</t>
    </r>
    <r>
      <rPr>
        <b/>
        <sz val="11"/>
        <color theme="1"/>
        <rFont val="Calibri"/>
        <family val="2"/>
        <scheme val="minor"/>
      </rPr>
      <t xml:space="preserve">
Meta Anual: </t>
    </r>
    <r>
      <rPr>
        <sz val="11"/>
        <color theme="1"/>
        <rFont val="Calibri"/>
        <family val="2"/>
        <scheme val="minor"/>
      </rPr>
      <t>El avance anual es de 33.33%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</si>
  <si>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1 de Enero al 31 de Marzo 2023, fue de un 50% debido a que la medicion es trimestral 
</t>
    </r>
    <r>
      <rPr>
        <b/>
        <sz val="11"/>
        <color theme="1"/>
        <rFont val="Calibri"/>
        <family val="2"/>
        <scheme val="minor"/>
      </rPr>
      <t>Meta Anual:</t>
    </r>
    <r>
      <rPr>
        <sz val="11"/>
        <color theme="1"/>
        <rFont val="Calibri"/>
        <family val="2"/>
        <scheme val="minor"/>
      </rPr>
      <t xml:space="preserve"> El avance anual es de 11.11 %se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</si>
  <si>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1 de Enero al 31 de Marzo 2023, fue de un 100% 
</t>
    </r>
    <r>
      <rPr>
        <b/>
        <sz val="11"/>
        <color theme="1"/>
        <rFont val="Calibri"/>
        <family val="2"/>
        <scheme val="minor"/>
      </rPr>
      <t>Meta Anual:</t>
    </r>
    <r>
      <rPr>
        <sz val="11"/>
        <color theme="1"/>
        <rFont val="Calibri"/>
        <family val="2"/>
        <scheme val="minor"/>
      </rPr>
      <t xml:space="preserve"> El avance anual es de 16.67%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</si>
  <si>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Se logró realizar 14 restauraciones de los 50 programados en el primer trimestre, quedando en semaforo critico con un 28.00% de lo planeado, no se cumplio con el objetivo debido a la falta de materiales de construcción que se requieren.                                                                                                                                          
</t>
    </r>
    <r>
      <rPr>
        <b/>
        <sz val="11"/>
        <color theme="1"/>
        <rFont val="Calibri"/>
        <family val="2"/>
        <scheme val="minor"/>
      </rPr>
      <t>Meta Anual:</t>
    </r>
    <r>
      <rPr>
        <sz val="11"/>
        <color theme="1"/>
        <rFont val="Calibri"/>
        <family val="2"/>
        <scheme val="minor"/>
      </rPr>
      <t xml:space="preserve"> Se alcanzó un 7.00% al ser un indicador acumulativo  se mantiene en el semaforo rojo en el primer trimestre. </t>
    </r>
  </si>
  <si>
    <r>
      <rPr>
        <b/>
        <sz val="11"/>
        <color theme="1"/>
        <rFont val="Calibri"/>
        <family val="2"/>
        <scheme val="minor"/>
      </rPr>
      <t xml:space="preserve">Meta Trimestral: </t>
    </r>
    <r>
      <rPr>
        <sz val="11"/>
        <color theme="1"/>
        <rFont val="Calibri"/>
        <family val="2"/>
        <scheme val="minor"/>
      </rPr>
      <t xml:space="preserve">se logró realizar la limpieza de 2,878.00 limpiezas de pozos pluviales, de los 5,375 programados en el primer trimestre, alcanzando un 53.54.00% de lo planeado, se alcanzo llegar al semaforo amarillo debido a que no se a activado la contingencia de lluvias.                                                                                                                   
</t>
    </r>
    <r>
      <rPr>
        <b/>
        <sz val="11"/>
        <color theme="1"/>
        <rFont val="Calibri"/>
        <family val="2"/>
        <scheme val="minor"/>
      </rPr>
      <t>Meta Anual:</t>
    </r>
    <r>
      <rPr>
        <sz val="11"/>
        <color theme="1"/>
        <rFont val="Calibri"/>
        <family val="2"/>
        <scheme val="minor"/>
      </rPr>
      <t xml:space="preserve"> Se alcanzó un 13.39% al ser un indicador acumulativo  se mantiene en el semaforo rojo en el primer trimestre</t>
    </r>
  </si>
  <si>
    <r>
      <rPr>
        <b/>
        <sz val="11"/>
        <color theme="1"/>
        <rFont val="Calibri"/>
        <family val="2"/>
        <scheme val="minor"/>
      </rPr>
      <t>Meta Trimestral</t>
    </r>
    <r>
      <rPr>
        <sz val="11"/>
        <color theme="1"/>
        <rFont val="Calibri"/>
        <family val="2"/>
        <scheme val="minor"/>
      </rPr>
      <t xml:space="preserve">: Se logró  realizar limpieza de 774 ML de interconexión de los 675 ML programados, rebasando con un 114.67%  logrando matenerse en el semaforo verde  en el primer trimestre.                                                                                                                                
</t>
    </r>
    <r>
      <rPr>
        <b/>
        <sz val="11"/>
        <color theme="1"/>
        <rFont val="Calibri"/>
        <family val="2"/>
        <scheme val="minor"/>
      </rPr>
      <t>Meta Anual:</t>
    </r>
    <r>
      <rPr>
        <sz val="11"/>
        <color theme="1"/>
        <rFont val="Calibri"/>
        <family val="2"/>
        <scheme val="minor"/>
      </rPr>
      <t xml:space="preserve"> Se alcanzó el  23.45%, al ser un indicador acumulativo se mantiene en el semaforo rojo en el primer trimestre.                                      </t>
    </r>
  </si>
  <si>
    <r>
      <rPr>
        <b/>
        <sz val="11"/>
        <color theme="1"/>
        <rFont val="Calibri"/>
        <family val="2"/>
        <scheme val="minor"/>
      </rPr>
      <t>Meta Trimestral:</t>
    </r>
    <r>
      <rPr>
        <sz val="11"/>
        <color theme="1"/>
        <rFont val="Calibri"/>
        <family val="2"/>
        <scheme val="minor"/>
      </rPr>
      <t xml:space="preserve"> Se logró realizar el retiro de 2,129 m3 de sargazo y pasto marino de las playas, de los 4,300 m3 programados en el primer trimestre alcanzando un 49.51% quedando en el semaforo critico, debido a que no ha llegado la temporada de recale de sargazo en las orillas de las playas.                                                                                        
</t>
    </r>
    <r>
      <rPr>
        <b/>
        <sz val="11"/>
        <color theme="1"/>
        <rFont val="Calibri"/>
        <family val="2"/>
        <scheme val="minor"/>
      </rPr>
      <t xml:space="preserve">Meta Anual: </t>
    </r>
    <r>
      <rPr>
        <sz val="11"/>
        <color theme="1"/>
        <rFont val="Calibri"/>
        <family val="2"/>
        <scheme val="minor"/>
      </rPr>
      <t>Se alcanzó un 12.03% al ser un indicador acumulativo  se mantiene en semaforo rojo en el primer trimestre.</t>
    </r>
  </si>
  <si>
    <r>
      <rPr>
        <b/>
        <sz val="11"/>
        <color theme="1"/>
        <rFont val="Calibri"/>
        <family val="2"/>
        <scheme val="minor"/>
      </rPr>
      <t>Meta Trimestral:</t>
    </r>
    <r>
      <rPr>
        <sz val="11"/>
        <color theme="1"/>
        <rFont val="Calibri"/>
        <family val="2"/>
        <scheme val="minor"/>
      </rPr>
      <t xml:space="preserve"> Se logró realizar 5 movimientos de recurso de los 7 programados, alcanzando la meta con el 71.43% de lo planeado manteniendose en el semaforo verde en el primer trimestre.                                                                              
</t>
    </r>
    <r>
      <rPr>
        <b/>
        <sz val="11"/>
        <color theme="1"/>
        <rFont val="Calibri"/>
        <family val="2"/>
        <scheme val="minor"/>
      </rPr>
      <t>Meta Anual:</t>
    </r>
    <r>
      <rPr>
        <sz val="11"/>
        <color theme="1"/>
        <rFont val="Calibri"/>
        <family val="2"/>
        <scheme val="minor"/>
      </rPr>
      <t xml:space="preserve"> Se alcanzó el 14.29% al ser un indicador acumulativo se mantiene en el semaforo rojo en el primer trimestre.              </t>
    </r>
  </si>
  <si>
    <r>
      <rPr>
        <b/>
        <sz val="11"/>
        <color theme="1"/>
        <rFont val="Calibri"/>
        <family val="2"/>
        <scheme val="minor"/>
      </rPr>
      <t>Meta Trimestral</t>
    </r>
    <r>
      <rPr>
        <sz val="11"/>
        <color theme="1"/>
        <rFont val="Calibri"/>
        <family val="2"/>
        <scheme val="minor"/>
      </rPr>
      <t xml:space="preserve">: Se logró realizar el retiro de  81,872 Kg de basura  de los 150,750 Kg  programados en el primer trimestre, alcanzando un 54.31.00% de lo planeado, se alcanzo llegar al semaforo amarillo debido a que encuentran en temporada baja por la falta de visitantes en las playas publicas.                                          </t>
    </r>
    <r>
      <rPr>
        <b/>
        <sz val="11"/>
        <color theme="1"/>
        <rFont val="Calibri"/>
        <family val="2"/>
        <scheme val="minor"/>
      </rPr>
      <t xml:space="preserve"> 
Meta Anual:</t>
    </r>
    <r>
      <rPr>
        <sz val="11"/>
        <color theme="1"/>
        <rFont val="Calibri"/>
        <family val="2"/>
        <scheme val="minor"/>
      </rPr>
      <t xml:space="preserve"> Se alcanzó el 13.58% al ser un indicador acumulativo se mantiene en el semaforo rojo en el primer trimestre.                  </t>
    </r>
  </si>
  <si>
    <r>
      <rPr>
        <b/>
        <sz val="11"/>
        <color theme="1"/>
        <rFont val="Calibri"/>
        <family val="2"/>
        <scheme val="minor"/>
      </rPr>
      <t>Meta Trimestral:</t>
    </r>
    <r>
      <rPr>
        <sz val="11"/>
        <color theme="1"/>
        <rFont val="Calibri"/>
        <family val="2"/>
        <scheme val="minor"/>
      </rPr>
      <t xml:space="preserve"> Se logró  realizar 8   mantenimientos de los 7 programados en el primer trimestre rebasando el porcentaje en  un 114.29%  logrando mantenerse en el semaforo verde en el primer trimestre.                                                                            
</t>
    </r>
    <r>
      <rPr>
        <b/>
        <sz val="11"/>
        <color theme="1"/>
        <rFont val="Calibri"/>
        <family val="2"/>
        <scheme val="minor"/>
      </rPr>
      <t>Meta Anual:</t>
    </r>
    <r>
      <rPr>
        <sz val="11"/>
        <color theme="1"/>
        <rFont val="Calibri"/>
        <family val="2"/>
        <scheme val="minor"/>
      </rPr>
      <t xml:space="preserve"> Se alcanzó el 22.86% al ser un indicador acumulativo se mantiene en el semaforo rojo en el primer trimestre.                                    </t>
    </r>
  </si>
  <si>
    <r>
      <rPr>
        <b/>
        <sz val="11"/>
        <color theme="1"/>
        <rFont val="Calibri"/>
        <family val="2"/>
        <scheme val="minor"/>
      </rPr>
      <t>PPPR:</t>
    </r>
    <r>
      <rPr>
        <sz val="11"/>
        <color theme="1"/>
        <rFont val="Calibri"/>
        <family val="2"/>
        <scheme val="minor"/>
      </rPr>
      <t xml:space="preserve"> Porcentaje de los pozos pluviales restaurados.</t>
    </r>
  </si>
  <si>
    <r>
      <rPr>
        <b/>
        <sz val="11"/>
        <color theme="1"/>
        <rFont val="Calibri"/>
        <family val="2"/>
        <scheme val="minor"/>
      </rPr>
      <t>PSLSDP:</t>
    </r>
    <r>
      <rPr>
        <sz val="11"/>
        <color theme="1"/>
        <rFont val="Calibri"/>
        <family val="2"/>
        <scheme val="minor"/>
      </rPr>
      <t xml:space="preserve"> Porcentaje de servicio de  limpieza   del sistema pluvial.</t>
    </r>
  </si>
  <si>
    <r>
      <rPr>
        <b/>
        <sz val="11"/>
        <color theme="1"/>
        <rFont val="Calibri"/>
        <family val="2"/>
        <scheme val="minor"/>
      </rPr>
      <t xml:space="preserve"> PMMLIP:</t>
    </r>
    <r>
      <rPr>
        <sz val="11"/>
        <color theme="1"/>
        <rFont val="Calibri"/>
        <family val="2"/>
        <scheme val="minor"/>
      </rPr>
      <t xml:space="preserve"> Porcentaje de mantenimiento de metros lineales de interconexión de pozos realizados.</t>
    </r>
  </si>
  <si>
    <r>
      <rPr>
        <b/>
        <sz val="11"/>
        <color theme="1"/>
        <rFont val="Calibri"/>
        <family val="2"/>
        <scheme val="minor"/>
      </rPr>
      <t>PRAG</t>
    </r>
    <r>
      <rPr>
        <sz val="11"/>
        <color theme="1"/>
        <rFont val="Calibri"/>
        <family val="2"/>
        <scheme val="minor"/>
      </rPr>
      <t>: Porcentaje de recursos  administrativos gestionados.</t>
    </r>
  </si>
  <si>
    <r>
      <rPr>
        <b/>
        <sz val="11"/>
        <color theme="1"/>
        <rFont val="Calibri"/>
        <family val="2"/>
        <scheme val="minor"/>
      </rPr>
      <t xml:space="preserve">PMPVEMMP: </t>
    </r>
    <r>
      <rPr>
        <sz val="11"/>
        <color theme="1"/>
        <rFont val="Calibri"/>
        <family val="2"/>
        <scheme val="minor"/>
      </rPr>
      <t xml:space="preserve">Porcentaje de mantenimiento de parque vehicular, equipo menor y maquinaria pesada de la Dirección de pozos y Limpieza de playas. </t>
    </r>
  </si>
  <si>
    <r>
      <rPr>
        <b/>
        <sz val="11"/>
        <color theme="1"/>
        <rFont val="Calibri"/>
        <family val="2"/>
        <scheme val="minor"/>
      </rPr>
      <t xml:space="preserve">PMCSPMRAPP: </t>
    </r>
    <r>
      <rPr>
        <sz val="11"/>
        <color theme="1"/>
        <rFont val="Calibri"/>
        <family val="2"/>
        <scheme val="minor"/>
      </rPr>
      <t xml:space="preserve">Porcentaje de metros cubicos de sargazo y pasto marino retirado de los accesos a las playas públicas.  </t>
    </r>
  </si>
  <si>
    <r>
      <rPr>
        <b/>
        <sz val="11"/>
        <color theme="1"/>
        <rFont val="Calibri"/>
        <family val="2"/>
        <scheme val="minor"/>
      </rPr>
      <t>PKBRAPP:</t>
    </r>
    <r>
      <rPr>
        <sz val="11"/>
        <color theme="1"/>
        <rFont val="Calibri"/>
        <family val="2"/>
        <scheme val="minor"/>
      </rPr>
      <t xml:space="preserve"> Porcentaje de Kilos de basura recolectado de los accesos a las playas públicas. </t>
    </r>
  </si>
  <si>
    <r>
      <rPr>
        <b/>
        <sz val="11"/>
        <color theme="1"/>
        <rFont val="Calibri"/>
        <family val="2"/>
        <scheme val="minor"/>
      </rPr>
      <t>PASRP:</t>
    </r>
    <r>
      <rPr>
        <sz val="11"/>
        <color theme="1"/>
        <rFont val="Calibri"/>
        <family val="2"/>
        <scheme val="minor"/>
      </rPr>
      <t xml:space="preserve"> </t>
    </r>
    <r>
      <rPr>
        <sz val="11"/>
        <color theme="1"/>
        <rFont val="Calibri"/>
        <family val="2"/>
        <scheme val="minor"/>
      </rPr>
      <t>Porcentaje de programas de servicios públicos realizados.</t>
    </r>
  </si>
  <si>
    <r>
      <rPr>
        <b/>
        <sz val="11"/>
        <color theme="1"/>
        <rFont val="Calibri"/>
        <family val="2"/>
        <scheme val="minor"/>
      </rPr>
      <t>PSMIPJR:</t>
    </r>
    <r>
      <rPr>
        <sz val="11"/>
        <color theme="1"/>
        <rFont val="Calibri"/>
        <family val="2"/>
        <scheme val="minor"/>
      </rPr>
      <t xml:space="preserve"> Porcentaje servicios de mantenimiento a la infraestructura  de parques y jardines realizados.</t>
    </r>
  </si>
  <si>
    <r>
      <rPr>
        <b/>
        <sz val="11"/>
        <color indexed="8"/>
        <rFont val="Calibri"/>
        <family val="2"/>
        <scheme val="minor"/>
      </rPr>
      <t>Meta Trimestral:</t>
    </r>
    <r>
      <rPr>
        <sz val="11"/>
        <color indexed="8"/>
        <rFont val="Calibri"/>
        <family val="2"/>
        <scheme val="minor"/>
      </rPr>
      <t xml:space="preserve"> Se logro un avance del 109.91% del programado para esta actividad , donde es atendido de forma continua solicitudes de ciudadanos mendiante el programa de "REPORTA Y APORTA"  
</t>
    </r>
    <r>
      <rPr>
        <b/>
        <sz val="11"/>
        <color indexed="8"/>
        <rFont val="Calibri"/>
        <family val="2"/>
        <scheme val="minor"/>
      </rPr>
      <t>Meta Anual:</t>
    </r>
    <r>
      <rPr>
        <sz val="11"/>
        <color indexed="8"/>
        <rFont val="Calibri"/>
        <family val="2"/>
        <scheme val="minor"/>
      </rPr>
      <t xml:space="preserve"> Se logro un  avance anual del 27.48%  del programado para la actividad en los servicios de mantenimiento a parques y espacios públicos.</t>
    </r>
  </si>
  <si>
    <r>
      <rPr>
        <b/>
        <sz val="11"/>
        <color indexed="8"/>
        <rFont val="Calibri"/>
        <family val="2"/>
        <scheme val="minor"/>
      </rPr>
      <t>Meta Trimestral:</t>
    </r>
    <r>
      <rPr>
        <sz val="11"/>
        <color indexed="8"/>
        <rFont val="Calibri"/>
        <family val="2"/>
        <scheme val="minor"/>
      </rPr>
      <t xml:space="preserve"> Debido a la falta de adquisición de material  para la siembra de plantas de ornato, por ese motivo no se represento avance alguno de lo programado para esta actividad.
</t>
    </r>
    <r>
      <rPr>
        <b/>
        <sz val="11"/>
        <color indexed="8"/>
        <rFont val="Calibri"/>
        <family val="2"/>
        <scheme val="minor"/>
      </rPr>
      <t xml:space="preserve">
Meta Anual: </t>
    </r>
    <r>
      <rPr>
        <sz val="11"/>
        <color indexed="8"/>
        <rFont val="Calibri"/>
        <family val="2"/>
        <scheme val="minor"/>
      </rPr>
      <t xml:space="preserve"> Debido a la falta de adquisicion de material  para la siembra de plantas de ornato, por ese motivo no se represento avance alguno de lo programado para esta actividad.</t>
    </r>
  </si>
  <si>
    <r>
      <rPr>
        <b/>
        <sz val="11"/>
        <color indexed="8"/>
        <rFont val="Calibri"/>
        <family val="2"/>
        <scheme val="minor"/>
      </rPr>
      <t xml:space="preserve">Meta Trimestral: </t>
    </r>
    <r>
      <rPr>
        <sz val="11"/>
        <color indexed="8"/>
        <rFont val="Calibri"/>
        <family val="2"/>
        <scheme val="minor"/>
      </rPr>
      <t xml:space="preserve">Debido a la falta de adquisición de material de pintura durante este trimestre  se logro un avance del 25.00%,  por ese motivo  no se realizó el mantenimiento programado de esta actividad.
</t>
    </r>
    <r>
      <rPr>
        <b/>
        <sz val="11"/>
        <color indexed="8"/>
        <rFont val="Calibri"/>
        <family val="2"/>
        <scheme val="minor"/>
      </rPr>
      <t>Meta Anual:</t>
    </r>
    <r>
      <rPr>
        <sz val="11"/>
        <color indexed="8"/>
        <rFont val="Calibri"/>
        <family val="2"/>
        <scheme val="minor"/>
      </rPr>
      <t xml:space="preserve"> Se logro un avance anual del 7.14% debido a la falta de adquisición de material de pintura, por ese motivo  no se realizó el mantenimiento programado de esta actividad.</t>
    </r>
  </si>
  <si>
    <r>
      <rPr>
        <b/>
        <sz val="11"/>
        <color theme="1"/>
        <rFont val="Calibri"/>
        <family val="2"/>
        <scheme val="minor"/>
      </rPr>
      <t>PSLPEPR:</t>
    </r>
    <r>
      <rPr>
        <sz val="11"/>
        <color theme="1"/>
        <rFont val="Calibri"/>
        <family val="2"/>
        <scheme val="minor"/>
      </rPr>
      <t xml:space="preserve"> Porcentaje de  servicios de limpieza a parques y espacios públicos realizados.</t>
    </r>
  </si>
  <si>
    <r>
      <rPr>
        <b/>
        <sz val="11"/>
        <color indexed="8"/>
        <rFont val="Calibri"/>
        <family val="2"/>
        <scheme val="minor"/>
      </rPr>
      <t xml:space="preserve">Meta Trimestral: </t>
    </r>
    <r>
      <rPr>
        <sz val="11"/>
        <color indexed="8"/>
        <rFont val="Calibri"/>
        <family val="2"/>
        <scheme val="minor"/>
      </rPr>
      <t xml:space="preserve">Se logro una meta del  173.97% para este trimestre, rebasandolo la meta programada debido a las solicitudes realizadas mediante el programa " REPORTA Y APORTA" y a los eventos de Presidencia, las cuales son atendidas  para la restauración de juegos infantiles y aparatos de ejercicio
</t>
    </r>
    <r>
      <rPr>
        <b/>
        <sz val="11"/>
        <color indexed="8"/>
        <rFont val="Calibri"/>
        <family val="2"/>
        <scheme val="minor"/>
      </rPr>
      <t xml:space="preserve">Meta Anual: </t>
    </r>
    <r>
      <rPr>
        <sz val="11"/>
        <color indexed="8"/>
        <rFont val="Calibri"/>
        <family val="2"/>
        <scheme val="minor"/>
      </rPr>
      <t xml:space="preserve">Se logro un  avance del 47.04%  en la restauracion de juegos infantiles y aparatos de ejercicio, rebasandolo la meta programada debido a las solicitudes realizadas mediante el programa " REPORTA Y APORTA" y a los eventos de Presidencia. </t>
    </r>
  </si>
  <si>
    <r>
      <rPr>
        <b/>
        <sz val="11"/>
        <color indexed="8"/>
        <rFont val="Calibri"/>
        <family val="2"/>
        <scheme val="minor"/>
      </rPr>
      <t>Meta Trimestral:</t>
    </r>
    <r>
      <rPr>
        <sz val="11"/>
        <color indexed="8"/>
        <rFont val="Calibri"/>
        <family val="2"/>
        <scheme val="minor"/>
      </rPr>
      <t xml:space="preserve"> Se logro una meta del 100.00% y de esta manera alcanzar la meta programa para el mantenimiento preventivo del parque vehicular.
 </t>
    </r>
    <r>
      <rPr>
        <b/>
        <sz val="11"/>
        <color indexed="8"/>
        <rFont val="Calibri"/>
        <family val="2"/>
        <scheme val="minor"/>
      </rPr>
      <t xml:space="preserve">
Meta Anual:</t>
    </r>
    <r>
      <rPr>
        <sz val="11"/>
        <color indexed="8"/>
        <rFont val="Calibri"/>
        <family val="2"/>
        <scheme val="minor"/>
      </rPr>
      <t xml:space="preserve"> Se logro un  avance 26.92%  teniendo de esta manera las unidades en condiciones adecuadas para realizar las actividades diarias y de este modo cumplir con la meta programada para dicha actividad.</t>
    </r>
  </si>
  <si>
    <r>
      <rPr>
        <b/>
        <sz val="11"/>
        <color indexed="8"/>
        <rFont val="Calibri"/>
        <family val="2"/>
        <scheme val="minor"/>
      </rPr>
      <t>Meta Trimestral:</t>
    </r>
    <r>
      <rPr>
        <sz val="11"/>
        <color indexed="8"/>
        <rFont val="Calibri"/>
        <family val="2"/>
        <scheme val="minor"/>
      </rPr>
      <t xml:space="preserve"> Se logro una meta del 55.88 % para el mantenimiento de maquinaria menor, esto debido a la falta de adquisición de refacciones, razon por la cual no se alcanzo la meta del 100% para el mantenimiento preventivo de las desbrozadoras, motosierras, podadoras, etc.
</t>
    </r>
    <r>
      <rPr>
        <b/>
        <sz val="11"/>
        <color indexed="8"/>
        <rFont val="Calibri"/>
        <family val="2"/>
        <scheme val="minor"/>
      </rPr>
      <t>Meta Anual:</t>
    </r>
    <r>
      <rPr>
        <sz val="11"/>
        <color indexed="8"/>
        <rFont val="Calibri"/>
        <family val="2"/>
        <scheme val="minor"/>
      </rPr>
      <t xml:space="preserve"> Se logro un avance anual del 14.62% para el  mantenimiento de maquinaria menor, por lo que no se logro la meta establecida, debido a la falta de material para proporcionar el mantenimiento de las desbrozadoras, motosierras, podadoras, etc.</t>
    </r>
  </si>
  <si>
    <r>
      <rPr>
        <b/>
        <sz val="11"/>
        <color indexed="8"/>
        <rFont val="Calibri"/>
        <family val="2"/>
        <scheme val="minor"/>
      </rPr>
      <t>Meta Trimestral:</t>
    </r>
    <r>
      <rPr>
        <sz val="11"/>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1"/>
        <color indexed="8"/>
        <rFont val="Calibri"/>
        <family val="2"/>
        <scheme val="minor"/>
      </rPr>
      <t xml:space="preserve">
Meta Anual: </t>
    </r>
    <r>
      <rPr>
        <sz val="11"/>
        <color indexed="8"/>
        <rFont val="Calibri"/>
        <family val="2"/>
        <scheme val="minor"/>
      </rPr>
      <t xml:space="preserve"> 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</si>
  <si>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rPr>
        <b/>
        <sz val="11"/>
        <color indexed="8"/>
        <rFont val="Calibri"/>
        <family val="2"/>
        <scheme val="minor"/>
      </rPr>
      <t>Meta Trimestral:</t>
    </r>
    <r>
      <rPr>
        <sz val="11"/>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1"/>
        <color indexed="8"/>
        <rFont val="Calibri"/>
        <family val="2"/>
        <scheme val="minor"/>
      </rPr>
      <t xml:space="preserve">
Meta Anual: </t>
    </r>
    <r>
      <rPr>
        <sz val="11"/>
        <color indexed="8"/>
        <rFont val="Calibri"/>
        <family val="2"/>
        <scheme val="minor"/>
      </rPr>
      <t>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</si>
  <si>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t xml:space="preserve">C 3.12.1.1.2 </t>
    </r>
    <r>
      <rPr>
        <sz val="11"/>
        <color theme="1"/>
        <rFont val="Calibri"/>
        <family val="2"/>
        <scheme val="minor"/>
      </rPr>
      <t>Servicios de mantenimiento y conservación a la infraestructura urbana del municipio realizados.</t>
    </r>
  </si>
  <si>
    <r>
      <t xml:space="preserve">C 3.12.1.1.6  </t>
    </r>
    <r>
      <rPr>
        <sz val="11"/>
        <color theme="1"/>
        <rFont val="Calibri"/>
        <family val="2"/>
        <scheme val="minor"/>
      </rPr>
      <t>Mantenimiento de la Infraestructura de parques y jardines del municipio de Benito Juárez atendido.</t>
    </r>
  </si>
  <si>
    <r>
      <t xml:space="preserve">C 3.12.1.1.5  </t>
    </r>
    <r>
      <rPr>
        <sz val="11"/>
        <color theme="1"/>
        <rFont val="Calibri"/>
        <family val="2"/>
        <scheme val="minor"/>
      </rPr>
      <t xml:space="preserve">Mantenimiento de pozos pluviales y limpieza de los accesos a playas públicas realizado. </t>
    </r>
  </si>
  <si>
    <r>
      <t xml:space="preserve">Meta Trimestral: </t>
    </r>
    <r>
      <rPr>
        <sz val="11"/>
        <color theme="1"/>
        <rFont val="Calibri"/>
        <family val="2"/>
        <scheme val="minor"/>
      </rPr>
      <t xml:space="preserve">Se logró realizar 624 desazolves de los 630  programados en el primer trimestre, alcanzando la meta  en semaforo verde con un 99.05% realizado. </t>
    </r>
    <r>
      <rPr>
        <b/>
        <sz val="11"/>
        <color theme="1"/>
        <rFont val="Calibri"/>
        <family val="2"/>
        <scheme val="minor"/>
      </rPr>
      <t xml:space="preserve">                                                                                                      
Meta anual: </t>
    </r>
    <r>
      <rPr>
        <sz val="11"/>
        <color theme="1"/>
        <rFont val="Calibri"/>
        <family val="2"/>
        <scheme val="minor"/>
      </rPr>
      <t>se alcanzó un avance del  23.64%  al ser un indicador acumulativo  se mantiene en el semaforo rojo en el primer trimestre.</t>
    </r>
  </si>
  <si>
    <r>
      <t xml:space="preserve">Meta Trimestral: </t>
    </r>
    <r>
      <rPr>
        <sz val="11"/>
        <color theme="1"/>
        <rFont val="Calibri"/>
        <family val="2"/>
        <scheme val="minor"/>
      </rPr>
      <t xml:space="preserve">Se logró realizar la limpieza de 4,446,407 M2 de playas, de los  5,075,000 M2  programados en el primer trimestre, alcanzando la meta en semaforo verde con un 87.61% realizado.                                                                                                                
</t>
    </r>
    <r>
      <rPr>
        <b/>
        <sz val="11"/>
        <color theme="1"/>
        <rFont val="Calibri"/>
        <family val="2"/>
        <scheme val="minor"/>
      </rPr>
      <t>Meta anual:</t>
    </r>
    <r>
      <rPr>
        <sz val="11"/>
        <color theme="1"/>
        <rFont val="Calibri"/>
        <family val="2"/>
        <scheme val="minor"/>
      </rPr>
      <t xml:space="preserve"> Se alcanzó un avance del  21.90%  al ser un indicador acumulativo  se mantiene en el semafor  rojo en el primer trimestre.      </t>
    </r>
    <r>
      <rPr>
        <b/>
        <sz val="11"/>
        <color theme="1"/>
        <rFont val="Calibri"/>
        <family val="2"/>
        <scheme val="minor"/>
      </rPr>
      <t xml:space="preserve">    </t>
    </r>
    <r>
      <rPr>
        <b/>
        <sz val="11"/>
        <color theme="1"/>
        <rFont val="Arial"/>
        <family val="2"/>
      </rPr>
      <t xml:space="preserve">                                    </t>
    </r>
  </si>
  <si>
    <r>
      <t xml:space="preserve">C 3.12.1.1.1 </t>
    </r>
    <r>
      <rPr>
        <sz val="11"/>
        <color theme="1"/>
        <rFont val="Calibri"/>
        <family val="2"/>
        <scheme val="minor"/>
      </rPr>
      <t>Recorrido para supervisión de obra y servicios públicos.</t>
    </r>
  </si>
  <si>
    <r>
      <t xml:space="preserve">C 3.12.1.1.3 </t>
    </r>
    <r>
      <rPr>
        <sz val="11"/>
        <color theme="1"/>
        <rFont val="Calibri"/>
        <family val="2"/>
        <scheme val="minor"/>
      </rPr>
      <t>Alumbrado Público del H. Ayuntamiento de Benito Juárez mejorado.</t>
    </r>
  </si>
  <si>
    <r>
      <rPr>
        <b/>
        <sz val="11"/>
        <color theme="1"/>
        <rFont val="Calibri"/>
        <family val="2"/>
        <scheme val="minor"/>
      </rPr>
      <t xml:space="preserve">PAPM: </t>
    </r>
    <r>
      <rPr>
        <sz val="11"/>
        <color theme="1"/>
        <rFont val="Calibri"/>
        <family val="2"/>
        <scheme val="minor"/>
      </rPr>
      <t>Porcentaje del Alumbrado Público Mejorado.</t>
    </r>
  </si>
  <si>
    <r>
      <t>Meta Trimestral:</t>
    </r>
    <r>
      <rPr>
        <sz val="11"/>
        <color theme="1"/>
        <rFont val="Calibri"/>
        <family val="2"/>
        <scheme val="minor"/>
      </rPr>
      <t xml:space="preserve"> En la Dirección de Alumbrado  público se continuará con la Modernización del Sistema de Alumbrado público a tecnoligía Led, con esta acción  se mejora el Alumbrado Público. Obteniendo en este primer trimestre  un incremento de  49.80 % de la meta planeada.
</t>
    </r>
    <r>
      <rPr>
        <b/>
        <sz val="11"/>
        <color theme="1"/>
        <rFont val="Calibri"/>
        <family val="2"/>
        <scheme val="minor"/>
      </rPr>
      <t xml:space="preserve">Meta Anual: </t>
    </r>
    <r>
      <rPr>
        <sz val="11"/>
        <color theme="1"/>
        <rFont val="Calibri"/>
        <family val="2"/>
        <scheme val="minor"/>
      </rPr>
      <t>El avance acumulado anual  es de  11.79%  considerando considerado un indicador ascendente.</t>
    </r>
  </si>
  <si>
    <r>
      <rPr>
        <b/>
        <sz val="11"/>
        <color theme="1"/>
        <rFont val="Calibri"/>
        <family val="2"/>
        <scheme val="minor"/>
      </rPr>
      <t>PM2VB:</t>
    </r>
    <r>
      <rPr>
        <sz val="11"/>
        <color theme="1"/>
        <rFont val="Calibri"/>
        <family val="2"/>
        <scheme val="minor"/>
      </rPr>
      <t xml:space="preserve"> Porcentaje de m2 de vialidades bacheadas.</t>
    </r>
  </si>
  <si>
    <r>
      <rPr>
        <b/>
        <sz val="11"/>
        <color theme="1"/>
        <rFont val="Calibri"/>
        <family val="2"/>
        <scheme val="minor"/>
      </rPr>
      <t>PLAPP:</t>
    </r>
    <r>
      <rPr>
        <sz val="11"/>
        <color theme="1"/>
        <rFont val="Calibri"/>
        <family val="2"/>
        <scheme val="minor"/>
      </rPr>
      <t xml:space="preserve"> Porcentaje de Litros de Agua Potable Proporcionada.</t>
    </r>
  </si>
  <si>
    <r>
      <rPr>
        <b/>
        <sz val="11"/>
        <color theme="1"/>
        <rFont val="Calibri"/>
        <family val="2"/>
        <scheme val="minor"/>
      </rPr>
      <t>C 3.12.1.1.4</t>
    </r>
    <r>
      <rPr>
        <sz val="11"/>
        <color theme="1"/>
        <rFont val="Calibri"/>
        <family val="2"/>
        <scheme val="minor"/>
      </rPr>
      <t xml:space="preserve"> Bacheo de vialidades y suministro de agua potable proporcionados. </t>
    </r>
  </si>
  <si>
    <r>
      <t>Meta Trimestral:</t>
    </r>
    <r>
      <rPr>
        <sz val="11"/>
        <color theme="1"/>
        <rFont val="Calibri"/>
        <family val="2"/>
        <scheme val="minor"/>
      </rPr>
      <t xml:space="preserve"> La meta alcanzada del  1 de Enero al 31 de Marzo 2023, fue de un 459.60 %, este incremento se obtuvo en virtud de que la demanda del servicio de agua potable en las colonias irregulares es mayor derivado al aunmento de poblacion, asi mismo se cuenta con el parque vehicular en optimas condiciones 
</t>
    </r>
    <r>
      <rPr>
        <b/>
        <sz val="11"/>
        <color theme="1"/>
        <rFont val="Calibri"/>
        <family val="2"/>
        <scheme val="minor"/>
      </rPr>
      <t xml:space="preserve">
Meta Anual:</t>
    </r>
    <r>
      <rPr>
        <sz val="11"/>
        <color theme="1"/>
        <rFont val="Calibri"/>
        <family val="2"/>
        <scheme val="minor"/>
      </rPr>
      <t xml:space="preserve"> El avance anual es de 114.90% se mantiene mayor al avance trimestral ya que es un indicador ascendente regular y  se actualiza cada trimestre.</t>
    </r>
  </si>
  <si>
    <r>
      <t>Meta Trimestral:</t>
    </r>
    <r>
      <rPr>
        <sz val="11"/>
        <color theme="1"/>
        <rFont val="Calibri"/>
        <family val="2"/>
        <scheme val="minor"/>
      </rPr>
      <t xml:space="preserve"> La meta alcanzada del 1 de Enero al 31 de Marzo 2023, fue de un 22.27 % ya que la medición es trimestral, y por condiciones climáticas no se obtuvo el 100% que se esperaba.
</t>
    </r>
    <r>
      <rPr>
        <b/>
        <sz val="11"/>
        <color theme="1"/>
        <rFont val="Calibri"/>
        <family val="2"/>
        <scheme val="minor"/>
      </rPr>
      <t xml:space="preserve">Meta Anual: </t>
    </r>
    <r>
      <rPr>
        <sz val="11"/>
        <color theme="1"/>
        <rFont val="Calibri"/>
        <family val="2"/>
        <scheme val="minor"/>
      </rPr>
      <t>El avance anual es de 5.57% se mantiene menor al avance trimestral ya que es un indicador ascendente regular y  se actualiza cada trimestre.</t>
    </r>
  </si>
  <si>
    <r>
      <rPr>
        <b/>
        <sz val="11"/>
        <color theme="1"/>
        <rFont val="Calibri"/>
        <family val="2"/>
        <scheme val="minor"/>
      </rPr>
      <t xml:space="preserve">PMPPR: </t>
    </r>
    <r>
      <rPr>
        <sz val="11"/>
        <color theme="1"/>
        <rFont val="Calibri"/>
        <family val="2"/>
        <scheme val="minor"/>
      </rPr>
      <t xml:space="preserve">Porcentaje del mantenimiento de los pozos pluviales  realizado. </t>
    </r>
  </si>
  <si>
    <r>
      <rPr>
        <b/>
        <sz val="11"/>
        <color theme="1"/>
        <rFont val="Calibri"/>
        <family val="2"/>
        <scheme val="minor"/>
      </rPr>
      <t xml:space="preserve">PMCPLR: </t>
    </r>
    <r>
      <rPr>
        <sz val="11"/>
        <color theme="1"/>
        <rFont val="Calibri"/>
        <family val="2"/>
        <scheme val="minor"/>
      </rPr>
      <t>Porcentaje  de metros cuadrados de  playas limpias realizado.</t>
    </r>
  </si>
  <si>
    <t>Ascendente 
Regular</t>
  </si>
  <si>
    <r>
      <t>Meta Trimestral:</t>
    </r>
    <r>
      <rPr>
        <sz val="11"/>
        <color indexed="8"/>
        <rFont val="Calibri"/>
        <family val="2"/>
        <scheme val="minor"/>
      </rPr>
      <t xml:space="preserve"> Debido a la falta de adquisicion de material de pintura durante este trimestre, se realizo un avance del  60.78%  del mantenimiento programado para esta actividad.
</t>
    </r>
    <r>
      <rPr>
        <b/>
        <sz val="11"/>
        <color indexed="8"/>
        <rFont val="Calibri"/>
        <family val="2"/>
        <scheme val="minor"/>
      </rPr>
      <t>Meta Anula:</t>
    </r>
    <r>
      <rPr>
        <sz val="11"/>
        <color indexed="8"/>
        <rFont val="Calibri"/>
        <family val="2"/>
        <scheme val="minor"/>
      </rPr>
      <t xml:space="preserve"> Debido a la falta de adquisicion de material de pintura, se logro un avance anual del 16.10%  para esta actividad.</t>
    </r>
  </si>
  <si>
    <r>
      <rPr>
        <b/>
        <sz val="11"/>
        <color theme="1"/>
        <rFont val="Calibri"/>
        <family val="2"/>
        <scheme val="minor"/>
      </rPr>
      <t xml:space="preserve">PDEA: </t>
    </r>
    <r>
      <rPr>
        <sz val="11"/>
        <color theme="1"/>
        <rFont val="Calibri"/>
        <family val="2"/>
        <scheme val="minor"/>
      </rPr>
      <t>Porcentaje de demandas emergentes atendidas.</t>
    </r>
  </si>
  <si>
    <r>
      <t xml:space="preserve">C 3.12.1.1.8  </t>
    </r>
    <r>
      <rPr>
        <sz val="11"/>
        <color theme="1"/>
        <rFont val="Calibri"/>
        <family val="2"/>
        <scheme val="minor"/>
      </rPr>
      <t>Recolección, manejo integral y disposición final de residuos sólidos supervisados.</t>
    </r>
  </si>
  <si>
    <r>
      <rPr>
        <b/>
        <sz val="11"/>
        <color theme="1"/>
        <rFont val="Calibri"/>
        <family val="2"/>
        <scheme val="minor"/>
      </rPr>
      <t>PSR</t>
    </r>
    <r>
      <rPr>
        <sz val="11"/>
        <color theme="1"/>
        <rFont val="Calibri"/>
        <family val="2"/>
        <scheme val="minor"/>
      </rPr>
      <t>: Porcentaje de supervisiones realizadas.</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</si>
  <si>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64.53% partiendo de la meta planeada, es una cifra aceptable de acuerdo a lo planeado, ya que debido al Covid 19 el personal es muy vulnerable.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16.13% del 100% del procentaje anual.</t>
    </r>
  </si>
  <si>
    <r>
      <t xml:space="preserve">Meta Trimestral: </t>
    </r>
    <r>
      <rPr>
        <sz val="11"/>
        <color theme="1"/>
        <rFont val="Calibri"/>
        <family val="2"/>
        <scheme val="minor"/>
      </rPr>
      <t xml:space="preserve">La meta alcanzada del 01 de enero al 31 de Marzo 2023, Se logro un avance del 168% partiendo de la meta planeada, el cual es mayor a lo planeado ya que los reportes de la ciudadania estan en aumento debido a los cambios climatologicos y al incremento de espacios publicos y obras.                                                                                                                                                                                                                                                                                                                     
</t>
    </r>
    <r>
      <rPr>
        <b/>
        <sz val="11"/>
        <color theme="1"/>
        <rFont val="Calibri"/>
        <family val="2"/>
        <scheme val="minor"/>
      </rPr>
      <t>Meta Anual:</t>
    </r>
    <r>
      <rPr>
        <sz val="11"/>
        <color theme="1"/>
        <rFont val="Calibri"/>
        <family val="2"/>
        <scheme val="minor"/>
      </rPr>
      <t xml:space="preserve"> El avance anual se mantiene ala alza al igual que el avance trimestral ya que es un indicador ascendente regular y se actualiza cada trimestre y Se logro alcanzar  un 42% del 100% del procentaje anual </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</si>
  <si>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61.11% partiendo de la meta planeada. el cual se encuentra en el rango de acuerdo alo planeado.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14.67% del 100% del procentaje anual.</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</si>
  <si>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116.87% partiendo de la meta planeada. se mantiene un procentaje casi del 100% de lo planeado ya que se trata de atender todos los reportes de la ciudadania .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29.22% del 100% del procentaje anual.</t>
    </r>
  </si>
  <si>
    <r>
      <rPr>
        <b/>
        <sz val="11"/>
        <color theme="1"/>
        <rFont val="Calibri"/>
        <family val="2"/>
        <scheme val="minor"/>
      </rPr>
      <t>Meta Trimestra</t>
    </r>
    <r>
      <rPr>
        <sz val="11"/>
        <color theme="1"/>
        <rFont val="Calibri"/>
        <family val="2"/>
        <scheme val="minor"/>
      </rPr>
      <t xml:space="preserve">l:  La meta alcanzada del 01 de Enero al 31 de Marzo 2023, Se logro un avance del 59.21% partiendo de la meta planeada. Debido ala contingencia de playas con el tema de sargazos , se utilizan las maquinarias para recoleccion de las mismas.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14.80% del 100% del procentaje anual.</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</si>
  <si>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44.20% partiendo de la meta planeada.debido ala alza de reportes por parte de la ciudadania , se priorizan de acuerdo alos riesgos sanitarios , violencia hacia las muejres y niños por zonas inseguras.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11.02% del 100% del procentaje anual.</t>
    </r>
  </si>
  <si>
    <r>
      <rPr>
        <b/>
        <sz val="11"/>
        <color theme="1"/>
        <rFont val="Calibri"/>
        <family val="2"/>
        <scheme val="minor"/>
      </rPr>
      <t>Meta Trimestra</t>
    </r>
    <r>
      <rPr>
        <sz val="11"/>
        <color theme="1"/>
        <rFont val="Calibri"/>
        <family val="2"/>
        <scheme val="minor"/>
      </rPr>
      <t xml:space="preserve">l: La meta alcanzada del 01 de Enero al 31 de Marzo 2023, Se logro un avance del 122.31% partiendo de la meta planeada. debido a la alza de los reportes de la ciudadania y se prioriza dichos reportes para disminuir la delincuencia en zonas inseguras y minimizar zonas de alto riesgo para la salud de mujeres y niños. Al igual a los programas de descacharrizacion que promada la Presidencia Municipal.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30.58 % del 100% del procentaje anual.</t>
    </r>
  </si>
  <si>
    <r>
      <rPr>
        <b/>
        <sz val="11"/>
        <color theme="1"/>
        <rFont val="Calibri"/>
        <family val="2"/>
        <scheme val="minor"/>
      </rPr>
      <t>Meta Trimestral</t>
    </r>
    <r>
      <rPr>
        <sz val="11"/>
        <color theme="1"/>
        <rFont val="Calibri"/>
        <family val="2"/>
        <scheme val="minor"/>
      </rPr>
      <t xml:space="preserve">: La meta alcanzada del 01 de Enero al  al 31 de Marzo 2023, Se logro un avance del 66.67% partiendo de la meta planeada. debido ala demanda de la operatividad se han solicitado constantemente mantenimiento vehicular.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16.44% del 100% del procentaje anual.</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</si>
  <si>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71.43% partiendo de la meta planeada.debido ala demanda de la operatividad se han solicitado constantemente mantenimiento del maquinaria pesada.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16.13% del 100% del procentaje anual.</t>
    </r>
  </si>
  <si>
    <r>
      <rPr>
        <b/>
        <sz val="11"/>
        <color theme="1"/>
        <rFont val="Calibri"/>
        <family val="2"/>
        <scheme val="minor"/>
      </rPr>
      <t>Meta  Trimestral</t>
    </r>
    <r>
      <rPr>
        <sz val="11"/>
        <color theme="1"/>
        <rFont val="Calibri"/>
        <family val="2"/>
        <scheme val="minor"/>
      </rPr>
      <t xml:space="preserve">: La meta alcanzada del 01 de Enero al 31 de Marzo 2023, Se logro un avance del 96.25% partiendo de la meta planeada.debido ala demanda de reportes y la operatividad de la direccion se han solicitado constantemente el mantenimiento de la maquinaria menor.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24.06% del 100% del procentaje anual.</t>
    </r>
  </si>
  <si>
    <r>
      <rPr>
        <b/>
        <sz val="11"/>
        <color theme="1"/>
        <rFont val="Calibri"/>
        <family val="2"/>
        <scheme val="minor"/>
      </rPr>
      <t xml:space="preserve">A. 3.12.1.1.6.1 </t>
    </r>
    <r>
      <rPr>
        <sz val="11"/>
        <color theme="1"/>
        <rFont val="Calibri"/>
        <family val="2"/>
        <scheme val="minor"/>
      </rPr>
      <t>Realización de servicios de limpieza a espacios públicos y parques.</t>
    </r>
  </si>
  <si>
    <r>
      <rPr>
        <b/>
        <sz val="11"/>
        <color theme="1"/>
        <rFont val="Calibri"/>
        <family val="2"/>
        <scheme val="minor"/>
      </rPr>
      <t>A. 3.12.1.1.6.2</t>
    </r>
    <r>
      <rPr>
        <sz val="11"/>
        <color theme="1"/>
        <rFont val="Calibri"/>
        <family val="2"/>
        <scheme val="minor"/>
      </rPr>
      <t xml:space="preserve">  Realización del programa de sembrado de plantas de ornato y forestal para la infraestructura y buena imagen en parques y camellones.</t>
    </r>
  </si>
  <si>
    <r>
      <rPr>
        <b/>
        <sz val="11"/>
        <color theme="1"/>
        <rFont val="Calibri"/>
        <family val="2"/>
        <scheme val="minor"/>
      </rPr>
      <t>A. 3.12.1.1.6.3</t>
    </r>
    <r>
      <rPr>
        <sz val="11"/>
        <color theme="1"/>
        <rFont val="Calibri"/>
        <family val="2"/>
        <scheme val="minor"/>
      </rPr>
      <t xml:space="preserve"> Realización del programa en acondicionamiento, equipamiento y pintado de fuentes y monumentos. </t>
    </r>
  </si>
  <si>
    <r>
      <rPr>
        <b/>
        <sz val="11"/>
        <color theme="1"/>
        <rFont val="Calibri"/>
        <family val="2"/>
        <scheme val="minor"/>
      </rPr>
      <t>A. 3.12.1.1.6.4</t>
    </r>
    <r>
      <rPr>
        <sz val="11"/>
        <color theme="1"/>
        <rFont val="Calibri"/>
        <family val="2"/>
        <scheme val="minor"/>
      </rPr>
      <t xml:space="preserve"> Restauración de juegos infantiles y aparatos de ejercicio beneficiando a la población del municipio de Benito Juárez.</t>
    </r>
  </si>
  <si>
    <r>
      <rPr>
        <b/>
        <sz val="11"/>
        <color theme="1"/>
        <rFont val="Calibri"/>
        <family val="2"/>
        <scheme val="minor"/>
      </rPr>
      <t>A. 3.12.1.1.6.5</t>
    </r>
    <r>
      <rPr>
        <sz val="11"/>
        <color theme="1"/>
        <rFont val="Calibri"/>
        <family val="2"/>
        <scheme val="minor"/>
      </rPr>
      <t xml:space="preserve"> Realización del mantenimiento preventivo y correctivo del parque vehicular.</t>
    </r>
  </si>
  <si>
    <r>
      <rPr>
        <b/>
        <sz val="11"/>
        <color theme="1"/>
        <rFont val="Calibri"/>
        <family val="2"/>
        <scheme val="minor"/>
      </rPr>
      <t xml:space="preserve">A. 3.12.1.1.6.6 </t>
    </r>
    <r>
      <rPr>
        <sz val="11"/>
        <color theme="1"/>
        <rFont val="Calibri"/>
        <family val="2"/>
        <scheme val="minor"/>
      </rPr>
      <t>Realización del mantenimiento preventivo y correctivo de maquinaria menor.</t>
    </r>
  </si>
  <si>
    <r>
      <rPr>
        <b/>
        <sz val="11"/>
        <color theme="1"/>
        <rFont val="Calibri"/>
        <family val="2"/>
        <scheme val="minor"/>
      </rPr>
      <t xml:space="preserve">A. 3.12.1.1.6.7 </t>
    </r>
    <r>
      <rPr>
        <sz val="11"/>
        <color theme="1"/>
        <rFont val="Calibri"/>
        <family val="2"/>
        <scheme val="minor"/>
      </rPr>
      <t>Reparación de guarniciones en áreas de espacios publicos.</t>
    </r>
  </si>
  <si>
    <r>
      <rPr>
        <b/>
        <sz val="11"/>
        <color theme="1"/>
        <rFont val="Calibri"/>
        <family val="2"/>
        <scheme val="minor"/>
      </rPr>
      <t xml:space="preserve">A. 3.12.1.1.6.8 </t>
    </r>
    <r>
      <rPr>
        <sz val="11"/>
        <color theme="1"/>
        <rFont val="Calibri"/>
        <family val="2"/>
        <scheme val="minor"/>
      </rPr>
      <t>Reparacion de estructuras de concreto en  areas de espacios publicos.</t>
    </r>
  </si>
  <si>
    <r>
      <t xml:space="preserve">C 3.12.1.1.7 </t>
    </r>
    <r>
      <rPr>
        <sz val="11"/>
        <color theme="1"/>
        <rFont val="Calibri"/>
        <family val="2"/>
        <scheme val="minor"/>
      </rPr>
      <t>Demandas Emergentes Atendidas.</t>
    </r>
  </si>
  <si>
    <r>
      <rPr>
        <b/>
        <sz val="11"/>
        <color theme="1"/>
        <rFont val="Calibri"/>
        <family val="2"/>
        <scheme val="minor"/>
      </rPr>
      <t>A. 3.12.1.1.7.1</t>
    </r>
    <r>
      <rPr>
        <sz val="11"/>
        <color theme="1"/>
        <rFont val="Calibri"/>
        <family val="2"/>
        <scheme val="minor"/>
      </rPr>
      <t xml:space="preserve"> Gestión de recursos administrativos de contratos y arrendamientos de la Dirección de Atención a Demandas Emergentes.</t>
    </r>
  </si>
  <si>
    <r>
      <rPr>
        <b/>
        <sz val="11"/>
        <color theme="1"/>
        <rFont val="Calibri"/>
        <family val="2"/>
        <scheme val="minor"/>
      </rPr>
      <t xml:space="preserve">A. 3.12.1.1.7.2 </t>
    </r>
    <r>
      <rPr>
        <sz val="11"/>
        <color theme="1"/>
        <rFont val="Calibri"/>
        <family val="2"/>
        <scheme val="minor"/>
      </rPr>
      <t xml:space="preserve"> Realizar el Barrido y  limpieza  de calles y avenidas de la ciudad.</t>
    </r>
  </si>
  <si>
    <r>
      <rPr>
        <b/>
        <sz val="11"/>
        <color theme="1"/>
        <rFont val="Calibri"/>
        <family val="2"/>
        <scheme val="minor"/>
      </rPr>
      <t xml:space="preserve">A. 3.12.1.1.7.3 </t>
    </r>
    <r>
      <rPr>
        <sz val="11"/>
        <color theme="1"/>
        <rFont val="Calibri"/>
        <family val="2"/>
        <scheme val="minor"/>
      </rPr>
      <t>Realizar el Chapeo, poda, deshierbe, desgajo en areas verdes y áreas comunes.</t>
    </r>
  </si>
  <si>
    <r>
      <rPr>
        <b/>
        <sz val="11"/>
        <color theme="1"/>
        <rFont val="Calibri"/>
        <family val="2"/>
        <scheme val="minor"/>
      </rPr>
      <t xml:space="preserve">A. 3.12.1.1.7.4 </t>
    </r>
    <r>
      <rPr>
        <sz val="11"/>
        <color theme="1"/>
        <rFont val="Calibri"/>
        <family val="2"/>
        <scheme val="minor"/>
      </rPr>
      <t>Retiro de los desechos sólidos y vegetales de basureros clandestinos.</t>
    </r>
  </si>
  <si>
    <r>
      <rPr>
        <b/>
        <sz val="11"/>
        <color theme="1"/>
        <rFont val="Calibri"/>
        <family val="2"/>
        <scheme val="minor"/>
      </rPr>
      <t>A. 3.12.1.1.7.5</t>
    </r>
    <r>
      <rPr>
        <sz val="11"/>
        <color theme="1"/>
        <rFont val="Calibri"/>
        <family val="2"/>
        <scheme val="minor"/>
      </rPr>
      <t xml:space="preserve"> Rescate de espacios públicos.</t>
    </r>
  </si>
  <si>
    <r>
      <rPr>
        <b/>
        <sz val="11"/>
        <color theme="1"/>
        <rFont val="Calibri"/>
        <family val="2"/>
        <scheme val="minor"/>
      </rPr>
      <t xml:space="preserve">A. 3.12.1.1.7.6 </t>
    </r>
    <r>
      <rPr>
        <sz val="11"/>
        <color theme="1"/>
        <rFont val="Calibri"/>
        <family val="2"/>
        <scheme val="minor"/>
      </rPr>
      <t>Rastreo de terracerías para vialidades en zonas irregulares.</t>
    </r>
  </si>
  <si>
    <r>
      <rPr>
        <b/>
        <sz val="11"/>
        <color theme="1"/>
        <rFont val="Calibri"/>
        <family val="2"/>
        <scheme val="minor"/>
      </rPr>
      <t xml:space="preserve">A. 3.12.1.1.7.7 </t>
    </r>
    <r>
      <rPr>
        <sz val="11"/>
        <color theme="1"/>
        <rFont val="Calibri"/>
        <family val="2"/>
        <scheme val="minor"/>
      </rPr>
      <t>Mantenimiento de parque vehicular.</t>
    </r>
  </si>
  <si>
    <r>
      <rPr>
        <b/>
        <sz val="11"/>
        <color theme="1"/>
        <rFont val="Calibri"/>
        <family val="2"/>
        <scheme val="minor"/>
      </rPr>
      <t>A. 3.12.1.1.7.8</t>
    </r>
    <r>
      <rPr>
        <sz val="11"/>
        <color theme="1"/>
        <rFont val="Calibri"/>
        <family val="2"/>
        <scheme val="minor"/>
      </rPr>
      <t xml:space="preserve">  Mantenimiento de maquinaria pesada.</t>
    </r>
  </si>
  <si>
    <r>
      <rPr>
        <b/>
        <sz val="11"/>
        <color theme="1"/>
        <rFont val="Calibri"/>
        <family val="2"/>
        <scheme val="minor"/>
      </rPr>
      <t xml:space="preserve">A. 3.12.1.1.7.9 </t>
    </r>
    <r>
      <rPr>
        <sz val="11"/>
        <color theme="1"/>
        <rFont val="Calibri"/>
        <family val="2"/>
        <scheme val="minor"/>
      </rPr>
      <t>Mantenimiento de equipo menor.</t>
    </r>
  </si>
  <si>
    <r>
      <t xml:space="preserve">A. 3.12.1.1.8.1  </t>
    </r>
    <r>
      <rPr>
        <sz val="11"/>
        <color theme="1"/>
        <rFont val="Calibri"/>
        <family val="2"/>
        <scheme val="minor"/>
      </rPr>
      <t>Análisis de los resultados de las encuestas aplicadas a la población para identificar los aspectos suceptibles de mejora del servicio prestado por SIRESOL</t>
    </r>
  </si>
  <si>
    <r>
      <t xml:space="preserve">A. 3.12.1.1.8.2 </t>
    </r>
    <r>
      <rPr>
        <sz val="11"/>
        <color theme="1"/>
        <rFont val="Calibri"/>
        <family val="2"/>
        <scheme val="minor"/>
      </rPr>
      <t>Supervisión constante y eficiente de las rutas diarias del servicio prestado por SIRESOL.</t>
    </r>
  </si>
  <si>
    <r>
      <t>A. 3.12.1.1.8.3</t>
    </r>
    <r>
      <rPr>
        <sz val="11"/>
        <color theme="1"/>
        <rFont val="Calibri"/>
        <family val="2"/>
        <scheme val="minor"/>
      </rPr>
      <t xml:space="preserve">  Supervisión de la disposición final de los residuos sólidos.</t>
    </r>
  </si>
  <si>
    <r>
      <rPr>
        <b/>
        <sz val="11"/>
        <color theme="1"/>
        <rFont val="Calibri"/>
        <family val="2"/>
        <scheme val="minor"/>
      </rPr>
      <t>A. 3.12.1.1.8.4</t>
    </r>
    <r>
      <rPr>
        <sz val="11"/>
        <color theme="1"/>
        <rFont val="Calibri"/>
        <family val="2"/>
        <scheme val="minor"/>
      </rPr>
      <t xml:space="preserve"> Supervisión de basureros clandestinos, ejecutando la eliminación de manera oportuna.</t>
    </r>
  </si>
  <si>
    <r>
      <rPr>
        <b/>
        <sz val="11"/>
        <color theme="1"/>
        <rFont val="Calibri"/>
        <family val="2"/>
        <scheme val="minor"/>
      </rPr>
      <t>C 3.12.1.1.9</t>
    </r>
    <r>
      <rPr>
        <sz val="11"/>
        <color theme="1"/>
        <rFont val="Calibri"/>
        <family val="2"/>
        <scheme val="minor"/>
      </rPr>
      <t xml:space="preserve"> Mantenimiento a los vehículos adscritos a la Secretaría Municipal de Obras Públicas y Servicios</t>
    </r>
  </si>
  <si>
    <r>
      <rPr>
        <b/>
        <sz val="11"/>
        <color theme="1"/>
        <rFont val="Calibri"/>
        <family val="2"/>
        <scheme val="minor"/>
      </rPr>
      <t>A. 3.12.1.1.8.5</t>
    </r>
    <r>
      <rPr>
        <sz val="11"/>
        <color theme="1"/>
        <rFont val="Calibri"/>
        <family val="2"/>
        <scheme val="minor"/>
      </rPr>
      <t xml:space="preserve"> Mantenimiento preventivo del parque vehicular. </t>
    </r>
  </si>
  <si>
    <r>
      <t xml:space="preserve">Meta Trimestral: </t>
    </r>
    <r>
      <rPr>
        <sz val="11"/>
        <color theme="1"/>
        <rFont val="Calibri"/>
        <family val="2"/>
        <scheme val="minor"/>
      </rPr>
      <t xml:space="preserve">La meta alcanzada del 1 Enero al 31 de Marzo 2023, fue de un 91.27 % ya que la medición es trimestral, se alcanzo la meta derivado a se realizo el mantenimiento preventivo y  se esta realizando el trabajo operativo de manera normal en la diferentes direcciones </t>
    </r>
    <r>
      <rPr>
        <b/>
        <sz val="11"/>
        <color theme="1"/>
        <rFont val="Calibri"/>
        <family val="2"/>
        <scheme val="minor"/>
      </rPr>
      <t xml:space="preserve">
Meta Anual:</t>
    </r>
    <r>
      <rPr>
        <sz val="11"/>
        <color theme="1"/>
        <rFont val="Calibri"/>
        <family val="2"/>
        <scheme val="minor"/>
      </rPr>
      <t xml:space="preserve"> El avance anual se mantiene menor al avance trimestral ya que es un indicador ascendente regular y  se actualiza cada trimestre.</t>
    </r>
  </si>
  <si>
    <r>
      <rPr>
        <b/>
        <sz val="11"/>
        <color theme="1"/>
        <rFont val="Calibri"/>
        <family val="2"/>
        <scheme val="minor"/>
      </rPr>
      <t>3.03.1.1.10</t>
    </r>
    <r>
      <rPr>
        <sz val="11"/>
        <color theme="1"/>
        <rFont val="Calibri"/>
        <family val="2"/>
        <scheme val="minor"/>
      </rPr>
      <t xml:space="preserve"> Programa de infraestructura básica urbana, mejoramiento de imagen y obras públicas dignas, sustentables e inclusivas ejercidos por la Direccion General de Obras Públicas.</t>
    </r>
  </si>
  <si>
    <r>
      <rPr>
        <b/>
        <sz val="11"/>
        <color theme="1"/>
        <rFont val="Calibri"/>
        <family val="2"/>
        <scheme val="minor"/>
      </rPr>
      <t xml:space="preserve">POE: </t>
    </r>
    <r>
      <rPr>
        <sz val="11"/>
        <color theme="1"/>
        <rFont val="Calibri"/>
        <family val="2"/>
        <scheme val="minor"/>
      </rPr>
      <t>Porcentaje de Obras Ejercidas</t>
    </r>
  </si>
  <si>
    <r>
      <rPr>
        <b/>
        <sz val="11"/>
        <color theme="1"/>
        <rFont val="Calibri"/>
        <family val="2"/>
        <scheme val="minor"/>
      </rPr>
      <t>3.03.1.1.10.1</t>
    </r>
    <r>
      <rPr>
        <sz val="11"/>
        <color theme="1"/>
        <rFont val="Calibri"/>
        <family val="2"/>
        <scheme val="minor"/>
      </rPr>
      <t xml:space="preserve">  Obras de urbanización para una óptima movilidad urbana motorizada y no motorizada, con un enfoque sustentable, inclusiva y de mejoramiento de imagen urbana.</t>
    </r>
  </si>
  <si>
    <r>
      <rPr>
        <b/>
        <sz val="11"/>
        <color theme="1"/>
        <rFont val="Calibri"/>
        <family val="2"/>
        <scheme val="minor"/>
      </rPr>
      <t xml:space="preserve">POUOM: </t>
    </r>
    <r>
      <rPr>
        <sz val="11"/>
        <color theme="1"/>
        <rFont val="Calibri"/>
        <family val="2"/>
        <scheme val="minor"/>
      </rPr>
      <t>Porcentaje de Obras de Urbanización para Optima Movilidad</t>
    </r>
  </si>
  <si>
    <r>
      <rPr>
        <b/>
        <sz val="11"/>
        <color theme="1"/>
        <rFont val="Calibri"/>
        <family val="2"/>
        <scheme val="minor"/>
      </rPr>
      <t>3.03.1.1.10.2</t>
    </r>
    <r>
      <rPr>
        <sz val="11"/>
        <color theme="1"/>
        <rFont val="Calibri"/>
        <family val="2"/>
        <scheme val="minor"/>
      </rPr>
      <t xml:space="preserve">  Obras para servicios básicos en zonas de rezago de alta prioridad y de saneamiento ambiental para una Municipio sustentable.</t>
    </r>
  </si>
  <si>
    <r>
      <rPr>
        <b/>
        <sz val="11"/>
        <color theme="1"/>
        <rFont val="Calibri"/>
        <family val="2"/>
        <scheme val="minor"/>
      </rPr>
      <t>POSBSA:</t>
    </r>
    <r>
      <rPr>
        <sz val="11"/>
        <color theme="1"/>
        <rFont val="Calibri"/>
        <family val="2"/>
        <scheme val="minor"/>
      </rPr>
      <t xml:space="preserve"> Porcentaje de obras para servicios básicos y de saneamiento ambiental.</t>
    </r>
  </si>
  <si>
    <r>
      <rPr>
        <b/>
        <sz val="11"/>
        <color theme="1"/>
        <rFont val="Calibri"/>
        <family val="2"/>
        <scheme val="minor"/>
      </rPr>
      <t>3.03.1.1.10.3</t>
    </r>
    <r>
      <rPr>
        <sz val="11"/>
        <color theme="1"/>
        <rFont val="Calibri"/>
        <family val="2"/>
        <scheme val="minor"/>
      </rPr>
      <t xml:space="preserve"> Obras para mejoramiento integral de espacios públicos, recreativos, obras de fomento al deporte y al entorno de la infraestructura educativa para impulsar el desarrollo integral de la juventud y mitigación del vandalismo en el Municipio de Benito Juarez.</t>
    </r>
  </si>
  <si>
    <r>
      <rPr>
        <b/>
        <sz val="11"/>
        <color theme="1"/>
        <rFont val="Calibri"/>
        <family val="2"/>
        <scheme val="minor"/>
      </rPr>
      <t>POMIEP:</t>
    </r>
    <r>
      <rPr>
        <sz val="11"/>
        <color theme="1"/>
        <rFont val="Calibri"/>
        <family val="2"/>
        <scheme val="minor"/>
      </rPr>
      <t xml:space="preserve"> Porcentaje de Obras de Mejoramiento Integral de Espacios Públicos.</t>
    </r>
  </si>
  <si>
    <r>
      <rPr>
        <b/>
        <sz val="11"/>
        <color theme="1"/>
        <rFont val="Calibri"/>
        <family val="2"/>
        <scheme val="minor"/>
      </rPr>
      <t xml:space="preserve">3.03.1.1.10.4 </t>
    </r>
    <r>
      <rPr>
        <sz val="11"/>
        <color theme="1"/>
        <rFont val="Calibri"/>
        <family val="2"/>
        <scheme val="minor"/>
      </rPr>
      <t xml:space="preserve">Obras en inmuebles públicos municipales que contribuyen a la mejora continua de la atención a la ciudadanía del Municipio de Benito Juarez. </t>
    </r>
  </si>
  <si>
    <r>
      <rPr>
        <b/>
        <sz val="11"/>
        <color theme="1"/>
        <rFont val="Calibri"/>
        <family val="2"/>
        <scheme val="minor"/>
      </rPr>
      <t>POIPM:</t>
    </r>
    <r>
      <rPr>
        <sz val="11"/>
        <color theme="1"/>
        <rFont val="Calibri"/>
        <family val="2"/>
        <scheme val="minor"/>
      </rPr>
      <t xml:space="preserve"> Porcentaje de Obras en Inmuebles Públicos Municipales.</t>
    </r>
  </si>
  <si>
    <r>
      <rPr>
        <b/>
        <sz val="11"/>
        <color theme="1"/>
        <rFont val="Calibri"/>
        <family val="2"/>
        <scheme val="minor"/>
      </rPr>
      <t>3.03.1.1.10.5</t>
    </r>
    <r>
      <rPr>
        <sz val="11"/>
        <color theme="1"/>
        <rFont val="Calibri"/>
        <family val="2"/>
        <scheme val="minor"/>
      </rPr>
      <t xml:space="preserve">  Gestion de Reparaciones y Mantenimiento del Parque Vehicular.</t>
    </r>
  </si>
  <si>
    <r>
      <rPr>
        <b/>
        <sz val="11"/>
        <color theme="1"/>
        <rFont val="Calibri"/>
        <family val="2"/>
        <scheme val="minor"/>
      </rPr>
      <t xml:space="preserve">PRMPV: </t>
    </r>
    <r>
      <rPr>
        <sz val="11"/>
        <color theme="1"/>
        <rFont val="Calibri"/>
        <family val="2"/>
        <scheme val="minor"/>
      </rPr>
      <t>Porcentaje de Reparación y Mantenimiento al parque vehicular</t>
    </r>
  </si>
  <si>
    <r>
      <rPr>
        <b/>
        <sz val="11"/>
        <color theme="1"/>
        <rFont val="Calibri"/>
        <family val="2"/>
        <scheme val="minor"/>
      </rPr>
      <t>3.03.1.1.10.6</t>
    </r>
    <r>
      <rPr>
        <sz val="11"/>
        <color theme="1"/>
        <rFont val="Calibri"/>
        <family val="2"/>
        <scheme val="minor"/>
      </rPr>
      <t xml:space="preserve"> Arrendamientos de las Oficinas Laborales que ocupan la Dirección General y  las Direcciones de Area</t>
    </r>
  </si>
  <si>
    <r>
      <rPr>
        <b/>
        <sz val="11"/>
        <color theme="1"/>
        <rFont val="Calibri"/>
        <family val="2"/>
        <scheme val="minor"/>
      </rPr>
      <t xml:space="preserve">PAOL: </t>
    </r>
    <r>
      <rPr>
        <sz val="11"/>
        <color theme="1"/>
        <rFont val="Calibri"/>
        <family val="2"/>
        <scheme val="minor"/>
      </rPr>
      <t>Porcentaje de Arrendamientos de Oficinas Laborables</t>
    </r>
  </si>
  <si>
    <r>
      <rPr>
        <b/>
        <sz val="11"/>
        <color theme="1"/>
        <rFont val="Calibri"/>
        <family val="2"/>
        <scheme val="minor"/>
      </rPr>
      <t xml:space="preserve">3.03.1.1.10.7 </t>
    </r>
    <r>
      <rPr>
        <sz val="11"/>
        <color theme="1"/>
        <rFont val="Calibri"/>
        <family val="2"/>
        <scheme val="minor"/>
      </rPr>
      <t>Equipamiento al Personal de las áreas de obras públicas para un mejor desempeño de sus labores</t>
    </r>
  </si>
  <si>
    <r>
      <rPr>
        <b/>
        <sz val="11"/>
        <color theme="1"/>
        <rFont val="Calibri"/>
        <family val="2"/>
        <scheme val="minor"/>
      </rPr>
      <t>PEP:</t>
    </r>
    <r>
      <rPr>
        <sz val="11"/>
        <color theme="1"/>
        <rFont val="Calibri"/>
        <family val="2"/>
        <scheme val="minor"/>
      </rPr>
      <t xml:space="preserve"> Porcentaje de Equipamiento de Personal</t>
    </r>
  </si>
  <si>
    <r>
      <rPr>
        <b/>
        <sz val="11"/>
        <color theme="1"/>
        <rFont val="Calibri"/>
        <family val="2"/>
        <scheme val="minor"/>
      </rPr>
      <t xml:space="preserve">3.03.1.1.11 </t>
    </r>
    <r>
      <rPr>
        <sz val="11"/>
        <color theme="1"/>
        <rFont val="Calibri"/>
        <family val="2"/>
        <scheme val="minor"/>
      </rPr>
      <t xml:space="preserve"> Expedientes tecnicos que garanticen la correcta gestión de los recursos publicos en materia de obra.</t>
    </r>
  </si>
  <si>
    <r>
      <rPr>
        <b/>
        <sz val="11"/>
        <color theme="1"/>
        <rFont val="Calibri"/>
        <family val="2"/>
        <scheme val="minor"/>
      </rPr>
      <t xml:space="preserve">PETO: </t>
    </r>
    <r>
      <rPr>
        <sz val="11"/>
        <color theme="1"/>
        <rFont val="Calibri"/>
        <family val="2"/>
        <scheme val="minor"/>
      </rPr>
      <t>Porcentaje de Expedientes Técnicos de Obra.</t>
    </r>
  </si>
  <si>
    <r>
      <rPr>
        <b/>
        <sz val="11"/>
        <color theme="1"/>
        <rFont val="Calibri"/>
        <family val="2"/>
        <scheme val="minor"/>
      </rPr>
      <t xml:space="preserve">3.03.1.1.11.1 </t>
    </r>
    <r>
      <rPr>
        <sz val="11"/>
        <color theme="1"/>
        <rFont val="Calibri"/>
        <family val="2"/>
        <scheme val="minor"/>
      </rPr>
      <t>Gestion de Tramites en Materia de Impacto Ambiental ante la Secretaria Municipal de Ecologia y Desarrollo Urbano, Secretaria de Medio Ambiente del Estado de Quintana Roo y la Secretaría de Medio Ambiente y Recursos Naturales, de las Obras proyectadas.</t>
    </r>
  </si>
  <si>
    <r>
      <rPr>
        <b/>
        <sz val="11"/>
        <color theme="1"/>
        <rFont val="Calibri"/>
        <family val="2"/>
        <scheme val="minor"/>
      </rPr>
      <t>PGTMIAETE:</t>
    </r>
    <r>
      <rPr>
        <sz val="11"/>
        <color theme="1"/>
        <rFont val="Calibri"/>
        <family val="2"/>
        <scheme val="minor"/>
      </rPr>
      <t xml:space="preserve"> Porcentaje Gestion de Tramites en Materia de Impacto Ambiental para los Expedientes Técnicos Elaborados.</t>
    </r>
  </si>
  <si>
    <r>
      <rPr>
        <b/>
        <sz val="11"/>
        <color theme="1"/>
        <rFont val="Calibri"/>
        <family val="2"/>
        <scheme val="minor"/>
      </rPr>
      <t xml:space="preserve">3.03.1.1.11.2 </t>
    </r>
    <r>
      <rPr>
        <sz val="11"/>
        <color theme="1"/>
        <rFont val="Calibri"/>
        <family val="2"/>
        <scheme val="minor"/>
      </rPr>
      <t>Gestion de Tramites de Factibilidad de Servicios ante la Comision de Agua Potable y Alcantarillado del Estado de Quintana Roo, Aguakan, la Comision Nacional del Agua y la Comision Federal de Electricidad,  de las Obras proyectadas.</t>
    </r>
  </si>
  <si>
    <r>
      <rPr>
        <b/>
        <sz val="11"/>
        <color theme="1"/>
        <rFont val="Calibri"/>
        <family val="2"/>
        <scheme val="minor"/>
      </rPr>
      <t>PGTFSETE:</t>
    </r>
    <r>
      <rPr>
        <sz val="11"/>
        <color theme="1"/>
        <rFont val="Calibri"/>
        <family val="2"/>
        <scheme val="minor"/>
      </rPr>
      <t xml:space="preserve"> Porcentaje Gestion de Tramites de Factibilidad de Servicios para los Expedientes Técnicos Elaborados.</t>
    </r>
  </si>
  <si>
    <r>
      <rPr>
        <b/>
        <sz val="11"/>
        <color theme="1"/>
        <rFont val="Calibri"/>
        <family val="2"/>
        <scheme val="minor"/>
      </rPr>
      <t>3.03.1.1.11.3</t>
    </r>
    <r>
      <rPr>
        <sz val="11"/>
        <color theme="1"/>
        <rFont val="Calibri"/>
        <family val="2"/>
        <scheme val="minor"/>
      </rPr>
      <t xml:space="preserve"> Gestion de Licencias de Construccion ante la Direccion General de Desarrollo Urbano de las Obras proyectadas.</t>
    </r>
  </si>
  <si>
    <r>
      <rPr>
        <b/>
        <sz val="11"/>
        <color theme="1"/>
        <rFont val="Calibri"/>
        <family val="2"/>
        <scheme val="minor"/>
      </rPr>
      <t>PGLCETE:</t>
    </r>
    <r>
      <rPr>
        <sz val="11"/>
        <color theme="1"/>
        <rFont val="Calibri"/>
        <family val="2"/>
        <scheme val="minor"/>
      </rPr>
      <t xml:space="preserve"> Porcentaje Gestion de Licencias de Construccion para los Expedientes Técnicos Elaborados.</t>
    </r>
  </si>
  <si>
    <r>
      <rPr>
        <b/>
        <sz val="11"/>
        <color theme="1"/>
        <rFont val="Calibri"/>
        <family val="2"/>
        <scheme val="minor"/>
      </rPr>
      <t>3.03.1.1.12</t>
    </r>
    <r>
      <rPr>
        <sz val="11"/>
        <color theme="1"/>
        <rFont val="Calibri"/>
        <family val="2"/>
        <scheme val="minor"/>
      </rPr>
      <t xml:space="preserve"> Contratos de obra pública o servicios relacionados con las Mismas</t>
    </r>
  </si>
  <si>
    <r>
      <rPr>
        <b/>
        <sz val="11"/>
        <color theme="1"/>
        <rFont val="Calibri"/>
        <family val="2"/>
        <scheme val="minor"/>
      </rPr>
      <t xml:space="preserve">PCR: </t>
    </r>
    <r>
      <rPr>
        <sz val="11"/>
        <color theme="1"/>
        <rFont val="Calibri"/>
        <family val="2"/>
        <scheme val="minor"/>
      </rPr>
      <t xml:space="preserve"> Porcentaje de contratos de obra publica realizados</t>
    </r>
  </si>
  <si>
    <r>
      <rPr>
        <b/>
        <sz val="11"/>
        <color theme="1"/>
        <rFont val="Calibri"/>
        <family val="2"/>
        <scheme val="minor"/>
      </rPr>
      <t xml:space="preserve">3.03.1.1.12.1 </t>
    </r>
    <r>
      <rPr>
        <sz val="11"/>
        <color theme="1"/>
        <rFont val="Calibri"/>
        <family val="2"/>
        <scheme val="minor"/>
      </rPr>
      <t xml:space="preserve"> Proyección de Procedimientos de Adjudicacion de Obras Publicas en beneficio de los benitojuarences</t>
    </r>
  </si>
  <si>
    <r>
      <rPr>
        <b/>
        <sz val="11"/>
        <color theme="1"/>
        <rFont val="Calibri"/>
        <family val="2"/>
        <scheme val="minor"/>
      </rPr>
      <t>PPAOPP:</t>
    </r>
    <r>
      <rPr>
        <sz val="11"/>
        <color theme="1"/>
        <rFont val="Calibri"/>
        <family val="2"/>
        <scheme val="minor"/>
      </rPr>
      <t xml:space="preserve"> Porcentaje  de los Procedimientos de Adjudicacion de Obras Públicas Proyectadas en beneficio de los benitojuarences</t>
    </r>
  </si>
  <si>
    <r>
      <rPr>
        <b/>
        <sz val="11"/>
        <color theme="1"/>
        <rFont val="Calibri"/>
        <family val="2"/>
        <scheme val="minor"/>
      </rPr>
      <t>3.03.1.1.13</t>
    </r>
    <r>
      <rPr>
        <sz val="11"/>
        <color theme="1"/>
        <rFont val="Calibri"/>
        <family val="2"/>
        <scheme val="minor"/>
      </rPr>
      <t xml:space="preserve">  Obras publicas  contratadas y ejecutadas en beneficio de los benitojuarences</t>
    </r>
  </si>
  <si>
    <r>
      <rPr>
        <b/>
        <sz val="11"/>
        <color theme="1"/>
        <rFont val="Calibri"/>
        <family val="2"/>
        <scheme val="minor"/>
      </rPr>
      <t xml:space="preserve">PIEOPC: </t>
    </r>
    <r>
      <rPr>
        <sz val="11"/>
        <color theme="1"/>
        <rFont val="Calibri"/>
        <family val="2"/>
        <scheme val="minor"/>
      </rPr>
      <t>Porcentaje  Inicio de Ejecucion de las Obras Públicas Contratadas</t>
    </r>
  </si>
  <si>
    <r>
      <rPr>
        <b/>
        <sz val="11"/>
        <color theme="1"/>
        <rFont val="Calibri"/>
        <family val="2"/>
        <scheme val="minor"/>
      </rPr>
      <t xml:space="preserve">3.03.1.1.13.1 </t>
    </r>
    <r>
      <rPr>
        <sz val="11"/>
        <color theme="1"/>
        <rFont val="Calibri"/>
        <family val="2"/>
        <scheme val="minor"/>
      </rPr>
      <t xml:space="preserve">Supervision  del avance físico de las obras publicas de acuerdo al calendario. </t>
    </r>
  </si>
  <si>
    <r>
      <rPr>
        <b/>
        <sz val="11"/>
        <color theme="1"/>
        <rFont val="Calibri"/>
        <family val="2"/>
        <scheme val="minor"/>
      </rPr>
      <t xml:space="preserve">PISAFOPE: </t>
    </r>
    <r>
      <rPr>
        <sz val="11"/>
        <color theme="1"/>
        <rFont val="Calibri"/>
        <family val="2"/>
        <scheme val="minor"/>
      </rPr>
      <t>Porcentaje de informes de supervision de avance físico de las obras publicas en ejecucion</t>
    </r>
  </si>
  <si>
    <r>
      <rPr>
        <b/>
        <sz val="11"/>
        <color theme="1"/>
        <rFont val="Calibri"/>
        <family val="2"/>
        <scheme val="minor"/>
      </rPr>
      <t xml:space="preserve">3.03.1.1.14 </t>
    </r>
    <r>
      <rPr>
        <sz val="11"/>
        <color theme="1"/>
        <rFont val="Calibri"/>
        <family val="2"/>
        <scheme val="minor"/>
      </rPr>
      <t xml:space="preserve"> Obras publicas  facturadas y ejecutadas en beneficio de los benitojuarences</t>
    </r>
  </si>
  <si>
    <r>
      <rPr>
        <b/>
        <sz val="11"/>
        <color theme="1"/>
        <rFont val="Calibri"/>
        <family val="2"/>
        <scheme val="minor"/>
      </rPr>
      <t>PFOPE:</t>
    </r>
    <r>
      <rPr>
        <sz val="11"/>
        <color theme="1"/>
        <rFont val="Calibri"/>
        <family val="2"/>
        <scheme val="minor"/>
      </rPr>
      <t xml:space="preserve"> Promedio de Facturacion de las obras pública ejecutadas</t>
    </r>
  </si>
  <si>
    <r>
      <rPr>
        <b/>
        <sz val="11"/>
        <color theme="1"/>
        <rFont val="Calibri"/>
        <family val="2"/>
        <scheme val="minor"/>
      </rPr>
      <t>3.03.1.14.1</t>
    </r>
    <r>
      <rPr>
        <sz val="11"/>
        <color theme="1"/>
        <rFont val="Calibri"/>
        <family val="2"/>
        <scheme val="minor"/>
      </rPr>
      <t xml:space="preserve"> Gestión del avance financiero de las obras publicas 
 </t>
    </r>
  </si>
  <si>
    <r>
      <rPr>
        <b/>
        <sz val="11"/>
        <color theme="1"/>
        <rFont val="Calibri"/>
        <family val="2"/>
        <scheme val="minor"/>
      </rPr>
      <t xml:space="preserve">PGEAFIN: </t>
    </r>
    <r>
      <rPr>
        <sz val="11"/>
        <color theme="1"/>
        <rFont val="Calibri"/>
        <family val="2"/>
        <scheme val="minor"/>
      </rPr>
      <t>Promedio de la gestion del avance financiero de las obras públicas</t>
    </r>
  </si>
  <si>
    <r>
      <t xml:space="preserve">Meta Trimestral: </t>
    </r>
    <r>
      <rPr>
        <sz val="11"/>
        <color theme="1"/>
        <rFont val="Calibri"/>
        <family val="2"/>
        <scheme val="minor"/>
      </rPr>
      <t>No se programo actividad para el primer trimestre.</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r>
      <rPr>
        <b/>
        <sz val="11"/>
        <color theme="1"/>
        <rFont val="Calibri"/>
        <family val="2"/>
        <scheme val="minor"/>
      </rPr>
      <t xml:space="preserve">
</t>
    </r>
  </si>
  <si>
    <r>
      <t xml:space="preserve">Meta Trimestral: </t>
    </r>
    <r>
      <rPr>
        <sz val="11"/>
        <color theme="1"/>
        <rFont val="Calibri"/>
        <family val="2"/>
        <scheme val="minor"/>
      </rPr>
      <t>No se programo actividad para el primer trimestre.</t>
    </r>
    <r>
      <rPr>
        <b/>
        <sz val="11"/>
        <color theme="1"/>
        <rFont val="Calibri"/>
        <family val="2"/>
        <scheme val="minor"/>
      </rPr>
      <t xml:space="preserve">
Meta Anual: </t>
    </r>
    <r>
      <rPr>
        <sz val="11"/>
        <color theme="1"/>
        <rFont val="Calibri"/>
        <family val="2"/>
        <scheme val="minor"/>
      </rPr>
      <t xml:space="preserve">No se tiene avance acumulado anual, derivado a que no se programo actividad en el primer trimestre.
</t>
    </r>
  </si>
  <si>
    <r>
      <t xml:space="preserve">Meta Trimestral: </t>
    </r>
    <r>
      <rPr>
        <sz val="11"/>
        <color theme="1"/>
        <rFont val="Calibri"/>
        <family val="2"/>
        <scheme val="minor"/>
      </rPr>
      <t>Se cumple con la meta programada para el primer trimestre.</t>
    </r>
    <r>
      <rPr>
        <b/>
        <sz val="11"/>
        <color theme="1"/>
        <rFont val="Calibri"/>
        <family val="2"/>
        <scheme val="minor"/>
      </rPr>
      <t xml:space="preserve">
Meta Anual: </t>
    </r>
    <r>
      <rPr>
        <sz val="11"/>
        <color theme="1"/>
        <rFont val="Calibri"/>
        <family val="2"/>
        <scheme val="minor"/>
      </rPr>
      <t>Derivado a que se gestionaron en tiempo y forma los tramites de arrendamiento ante las dependencias correspondientes se logro un avance acumulado anualpositivo.</t>
    </r>
  </si>
  <si>
    <r>
      <rPr>
        <b/>
        <sz val="11"/>
        <color theme="1"/>
        <rFont val="Calibri"/>
        <family val="2"/>
        <scheme val="minor"/>
      </rPr>
      <t>PVR:</t>
    </r>
    <r>
      <rPr>
        <sz val="11"/>
        <color theme="1"/>
        <rFont val="Calibri"/>
        <family val="2"/>
        <scheme val="minor"/>
      </rPr>
      <t xml:space="preserve"> Porcentaje de vehículos reparados.</t>
    </r>
  </si>
  <si>
    <r>
      <rPr>
        <b/>
        <sz val="11"/>
        <color theme="1"/>
        <rFont val="Calibri"/>
        <family val="2"/>
        <scheme val="minor"/>
      </rPr>
      <t xml:space="preserve">Meta Trimestral: </t>
    </r>
    <r>
      <rPr>
        <sz val="11"/>
        <color theme="1"/>
        <rFont val="Calibri"/>
        <family val="2"/>
        <scheme val="minor"/>
      </rPr>
      <t xml:space="preserve">No se programo actividad para el primer trimestre.
</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</si>
  <si>
    <r>
      <t>Meta Trimestral:</t>
    </r>
    <r>
      <rPr>
        <sz val="11"/>
        <color theme="1"/>
        <rFont val="Calibri"/>
        <family val="2"/>
        <scheme val="minor"/>
      </rPr>
      <t xml:space="preserve"> No se programo actividad para el primer trimestre.
</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</si>
  <si>
    <r>
      <t xml:space="preserve">Meta Trimestral: </t>
    </r>
    <r>
      <rPr>
        <sz val="11"/>
        <color theme="1"/>
        <rFont val="Calibri"/>
        <family val="2"/>
        <scheme val="minor"/>
      </rPr>
      <t>No se programo actividad para el primer trimestre.</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</si>
  <si>
    <r>
      <t xml:space="preserve">Meta Trimestral: </t>
    </r>
    <r>
      <rPr>
        <sz val="11"/>
        <color theme="1"/>
        <rFont val="Calibri"/>
        <family val="2"/>
        <scheme val="minor"/>
      </rPr>
      <t>No se programo actividad para el primer trimestre.</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r>
      <rPr>
        <b/>
        <sz val="11"/>
        <color theme="1"/>
        <rFont val="Calibri"/>
        <family val="2"/>
        <scheme val="minor"/>
      </rPr>
      <t xml:space="preserve">
</t>
    </r>
  </si>
  <si>
    <r>
      <t xml:space="preserve">Meta Trimestral: </t>
    </r>
    <r>
      <rPr>
        <sz val="11"/>
        <color theme="1"/>
        <rFont val="Calibri"/>
        <family val="2"/>
        <scheme val="minor"/>
      </rPr>
      <t>Se cumple con la meta programada para el primer trimestre</t>
    </r>
    <r>
      <rPr>
        <b/>
        <sz val="11"/>
        <color theme="1"/>
        <rFont val="Calibri"/>
        <family val="2"/>
        <scheme val="minor"/>
      </rPr>
      <t>.
Meta Anual:</t>
    </r>
    <r>
      <rPr>
        <sz val="11"/>
        <color theme="1"/>
        <rFont val="Calibri"/>
        <family val="2"/>
        <scheme val="minor"/>
      </rPr>
      <t xml:space="preserve"> Derivado a que se gestionaron en tiempo y forma los tramites ante las dependencias correspondientes se logro un avance acumulado anualpositivo.</t>
    </r>
  </si>
  <si>
    <r>
      <rPr>
        <b/>
        <sz val="11"/>
        <color theme="1"/>
        <rFont val="Calibri"/>
        <family val="2"/>
        <scheme val="minor"/>
      </rPr>
      <t xml:space="preserve">Meta Trimestral: </t>
    </r>
    <r>
      <rPr>
        <sz val="11"/>
        <color theme="1"/>
        <rFont val="Calibri"/>
        <family val="2"/>
        <scheme val="minor"/>
      </rPr>
      <t>No se programo actividad para el primer trimestre</t>
    </r>
    <r>
      <rPr>
        <b/>
        <sz val="11"/>
        <color theme="1"/>
        <rFont val="Calibri"/>
        <family val="2"/>
        <scheme val="minor"/>
      </rPr>
      <t xml:space="preserve">.
Meta Anual: </t>
    </r>
    <r>
      <rPr>
        <sz val="11"/>
        <color theme="1"/>
        <rFont val="Calibri"/>
        <family val="2"/>
        <scheme val="minor"/>
      </rPr>
      <t>No se tiene avance acumulado anual, derivado a que no se programo actividad en el primer trimestre.</t>
    </r>
  </si>
  <si>
    <t>REVISÓ
Mtro. Enrique E. Encalada Sánchez
Dirección de Planeación de la DGPM</t>
  </si>
  <si>
    <t xml:space="preserve">ELABORÓ
Oscar Alfredo Velazquez Lemus
Coordinación Administrativa de la Secretaría Municipal de Obras Públicas y Servicios </t>
  </si>
  <si>
    <t>AUTORIZÓ
Ing. Salvador Diego Alarcón
Secretaría Municipa de Obras Públicas y Servicios</t>
  </si>
  <si>
    <r>
      <rPr>
        <b/>
        <sz val="11"/>
        <color theme="1"/>
        <rFont val="Calibri"/>
        <family val="2"/>
        <scheme val="minor"/>
      </rPr>
      <t xml:space="preserve">F 3.12.1 </t>
    </r>
    <r>
      <rPr>
        <sz val="11"/>
        <color theme="1"/>
        <rFont val="Calibri"/>
        <family val="2"/>
        <scheme val="minor"/>
      </rPr>
      <t xml:space="preserve">Contribuir a garantizar la preservación de la riqueza natural única que tiene nuestro municipio mediante un crecimiento ordenado, sostenible y con responsabilidad compartida mediante la implementación de programas encaminados al mantenimiento de la infraestructura  urbana y la creación de obra pública.                    </t>
    </r>
  </si>
  <si>
    <r>
      <rPr>
        <b/>
        <sz val="11"/>
        <color theme="1"/>
        <rFont val="Calibri"/>
        <family val="2"/>
        <scheme val="minor"/>
      </rPr>
      <t>Meta Trimestral:</t>
    </r>
    <r>
      <rPr>
        <sz val="11"/>
        <color theme="1"/>
        <rFont val="Calibri"/>
        <family val="2"/>
        <scheme val="minor"/>
      </rPr>
      <t xml:space="preserve"> Durante el primer trimestre no se programo obra pública en el municpio.
</t>
    </r>
    <r>
      <rPr>
        <b/>
        <sz val="11"/>
        <color theme="1"/>
        <rFont val="Calibri"/>
        <family val="2"/>
        <scheme val="minor"/>
      </rPr>
      <t xml:space="preserve">
Meta Anual:</t>
    </r>
    <r>
      <rPr>
        <sz val="11"/>
        <color theme="1"/>
        <rFont val="Calibri"/>
        <family val="2"/>
        <scheme val="minor"/>
      </rPr>
      <t xml:space="preserve"> Derivado a que en el primer trimestre no se programamo la ejecución de obra pública en el municipio, no se cuenta conun avance acumulado anual.</t>
    </r>
  </si>
  <si>
    <r>
      <rPr>
        <b/>
        <sz val="11"/>
        <color theme="1"/>
        <rFont val="Calibri"/>
        <family val="2"/>
        <scheme val="minor"/>
      </rPr>
      <t>Meta Trimestral:</t>
    </r>
    <r>
      <rPr>
        <sz val="11"/>
        <color theme="1"/>
        <rFont val="Calibri"/>
        <family val="2"/>
        <scheme val="minor"/>
      </rPr>
      <t xml:space="preserve"> Derivado de las gestiones y operatividad de brigadas por parte del personal se cumplio con el objetivo planteado durante el primer trimestre del ejercio 2023.
</t>
    </r>
    <r>
      <rPr>
        <b/>
        <sz val="11"/>
        <color theme="1"/>
        <rFont val="Calibri"/>
        <family val="2"/>
        <scheme val="minor"/>
      </rPr>
      <t>Meta Anual:</t>
    </r>
    <r>
      <rPr>
        <sz val="11"/>
        <color theme="1"/>
        <rFont val="Calibri"/>
        <family val="2"/>
        <scheme val="minor"/>
      </rPr>
      <t xml:space="preserve"> A consecuencia de las estrategias implementadas para realizar las gestiones y brigadas para el matenimiento y mejoramiento de la ciudadanía se obtiene un avance anual positivo.</t>
    </r>
  </si>
  <si>
    <r>
      <t xml:space="preserve">Meta Trimestra: </t>
    </r>
    <r>
      <rPr>
        <sz val="11"/>
        <color theme="1"/>
        <rFont val="Calibri"/>
        <family val="2"/>
        <scheme val="minor"/>
      </rPr>
      <t xml:space="preserve">De acuerdo a que el personal se encuentra en brigadas de atención a la ciudadanía,  no se realizaron las supervisiones programadas.
</t>
    </r>
    <r>
      <rPr>
        <b/>
        <sz val="11"/>
        <color theme="1"/>
        <rFont val="Calibri"/>
        <family val="2"/>
        <scheme val="minor"/>
      </rPr>
      <t xml:space="preserve">
Meta Anual: </t>
    </r>
    <r>
      <rPr>
        <sz val="11"/>
        <color theme="1"/>
        <rFont val="Calibri"/>
        <family val="2"/>
        <scheme val="minor"/>
      </rPr>
      <t>Derivado a que se tiene prioridad en la atención de las solcitudes de la ciudadanía, se tiene una avance anual menor a lo planeado.</t>
    </r>
  </si>
  <si>
    <r>
      <t xml:space="preserve">Meta Trimestral: </t>
    </r>
    <r>
      <rPr>
        <sz val="11"/>
        <color theme="1"/>
        <rFont val="Calibri"/>
        <family val="2"/>
        <scheme val="minor"/>
      </rPr>
      <t>No se logró un avance derivado a que no se realizo la entrega de obra pública de acuerdo a lo planeado.</t>
    </r>
    <r>
      <rPr>
        <b/>
        <sz val="11"/>
        <color theme="1"/>
        <rFont val="Calibri"/>
        <family val="2"/>
        <scheme val="minor"/>
      </rPr>
      <t xml:space="preserve"> 
Meta Anual:</t>
    </r>
    <r>
      <rPr>
        <sz val="11"/>
        <color theme="1"/>
        <rFont val="Calibri"/>
        <family val="2"/>
        <scheme val="minor"/>
      </rPr>
      <t xml:space="preserve"> No se cuenta con un avance anual devido a no se entrego obra pública durante el primer trimestre.</t>
    </r>
  </si>
  <si>
    <r>
      <t xml:space="preserve">Meta Trimestral: </t>
    </r>
    <r>
      <rPr>
        <sz val="11"/>
        <color theme="1"/>
        <rFont val="Calibri"/>
        <family val="2"/>
        <scheme val="minor"/>
      </rPr>
      <t>No se logro la meta establecida debido que las Dependencias Gubernamentales no programaron actividades o eventos.</t>
    </r>
    <r>
      <rPr>
        <b/>
        <sz val="11"/>
        <color theme="1"/>
        <rFont val="Calibri"/>
        <family val="2"/>
        <scheme val="minor"/>
      </rPr>
      <t xml:space="preserve">
Meta Anual: </t>
    </r>
    <r>
      <rPr>
        <sz val="11"/>
        <color theme="1"/>
        <rFont val="Calibri"/>
        <family val="2"/>
        <scheme val="minor"/>
      </rPr>
      <t>El avance anual fue del  00.00%, de acuerdo a que no se han programado eventos por parte de las Dependencias Gubernamentales.</t>
    </r>
  </si>
  <si>
    <r>
      <t xml:space="preserve">Meta Trimestral: </t>
    </r>
    <r>
      <rPr>
        <sz val="11"/>
        <color theme="1"/>
        <rFont val="Calibri"/>
        <family val="2"/>
        <scheme val="minor"/>
      </rPr>
      <t>Se logró el avance planeado al cumplir con la meta  programada del trimestre en Atención a las solicitudes ciudadanas canalizadas para el mantenimiento de la infraestructura urbana y para la creación de la obra pública municipal para el mantenimiento de la infraestructura urbana y para la creación de la obra pública municipal.</t>
    </r>
    <r>
      <rPr>
        <b/>
        <sz val="11"/>
        <color theme="1"/>
        <rFont val="Calibri"/>
        <family val="2"/>
        <scheme val="minor"/>
      </rPr>
      <t xml:space="preserve">
Meta </t>
    </r>
    <r>
      <rPr>
        <sz val="11"/>
        <color theme="1"/>
        <rFont val="Calibri"/>
        <family val="2"/>
        <scheme val="minor"/>
      </rPr>
      <t>Anual: Se tiene un avance anual positivo derivado a las solicitudes de la ciudadania requiere por medios electronicos, platafoma SUGEI y de manera personal.</t>
    </r>
  </si>
  <si>
    <r>
      <t xml:space="preserve">Meta Trimestral: </t>
    </r>
    <r>
      <rPr>
        <sz val="11"/>
        <color theme="1"/>
        <rFont val="Calibri"/>
        <family val="2"/>
        <scheme val="minor"/>
      </rPr>
      <t>Se logró la meta planeada debido a la alta demanda de la ciudadanía e instuciones privadas para la autorización de Obra Pública.</t>
    </r>
    <r>
      <rPr>
        <b/>
        <sz val="11"/>
        <color theme="1"/>
        <rFont val="Calibri"/>
        <family val="2"/>
        <scheme val="minor"/>
      </rPr>
      <t xml:space="preserve">
Meta Anual: </t>
    </r>
    <r>
      <rPr>
        <sz val="11"/>
        <color theme="1"/>
        <rFont val="Calibri"/>
        <family val="2"/>
        <scheme val="minor"/>
      </rPr>
      <t>Se tiene un avance anual superiror a lo programado derivado a que se recepciona y atiende en teimpo y forma las anuecias solicitadas por la ciuydadanía.</t>
    </r>
  </si>
  <si>
    <r>
      <t xml:space="preserve">Meta Trimestral: </t>
    </r>
    <r>
      <rPr>
        <sz val="11"/>
        <color theme="1"/>
        <rFont val="Calibri"/>
        <family val="2"/>
        <scheme val="minor"/>
      </rPr>
      <t>Durante el primer trimestre no se abrieron nuevos expedientes para la realización de audiencias.</t>
    </r>
    <r>
      <rPr>
        <b/>
        <sz val="11"/>
        <color theme="1"/>
        <rFont val="Calibri"/>
        <family val="2"/>
        <scheme val="minor"/>
      </rPr>
      <t xml:space="preserve">
Meta Anual: </t>
    </r>
    <r>
      <rPr>
        <sz val="11"/>
        <color theme="1"/>
        <rFont val="Calibri"/>
        <family val="2"/>
        <scheme val="minor"/>
      </rPr>
      <t>No se cuenta con un avance anual en virtud de que en el trimestre no se abrieron nuevos expedientes.</t>
    </r>
  </si>
  <si>
    <r>
      <t xml:space="preserve">Meta Trimestral: </t>
    </r>
    <r>
      <rPr>
        <sz val="11"/>
        <color theme="1"/>
        <rFont val="Calibri"/>
        <family val="2"/>
        <scheme val="minor"/>
      </rPr>
      <t>Se logró un avance del 100.00% en el mantenimiento de las instalaciones de la coordinación administrativa, equipos utilitarios y herramientas, debido a que se gestionaron los tramites necesarios para la expedición de los dictamenes en tiempo y forma.</t>
    </r>
    <r>
      <rPr>
        <b/>
        <sz val="11"/>
        <color theme="1"/>
        <rFont val="Calibri"/>
        <family val="2"/>
        <scheme val="minor"/>
      </rPr>
      <t xml:space="preserve">
Meta Anual: </t>
    </r>
    <r>
      <rPr>
        <sz val="11"/>
        <color theme="1"/>
        <rFont val="Calibri"/>
        <family val="2"/>
        <scheme val="minor"/>
      </rPr>
      <t>Se cuenta con un avance positivo en virtud de que la Direccion de Servicios Generales expidio los dictames necesarios para el mantenimiento de las instalacione.</t>
    </r>
  </si>
  <si>
    <r>
      <rPr>
        <b/>
        <sz val="11"/>
        <color theme="1"/>
        <rFont val="Calibri"/>
        <family val="2"/>
        <scheme val="minor"/>
      </rPr>
      <t>Meta Trimestral:</t>
    </r>
    <r>
      <rPr>
        <sz val="11"/>
        <color theme="1"/>
        <rFont val="Calibri"/>
        <family val="2"/>
        <scheme val="minor"/>
      </rPr>
      <t xml:space="preserve"> En virtud de la operatividad del personal de la Coordinación de Difusión, en la cual se dan a conocer a la ciudadanía las actividades que se llevan a cabo, así como atender las solictudes que surgan en los encuentros vecinales se cumplio con elobjetivo programado.
</t>
    </r>
    <r>
      <rPr>
        <b/>
        <sz val="11"/>
        <color theme="1"/>
        <rFont val="Calibri"/>
        <family val="2"/>
        <scheme val="minor"/>
      </rPr>
      <t xml:space="preserve">
Meta Anual: </t>
    </r>
    <r>
      <rPr>
        <sz val="11"/>
        <color theme="1"/>
        <rFont val="Calibri"/>
        <family val="2"/>
        <scheme val="minor"/>
      </rPr>
      <t>Derivado a la correcta planeación para la difusión de las actividades de obra y servcios públicos que atieente esta Secretaría, y asi como la oportuna atención que se le brinda a la ciudadanía se cumplio con un avance anual positivo.</t>
    </r>
  </si>
  <si>
    <r>
      <t xml:space="preserve">Meta Trimestral: </t>
    </r>
    <r>
      <rPr>
        <sz val="11"/>
        <color theme="1"/>
        <rFont val="Calibri"/>
        <family val="2"/>
        <scheme val="minor"/>
      </rPr>
      <t>Se logró el avance planteado debido a que se aplicaron las estrategias presupuestarias en tiempo y forma ente las dependencias correspondientes.</t>
    </r>
    <r>
      <rPr>
        <b/>
        <sz val="11"/>
        <color theme="1"/>
        <rFont val="Calibri"/>
        <family val="2"/>
        <scheme val="minor"/>
      </rPr>
      <t xml:space="preserve">
Meta Anual: </t>
    </r>
    <r>
      <rPr>
        <sz val="11"/>
        <color theme="1"/>
        <rFont val="Calibri"/>
        <family val="2"/>
        <scheme val="minor"/>
      </rPr>
      <t>El avance anual fue del  22.22% en seguimiento al cumplimiento de las metas trimestrales en la aplicación de las estrategias correspondientes.</t>
    </r>
  </si>
  <si>
    <r>
      <t xml:space="preserve">A. 3.12.1.1.2.3 </t>
    </r>
    <r>
      <rPr>
        <sz val="11"/>
        <color theme="1"/>
        <rFont val="Calibri"/>
        <family val="2"/>
        <scheme val="minor"/>
      </rPr>
      <t>Atención a las solicitudes de ciudadanas mediante reporta y aporta</t>
    </r>
  </si>
  <si>
    <r>
      <t xml:space="preserve">A. 3.12.1.1.2.4 </t>
    </r>
    <r>
      <rPr>
        <sz val="11"/>
        <color theme="1"/>
        <rFont val="Calibri"/>
        <family val="2"/>
        <scheme val="minor"/>
      </rPr>
      <t>Inspección de establecimientos que cumplen con las normativas establecidas en el regalmento de la Dirección de Servicios Públicos.</t>
    </r>
  </si>
  <si>
    <r>
      <rPr>
        <b/>
        <sz val="11"/>
        <color theme="1"/>
        <rFont val="Calibri"/>
        <family val="2"/>
        <scheme val="minor"/>
      </rPr>
      <t>Meta Trimestral:</t>
    </r>
    <r>
      <rPr>
        <sz val="11"/>
        <color theme="1"/>
        <rFont val="Calibri"/>
        <family val="2"/>
        <scheme val="minor"/>
      </rPr>
      <t xml:space="preserve"> se logró un avance Atención a las solicitudes de ciudadanas mediante reporta y aporta. de la Inspección de Establecimientos debido a que el personal se enfoco a apoyo de brigadas.
</t>
    </r>
    <r>
      <rPr>
        <b/>
        <sz val="11"/>
        <color theme="1"/>
        <rFont val="Calibri"/>
        <family val="2"/>
        <scheme val="minor"/>
      </rPr>
      <t xml:space="preserve">Meta Anual: </t>
    </r>
    <r>
      <rPr>
        <sz val="11"/>
        <color theme="1"/>
        <rFont val="Calibri"/>
        <family val="2"/>
        <scheme val="minor"/>
      </rPr>
      <t>El avance anual fue del  49.39% derivado a que el personal se encuentra en brigada por los cambios climaticos que afectan al municipio.</t>
    </r>
  </si>
  <si>
    <r>
      <t>Meta Trimestral:</t>
    </r>
    <r>
      <rPr>
        <sz val="11"/>
        <color theme="1"/>
        <rFont val="Calibri"/>
        <family val="2"/>
        <scheme val="minor"/>
      </rPr>
      <t xml:space="preserve"> Se logró un avance del 100.00% de la meta  programada del trimestre,  en el serivicio de mantenimiento de los serivicios públicos debido que se llevaron las brigadas en diferentes pubntos del municipio.  
</t>
    </r>
    <r>
      <rPr>
        <b/>
        <sz val="11"/>
        <color theme="1"/>
        <rFont val="Calibri"/>
        <family val="2"/>
        <scheme val="minor"/>
      </rPr>
      <t xml:space="preserve">Meta Anual: </t>
    </r>
    <r>
      <rPr>
        <sz val="11"/>
        <color theme="1"/>
        <rFont val="Calibri"/>
        <family val="2"/>
        <scheme val="minor"/>
      </rPr>
      <t>Derivado a que se planearon brigadas para el mejoramiento de la infraestructura y de los espacios públcios se tiene un avance anual positivo.</t>
    </r>
  </si>
  <si>
    <r>
      <rPr>
        <b/>
        <sz val="11"/>
        <color theme="1"/>
        <rFont val="Calibri"/>
        <family val="2"/>
        <scheme val="minor"/>
      </rPr>
      <t>Meta Trimestral</t>
    </r>
    <r>
      <rPr>
        <sz val="11"/>
        <color theme="1"/>
        <rFont val="Calibri"/>
        <family val="2"/>
        <scheme val="minor"/>
      </rPr>
      <t xml:space="preserve">: Se logró un gran avance  al cumplir con la meta  programada del trimestre en la ejecución de programas, acciones y medidas  para la operación y buen funcionamiento de los servicios públicos.
</t>
    </r>
    <r>
      <rPr>
        <b/>
        <sz val="11"/>
        <color theme="1"/>
        <rFont val="Calibri"/>
        <family val="2"/>
        <scheme val="minor"/>
      </rPr>
      <t xml:space="preserve">Meta Anual: </t>
    </r>
    <r>
      <rPr>
        <sz val="11"/>
        <color theme="1"/>
        <rFont val="Calibri"/>
        <family val="2"/>
        <scheme val="minor"/>
      </rPr>
      <t>De acuerdo a las estrategias implementadas por el personal se realizaron de manera eficiente los programas y actividades de servicios públicos, permitiendo tener un avance positivo.</t>
    </r>
  </si>
  <si>
    <r>
      <rPr>
        <b/>
        <sz val="11"/>
        <color theme="1"/>
        <rFont val="Calibri"/>
        <family val="2"/>
        <scheme val="minor"/>
      </rPr>
      <t>Meta Trimestral:</t>
    </r>
    <r>
      <rPr>
        <sz val="11"/>
        <color theme="1"/>
        <rFont val="Calibri"/>
        <family val="2"/>
        <scheme val="minor"/>
      </rPr>
      <t xml:space="preserve"> Se logró un gran avance de la Tramitación de recursos necesarios para la operación y buen funcionamiento de los programas de servicios públicos. 
</t>
    </r>
    <r>
      <rPr>
        <b/>
        <sz val="11"/>
        <color theme="1"/>
        <rFont val="Calibri"/>
        <family val="2"/>
        <scheme val="minor"/>
      </rPr>
      <t xml:space="preserve">Meta Anual: </t>
    </r>
    <r>
      <rPr>
        <sz val="11"/>
        <color theme="1"/>
        <rFont val="Calibri"/>
        <family val="2"/>
        <scheme val="minor"/>
      </rPr>
      <t>Se obtuvo un avance cercano a lo programado devido a que se enfoco en el apoyo a otras actividades.</t>
    </r>
  </si>
  <si>
    <r>
      <rPr>
        <b/>
        <sz val="11"/>
        <color theme="1"/>
        <rFont val="Calibri"/>
        <family val="2"/>
        <scheme val="minor"/>
      </rPr>
      <t>Meta Trimestral:</t>
    </r>
    <r>
      <rPr>
        <sz val="11"/>
        <color theme="1"/>
        <rFont val="Calibri"/>
        <family val="2"/>
        <scheme val="minor"/>
      </rPr>
      <t xml:space="preserve"> Se logró un avancede Atención a las solicitudes de ciudadanas mediante reporta y aporta.
</t>
    </r>
    <r>
      <rPr>
        <b/>
        <sz val="11"/>
        <color theme="1"/>
        <rFont val="Calibri"/>
        <family val="2"/>
        <scheme val="minor"/>
      </rPr>
      <t>Meta Anual:</t>
    </r>
    <r>
      <rPr>
        <sz val="11"/>
        <color theme="1"/>
        <rFont val="Calibri"/>
        <family val="2"/>
        <scheme val="minor"/>
      </rPr>
      <t xml:space="preserve"> Derivado a que la Dirección  recepciono y  canalizo en tiempo y forma a la solicitudes y reportes ciudadanas se obtuvo un avance mayor al esperado.</t>
    </r>
  </si>
  <si>
    <r>
      <rPr>
        <b/>
        <sz val="11"/>
        <color theme="1"/>
        <rFont val="Calibri"/>
        <family val="2"/>
        <scheme val="minor"/>
      </rPr>
      <t>PASOPD:</t>
    </r>
    <r>
      <rPr>
        <sz val="11"/>
        <color theme="1"/>
        <rFont val="Calibri"/>
        <family val="2"/>
        <scheme val="minor"/>
      </rPr>
      <t xml:space="preserve"> Porcentaje de actividades de servicios y obra pública difundidas.</t>
    </r>
  </si>
  <si>
    <r>
      <t xml:space="preserve">Meta Trimestral: </t>
    </r>
    <r>
      <rPr>
        <sz val="11"/>
        <color theme="1"/>
        <rFont val="Calibri"/>
        <family val="2"/>
        <scheme val="minor"/>
      </rPr>
      <t>La meta alcanzada del 01 Enero al 31 de Marzo 2023, fue de un 81.63% ya que la medición es trimestral, y por condiciones climáticas no se obtuvo el 100% que se esperaba</t>
    </r>
    <r>
      <rPr>
        <b/>
        <sz val="11"/>
        <color theme="1"/>
        <rFont val="Calibri"/>
        <family val="2"/>
        <scheme val="minor"/>
      </rPr>
      <t xml:space="preserve">.
Meta Anual: </t>
    </r>
    <r>
      <rPr>
        <sz val="11"/>
        <color theme="1"/>
        <rFont val="Calibri"/>
        <family val="2"/>
        <scheme val="minor"/>
      </rPr>
      <t>El avance anual se logro un 20.35% al avance trimestral   ya que es un indicador ascendente regular y  se actualiza cada trimestre.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</si>
</sst>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3"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sz val="9"/>
      <color theme="1"/>
      <name val="Calibri"/>
      <family val="2"/>
      <scheme val="minor"/>
    </font>
    <font>
      <sz val="11"/>
      <name val="Calibri"/>
      <family val="2"/>
      <scheme val="minor"/>
    </font>
    <font>
      <b/>
      <sz val="11"/>
      <color indexed="8"/>
      <name val="Calibri"/>
      <family val="2"/>
      <scheme val="minor"/>
    </font>
    <font>
      <sz val="11"/>
      <color indexed="8"/>
      <name val="Calibri"/>
      <family val="2"/>
      <scheme val="minor"/>
    </font>
    <font>
      <b/>
      <sz val="12"/>
      <color theme="1"/>
      <name val="Calibri"/>
      <family val="2"/>
      <scheme val="minor"/>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9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top/>
      <bottom/>
      <diagonal/>
    </border>
    <border>
      <left/>
      <right style="medium">
        <color indexed="64"/>
      </right>
      <top/>
      <bottom/>
      <diagonal/>
    </border>
    <border>
      <left style="dotted">
        <color indexed="64"/>
      </left>
      <right style="dotted">
        <color indexed="64"/>
      </right>
      <top/>
      <bottom/>
      <diagonal/>
    </border>
    <border>
      <left style="medium">
        <color indexed="64"/>
      </left>
      <right/>
      <top style="dotted">
        <color indexed="64"/>
      </top>
      <bottom/>
      <diagonal/>
    </border>
    <border>
      <left style="medium">
        <color indexed="64"/>
      </left>
      <right style="dotted">
        <color indexed="64"/>
      </right>
      <top/>
      <bottom style="dashed">
        <color indexed="64"/>
      </bottom>
      <diagonal/>
    </border>
    <border>
      <left style="thin">
        <color indexed="64"/>
      </left>
      <right/>
      <top style="dotted">
        <color indexed="64"/>
      </top>
      <bottom/>
      <diagonal/>
    </border>
    <border>
      <left style="thin">
        <color indexed="64"/>
      </left>
      <right/>
      <top/>
      <bottom style="dashed">
        <color theme="1"/>
      </bottom>
      <diagonal/>
    </border>
    <border>
      <left style="medium">
        <color indexed="64"/>
      </left>
      <right/>
      <top/>
      <bottom style="dotted">
        <color indexed="64"/>
      </bottom>
      <diagonal/>
    </border>
    <border>
      <left style="thin">
        <color indexed="64"/>
      </left>
      <right/>
      <top/>
      <bottom style="dotted">
        <color indexed="64"/>
      </bottom>
      <diagonal/>
    </border>
    <border>
      <left style="thin">
        <color indexed="64"/>
      </left>
      <right/>
      <top style="dashed">
        <color theme="1"/>
      </top>
      <bottom/>
      <diagonal/>
    </border>
    <border>
      <left style="medium">
        <color indexed="64"/>
      </left>
      <right style="dashed">
        <color theme="1"/>
      </right>
      <top/>
      <bottom/>
      <diagonal/>
    </border>
    <border>
      <left style="dotted">
        <color indexed="64"/>
      </left>
      <right style="dotted">
        <color indexed="64"/>
      </right>
      <top style="dashed">
        <color theme="1"/>
      </top>
      <bottom/>
      <diagonal/>
    </border>
    <border>
      <left style="thin">
        <color indexed="64"/>
      </left>
      <right/>
      <top/>
      <bottom style="medium">
        <color indexed="64"/>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dotted">
        <color indexed="64"/>
      </left>
      <right style="dotted">
        <color indexed="64"/>
      </right>
      <top/>
      <bottom style="dashed">
        <color indexed="64"/>
      </bottom>
      <diagonal/>
    </border>
    <border>
      <left style="dotted">
        <color indexed="64"/>
      </left>
      <right/>
      <top style="dotted">
        <color indexed="64"/>
      </top>
      <bottom/>
      <diagonal/>
    </border>
    <border>
      <left style="dashed">
        <color indexed="64"/>
      </left>
      <right style="dotted">
        <color indexed="64"/>
      </right>
      <top style="dashed">
        <color indexed="64"/>
      </top>
      <bottom/>
      <diagonal/>
    </border>
    <border>
      <left style="dashed">
        <color indexed="64"/>
      </left>
      <right style="dotted">
        <color indexed="64"/>
      </right>
      <top/>
      <bottom/>
      <diagonal/>
    </border>
    <border>
      <left style="dotted">
        <color indexed="64"/>
      </left>
      <right style="dotted">
        <color indexed="64"/>
      </right>
      <top style="dashed">
        <color indexed="64"/>
      </top>
      <bottom/>
      <diagonal/>
    </border>
    <border>
      <left/>
      <right style="dotted">
        <color indexed="64"/>
      </right>
      <top/>
      <bottom style="dotted">
        <color indexed="64"/>
      </bottom>
      <diagonal/>
    </border>
    <border>
      <left style="dotted">
        <color indexed="64"/>
      </left>
      <right style="dashed">
        <color indexed="64"/>
      </right>
      <top style="dashed">
        <color indexed="64"/>
      </top>
      <bottom/>
      <diagonal/>
    </border>
    <border>
      <left style="dotted">
        <color indexed="64"/>
      </left>
      <right style="dashed">
        <color indexed="64"/>
      </right>
      <top/>
      <bottom style="dotted">
        <color indexed="64"/>
      </bottom>
      <diagonal/>
    </border>
    <border>
      <left style="medium">
        <color indexed="64"/>
      </left>
      <right/>
      <top/>
      <bottom style="dashed">
        <color theme="1"/>
      </bottom>
      <diagonal/>
    </border>
    <border>
      <left/>
      <right style="dotted">
        <color indexed="64"/>
      </right>
      <top style="dotted">
        <color indexed="64"/>
      </top>
      <bottom/>
      <diagonal/>
    </border>
    <border>
      <left/>
      <right style="dotted">
        <color indexed="64"/>
      </right>
      <top/>
      <bottom style="hair">
        <color indexed="64"/>
      </bottom>
      <diagonal/>
    </border>
    <border>
      <left style="dotted">
        <color indexed="64"/>
      </left>
      <right style="dotted">
        <color indexed="64"/>
      </right>
      <top style="hair">
        <color indexed="64"/>
      </top>
      <bottom/>
      <diagonal/>
    </border>
    <border>
      <left style="medium">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style="thin">
        <color indexed="64"/>
      </right>
      <top style="dashed">
        <color indexed="64"/>
      </top>
      <bottom style="medium">
        <color indexed="64"/>
      </bottom>
      <diagonal/>
    </border>
    <border>
      <left style="medium">
        <color indexed="64"/>
      </left>
      <right/>
      <top style="dashed">
        <color indexed="64"/>
      </top>
      <bottom/>
      <diagonal/>
    </border>
    <border>
      <left style="dashed">
        <color indexed="64"/>
      </left>
      <right style="dashed">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dotted">
        <color indexed="64"/>
      </right>
      <top/>
      <bottom style="medium">
        <color indexed="64"/>
      </bottom>
      <diagonal/>
    </border>
    <border>
      <left style="dotted">
        <color indexed="64"/>
      </left>
      <right style="thin">
        <color indexed="64"/>
      </right>
      <top style="dotted">
        <color indexed="64"/>
      </top>
      <bottom style="medium">
        <color indexed="64"/>
      </bottom>
      <diagonal/>
    </border>
  </borders>
  <cellStyleXfs count="3">
    <xf numFmtId="0" fontId="0" fillId="0" borderId="0"/>
    <xf numFmtId="43" fontId="15" fillId="0" borderId="0" applyFont="0" applyFill="0" applyBorder="0" applyAlignment="0" applyProtection="0"/>
    <xf numFmtId="9" fontId="15" fillId="0" borderId="0" applyFont="0" applyFill="0" applyBorder="0" applyAlignment="0" applyProtection="0"/>
  </cellStyleXfs>
  <cellXfs count="262">
    <xf numFmtId="0" fontId="0" fillId="0" borderId="0" xfId="0"/>
    <xf numFmtId="10" fontId="0" fillId="0" borderId="0" xfId="0" applyNumberFormat="1"/>
    <xf numFmtId="0" fontId="14" fillId="2" borderId="12" xfId="0" applyFont="1" applyFill="1" applyBorder="1" applyAlignment="1">
      <alignment horizontal="center" vertical="center" wrapText="1"/>
    </xf>
    <xf numFmtId="9" fontId="12" fillId="3" borderId="13" xfId="2" applyFont="1" applyFill="1" applyBorder="1" applyAlignment="1">
      <alignment horizontal="center" vertical="center" wrapText="1"/>
    </xf>
    <xf numFmtId="1" fontId="12" fillId="3" borderId="18" xfId="2" applyNumberFormat="1" applyFont="1" applyFill="1" applyBorder="1" applyAlignment="1">
      <alignment horizontal="center" vertical="center" wrapText="1"/>
    </xf>
    <xf numFmtId="0" fontId="12" fillId="3" borderId="18" xfId="0" applyFont="1" applyFill="1" applyBorder="1" applyAlignment="1">
      <alignment horizontal="center" vertical="center" wrapText="1"/>
    </xf>
    <xf numFmtId="0" fontId="12" fillId="2" borderId="13" xfId="2" applyNumberFormat="1" applyFont="1" applyFill="1" applyBorder="1" applyAlignment="1">
      <alignment horizontal="center" vertical="center"/>
    </xf>
    <xf numFmtId="0" fontId="12" fillId="3" borderId="13" xfId="1" applyNumberFormat="1" applyFont="1" applyFill="1" applyBorder="1" applyAlignment="1">
      <alignment horizontal="center" vertical="center" wrapText="1"/>
    </xf>
    <xf numFmtId="0" fontId="12" fillId="3" borderId="26" xfId="0" applyFont="1" applyFill="1" applyBorder="1" applyAlignment="1">
      <alignment horizontal="center" vertical="center" wrapText="1"/>
    </xf>
    <xf numFmtId="9" fontId="12" fillId="3" borderId="49" xfId="2" applyFont="1" applyFill="1" applyBorder="1" applyAlignment="1">
      <alignment horizontal="center" vertical="center" wrapText="1"/>
    </xf>
    <xf numFmtId="1" fontId="12" fillId="3" borderId="26" xfId="2" applyNumberFormat="1" applyFont="1" applyFill="1" applyBorder="1" applyAlignment="1">
      <alignment horizontal="center" vertical="center" wrapText="1"/>
    </xf>
    <xf numFmtId="0" fontId="12" fillId="2" borderId="49" xfId="2" applyNumberFormat="1" applyFont="1" applyFill="1" applyBorder="1" applyAlignment="1">
      <alignment horizontal="center" vertical="center"/>
    </xf>
    <xf numFmtId="0" fontId="7" fillId="3" borderId="13" xfId="1" applyNumberFormat="1" applyFont="1" applyFill="1" applyBorder="1" applyAlignment="1">
      <alignment horizontal="center" vertical="center" wrapText="1"/>
    </xf>
    <xf numFmtId="9" fontId="7" fillId="3" borderId="49" xfId="2" applyFont="1" applyFill="1" applyBorder="1" applyAlignment="1">
      <alignment horizontal="center" vertical="center" wrapText="1"/>
    </xf>
    <xf numFmtId="0" fontId="7" fillId="3" borderId="18" xfId="0" applyFont="1" applyFill="1" applyBorder="1" applyAlignment="1">
      <alignment horizontal="center" vertical="center" wrapText="1"/>
    </xf>
    <xf numFmtId="0" fontId="7" fillId="3" borderId="26" xfId="0" applyFont="1" applyFill="1" applyBorder="1" applyAlignment="1">
      <alignment horizontal="center" vertical="center" wrapText="1"/>
    </xf>
    <xf numFmtId="0" fontId="6" fillId="2" borderId="13" xfId="2" applyNumberFormat="1" applyFont="1" applyFill="1" applyBorder="1" applyAlignment="1">
      <alignment horizontal="center" vertical="center"/>
    </xf>
    <xf numFmtId="0" fontId="8" fillId="3" borderId="18" xfId="0" applyFont="1" applyFill="1" applyBorder="1" applyAlignment="1">
      <alignment horizontal="center" vertical="center" wrapText="1"/>
    </xf>
    <xf numFmtId="0" fontId="6" fillId="4" borderId="38" xfId="0" applyFont="1" applyFill="1" applyBorder="1" applyAlignment="1">
      <alignment horizontal="center" vertical="center" wrapText="1"/>
    </xf>
    <xf numFmtId="0" fontId="6" fillId="4" borderId="50" xfId="0" applyFont="1" applyFill="1" applyBorder="1" applyAlignment="1">
      <alignment horizontal="center" vertical="center" wrapText="1"/>
    </xf>
    <xf numFmtId="0" fontId="8" fillId="3" borderId="13" xfId="1" applyNumberFormat="1" applyFont="1" applyFill="1" applyBorder="1" applyAlignment="1">
      <alignment horizontal="center" vertical="center" wrapText="1"/>
    </xf>
    <xf numFmtId="9" fontId="8" fillId="3" borderId="49" xfId="2" applyFont="1" applyFill="1" applyBorder="1" applyAlignment="1">
      <alignment horizontal="center" vertical="center" wrapText="1"/>
    </xf>
    <xf numFmtId="0" fontId="8" fillId="3" borderId="26" xfId="0" applyFont="1" applyFill="1" applyBorder="1" applyAlignment="1">
      <alignment horizontal="center" vertical="center" wrapText="1"/>
    </xf>
    <xf numFmtId="3" fontId="8" fillId="3" borderId="18" xfId="0" applyNumberFormat="1" applyFont="1" applyFill="1" applyBorder="1" applyAlignment="1">
      <alignment horizontal="center" vertical="center" wrapText="1"/>
    </xf>
    <xf numFmtId="0" fontId="8" fillId="3" borderId="18" xfId="1" applyNumberFormat="1" applyFont="1" applyFill="1" applyBorder="1" applyAlignment="1">
      <alignment horizontal="center" vertical="center" wrapText="1"/>
    </xf>
    <xf numFmtId="9" fontId="8" fillId="3" borderId="26" xfId="2" applyFont="1" applyFill="1" applyBorder="1" applyAlignment="1">
      <alignment horizontal="center" vertical="center" wrapText="1"/>
    </xf>
    <xf numFmtId="3" fontId="8" fillId="3" borderId="26" xfId="0" applyNumberFormat="1" applyFont="1" applyFill="1" applyBorder="1" applyAlignment="1">
      <alignment horizontal="center" vertical="center" wrapText="1"/>
    </xf>
    <xf numFmtId="3" fontId="8" fillId="3" borderId="74" xfId="0" applyNumberFormat="1" applyFont="1" applyFill="1" applyBorder="1" applyAlignment="1">
      <alignment horizontal="center" vertical="center" wrapText="1"/>
    </xf>
    <xf numFmtId="0" fontId="5" fillId="3" borderId="18" xfId="0" applyFont="1" applyFill="1" applyBorder="1" applyAlignment="1">
      <alignment horizontal="center" vertical="center" wrapText="1"/>
    </xf>
    <xf numFmtId="0" fontId="5" fillId="3" borderId="26" xfId="0" applyFont="1" applyFill="1" applyBorder="1" applyAlignment="1">
      <alignment horizontal="center" vertical="center" wrapText="1"/>
    </xf>
    <xf numFmtId="0" fontId="5" fillId="3" borderId="13" xfId="1" applyNumberFormat="1" applyFont="1" applyFill="1" applyBorder="1" applyAlignment="1">
      <alignment horizontal="center" vertical="center" wrapText="1"/>
    </xf>
    <xf numFmtId="0" fontId="5" fillId="4" borderId="38" xfId="0" applyFont="1" applyFill="1" applyBorder="1" applyAlignment="1">
      <alignment horizontal="center" vertical="center" wrapText="1"/>
    </xf>
    <xf numFmtId="0" fontId="5" fillId="3" borderId="49" xfId="0" applyFont="1" applyFill="1" applyBorder="1" applyAlignment="1">
      <alignment horizontal="center" vertical="center" wrapText="1"/>
    </xf>
    <xf numFmtId="0" fontId="5" fillId="4" borderId="50" xfId="0" applyFont="1" applyFill="1" applyBorder="1" applyAlignment="1">
      <alignment horizontal="center" vertical="center" wrapText="1"/>
    </xf>
    <xf numFmtId="0" fontId="5" fillId="4" borderId="67" xfId="0" applyFont="1" applyFill="1" applyBorder="1" applyAlignment="1">
      <alignment horizontal="center" vertical="center" wrapText="1"/>
    </xf>
    <xf numFmtId="0" fontId="14" fillId="4" borderId="67" xfId="0" applyFont="1" applyFill="1" applyBorder="1" applyAlignment="1">
      <alignment horizontal="center" vertical="center" wrapText="1"/>
    </xf>
    <xf numFmtId="0" fontId="14" fillId="4" borderId="82" xfId="0" applyFont="1" applyFill="1" applyBorder="1" applyAlignment="1">
      <alignment horizontal="center" vertical="center" wrapText="1"/>
    </xf>
    <xf numFmtId="0" fontId="5" fillId="4" borderId="82" xfId="0" applyFont="1" applyFill="1" applyBorder="1" applyAlignment="1">
      <alignment horizontal="center" vertical="center" wrapText="1"/>
    </xf>
    <xf numFmtId="0" fontId="5" fillId="3" borderId="67" xfId="0" applyFont="1" applyFill="1" applyBorder="1" applyAlignment="1">
      <alignment horizontal="center" vertical="center" wrapText="1"/>
    </xf>
    <xf numFmtId="0" fontId="14" fillId="3" borderId="67" xfId="0" applyFont="1" applyFill="1" applyBorder="1" applyAlignment="1">
      <alignment horizontal="center" vertical="center" wrapText="1"/>
    </xf>
    <xf numFmtId="0" fontId="14" fillId="3" borderId="82" xfId="0" applyFont="1" applyFill="1" applyBorder="1" applyAlignment="1">
      <alignment horizontal="center" vertical="center" wrapText="1"/>
    </xf>
    <xf numFmtId="0" fontId="5" fillId="3" borderId="82" xfId="0" applyFont="1" applyFill="1" applyBorder="1" applyAlignment="1">
      <alignment horizontal="center" vertical="center" wrapText="1"/>
    </xf>
    <xf numFmtId="0" fontId="5" fillId="3" borderId="84" xfId="0" applyFont="1" applyFill="1" applyBorder="1" applyAlignment="1">
      <alignment horizontal="center" vertical="center" wrapText="1"/>
    </xf>
    <xf numFmtId="0" fontId="5" fillId="3" borderId="85" xfId="0" applyFont="1" applyFill="1" applyBorder="1" applyAlignment="1">
      <alignment horizontal="center" vertical="center" wrapText="1"/>
    </xf>
    <xf numFmtId="0" fontId="0" fillId="0" borderId="0" xfId="0" applyAlignment="1">
      <alignment vertical="center"/>
    </xf>
    <xf numFmtId="0" fontId="0" fillId="0" borderId="88" xfId="0" applyBorder="1"/>
    <xf numFmtId="0" fontId="0" fillId="0" borderId="89" xfId="0" applyBorder="1"/>
    <xf numFmtId="0" fontId="0" fillId="0" borderId="90" xfId="0" applyBorder="1"/>
    <xf numFmtId="0" fontId="0" fillId="0" borderId="53" xfId="0" applyBorder="1"/>
    <xf numFmtId="0" fontId="0" fillId="0" borderId="54" xfId="0" applyBorder="1"/>
    <xf numFmtId="0" fontId="0" fillId="0" borderId="91" xfId="0" applyBorder="1"/>
    <xf numFmtId="0" fontId="0" fillId="0" borderId="36" xfId="0" applyBorder="1"/>
    <xf numFmtId="0" fontId="0" fillId="0" borderId="37" xfId="0" applyBorder="1"/>
    <xf numFmtId="0" fontId="7" fillId="3" borderId="13" xfId="0" applyFont="1" applyFill="1" applyBorder="1" applyAlignment="1">
      <alignment horizontal="justify" vertical="center" wrapText="1"/>
    </xf>
    <xf numFmtId="0" fontId="7" fillId="3" borderId="13" xfId="0" applyFont="1" applyFill="1" applyBorder="1" applyAlignment="1">
      <alignment horizontal="center" vertical="center" wrapText="1"/>
    </xf>
    <xf numFmtId="0" fontId="7" fillId="3" borderId="17" xfId="0" applyFont="1" applyFill="1" applyBorder="1" applyAlignment="1">
      <alignment horizontal="center" vertical="center" wrapText="1"/>
    </xf>
    <xf numFmtId="0" fontId="7" fillId="3" borderId="18" xfId="0" applyFont="1" applyFill="1" applyBorder="1" applyAlignment="1">
      <alignment horizontal="center" vertical="center" wrapText="1"/>
    </xf>
    <xf numFmtId="10" fontId="18" fillId="3" borderId="51" xfId="0" applyNumberFormat="1" applyFont="1" applyFill="1" applyBorder="1" applyAlignment="1">
      <alignment horizontal="center" vertical="center" wrapText="1"/>
    </xf>
    <xf numFmtId="10" fontId="18" fillId="3" borderId="52" xfId="0" applyNumberFormat="1" applyFont="1" applyFill="1" applyBorder="1" applyAlignment="1">
      <alignment horizontal="center" vertical="center" wrapText="1"/>
    </xf>
    <xf numFmtId="0" fontId="5" fillId="3" borderId="53" xfId="0" applyFont="1" applyFill="1" applyBorder="1" applyAlignment="1">
      <alignment horizontal="justify" vertical="center" wrapText="1"/>
    </xf>
    <xf numFmtId="0" fontId="7" fillId="3" borderId="60" xfId="0" applyFont="1" applyFill="1" applyBorder="1" applyAlignment="1">
      <alignment horizontal="justify" vertical="center" wrapText="1"/>
    </xf>
    <xf numFmtId="10" fontId="18" fillId="3" borderId="47" xfId="0" applyNumberFormat="1" applyFont="1" applyFill="1" applyBorder="1" applyAlignment="1">
      <alignment horizontal="center" vertical="center" wrapText="1"/>
    </xf>
    <xf numFmtId="10" fontId="18" fillId="3" borderId="48" xfId="0" applyNumberFormat="1" applyFont="1" applyFill="1" applyBorder="1" applyAlignment="1">
      <alignment horizontal="center" vertical="center" wrapText="1"/>
    </xf>
    <xf numFmtId="0" fontId="21" fillId="3" borderId="16" xfId="0" applyFont="1" applyFill="1" applyBorder="1" applyAlignment="1">
      <alignment horizontal="justify" vertical="center" wrapText="1"/>
    </xf>
    <xf numFmtId="0" fontId="17" fillId="3" borderId="16" xfId="0" applyFont="1" applyFill="1" applyBorder="1" applyAlignment="1">
      <alignment horizontal="justify" vertical="center" wrapText="1"/>
    </xf>
    <xf numFmtId="0" fontId="17" fillId="3" borderId="25" xfId="0" applyFont="1" applyFill="1" applyBorder="1" applyAlignment="1">
      <alignment horizontal="justify" vertical="center" wrapText="1"/>
    </xf>
    <xf numFmtId="0" fontId="17" fillId="3" borderId="27" xfId="0" applyFont="1" applyFill="1" applyBorder="1" applyAlignment="1">
      <alignment horizontal="justify" vertical="center" wrapText="1"/>
    </xf>
    <xf numFmtId="0" fontId="17" fillId="3" borderId="28" xfId="0" applyFont="1" applyFill="1" applyBorder="1" applyAlignment="1">
      <alignment horizontal="justify" vertical="center" wrapText="1"/>
    </xf>
    <xf numFmtId="0" fontId="21" fillId="3" borderId="11" xfId="0" applyFont="1" applyFill="1" applyBorder="1" applyAlignment="1">
      <alignment horizontal="justify" vertical="center" wrapText="1"/>
    </xf>
    <xf numFmtId="0" fontId="8" fillId="3" borderId="0" xfId="0" applyFont="1" applyFill="1" applyAlignment="1">
      <alignment horizontal="justify" vertical="center" wrapText="1"/>
    </xf>
    <xf numFmtId="0" fontId="8" fillId="3" borderId="54" xfId="0" applyFont="1" applyFill="1" applyBorder="1" applyAlignment="1">
      <alignment horizontal="justify" vertical="center" wrapText="1"/>
    </xf>
    <xf numFmtId="0" fontId="8" fillId="3" borderId="61" xfId="0" applyFont="1" applyFill="1" applyBorder="1" applyAlignment="1">
      <alignment horizontal="justify" vertical="center" wrapText="1"/>
    </xf>
    <xf numFmtId="0" fontId="8" fillId="3" borderId="27" xfId="0" applyFont="1" applyFill="1" applyBorder="1" applyAlignment="1">
      <alignment horizontal="justify" vertical="center" wrapText="1"/>
    </xf>
    <xf numFmtId="0" fontId="8" fillId="3" borderId="28" xfId="0" applyFont="1" applyFill="1" applyBorder="1" applyAlignment="1">
      <alignment horizontal="justify" vertical="center" wrapText="1"/>
    </xf>
    <xf numFmtId="0" fontId="8" fillId="3" borderId="60" xfId="0" applyFont="1" applyFill="1" applyBorder="1" applyAlignment="1">
      <alignment horizontal="justify" vertical="center" wrapText="1"/>
    </xf>
    <xf numFmtId="0" fontId="5" fillId="3" borderId="13" xfId="0" applyFont="1" applyFill="1" applyBorder="1" applyAlignment="1">
      <alignment horizontal="justify" vertical="center" wrapText="1"/>
    </xf>
    <xf numFmtId="0" fontId="8" fillId="3" borderId="13" xfId="0" applyFont="1" applyFill="1" applyBorder="1" applyAlignment="1">
      <alignment horizontal="justify" vertical="center" wrapText="1"/>
    </xf>
    <xf numFmtId="0" fontId="8" fillId="3" borderId="13" xfId="0" applyFont="1" applyFill="1" applyBorder="1" applyAlignment="1">
      <alignment horizontal="center" vertical="center" wrapText="1"/>
    </xf>
    <xf numFmtId="0" fontId="8" fillId="3" borderId="17" xfId="0" applyFont="1" applyFill="1" applyBorder="1" applyAlignment="1">
      <alignment horizontal="center" vertical="center" wrapText="1"/>
    </xf>
    <xf numFmtId="0" fontId="8" fillId="3" borderId="18" xfId="0" applyFont="1" applyFill="1" applyBorder="1" applyAlignment="1">
      <alignment horizontal="center" vertical="center" wrapText="1"/>
    </xf>
    <xf numFmtId="0" fontId="14" fillId="4" borderId="43" xfId="0" applyFont="1" applyFill="1" applyBorder="1" applyAlignment="1">
      <alignment horizontal="justify" vertical="center" wrapText="1"/>
    </xf>
    <xf numFmtId="0" fontId="14" fillId="4" borderId="45" xfId="0" applyFont="1" applyFill="1" applyBorder="1" applyAlignment="1">
      <alignment horizontal="justify" vertical="center" wrapText="1"/>
    </xf>
    <xf numFmtId="0" fontId="5" fillId="4" borderId="40" xfId="0" applyFont="1" applyFill="1" applyBorder="1" applyAlignment="1">
      <alignment horizontal="justify" vertical="center" wrapText="1"/>
    </xf>
    <xf numFmtId="0" fontId="6" fillId="4" borderId="39" xfId="0" applyFont="1" applyFill="1" applyBorder="1" applyAlignment="1">
      <alignment horizontal="justify" vertical="center" wrapText="1"/>
    </xf>
    <xf numFmtId="0" fontId="5" fillId="4" borderId="40" xfId="0" applyFont="1" applyFill="1" applyBorder="1" applyAlignment="1">
      <alignment horizontal="center" vertical="center" wrapText="1"/>
    </xf>
    <xf numFmtId="0" fontId="6" fillId="4" borderId="39" xfId="0" applyFont="1" applyFill="1" applyBorder="1" applyAlignment="1">
      <alignment horizontal="center" vertical="center" wrapText="1"/>
    </xf>
    <xf numFmtId="0" fontId="6" fillId="4" borderId="40" xfId="0" applyFont="1" applyFill="1" applyBorder="1" applyAlignment="1">
      <alignment horizontal="center" vertical="center" wrapText="1"/>
    </xf>
    <xf numFmtId="0" fontId="5" fillId="4" borderId="39" xfId="0" applyFont="1" applyFill="1" applyBorder="1" applyAlignment="1">
      <alignment horizontal="center" vertical="center" wrapText="1"/>
    </xf>
    <xf numFmtId="0" fontId="20" fillId="4" borderId="41" xfId="0" applyFont="1" applyFill="1" applyBorder="1" applyAlignment="1">
      <alignment horizontal="justify" vertical="center" wrapText="1"/>
    </xf>
    <xf numFmtId="0" fontId="14" fillId="4" borderId="41" xfId="0" applyFont="1" applyFill="1" applyBorder="1" applyAlignment="1">
      <alignment horizontal="justify" vertical="center" wrapText="1"/>
    </xf>
    <xf numFmtId="0" fontId="14" fillId="4" borderId="44" xfId="0" applyFont="1" applyFill="1" applyBorder="1" applyAlignment="1">
      <alignment horizontal="justify" vertical="center" wrapText="1"/>
    </xf>
    <xf numFmtId="0" fontId="14" fillId="4" borderId="42" xfId="0" applyFont="1" applyFill="1" applyBorder="1" applyAlignment="1">
      <alignment horizontal="justify" vertical="center" wrapText="1"/>
    </xf>
    <xf numFmtId="0" fontId="14" fillId="4" borderId="46" xfId="0" applyFont="1" applyFill="1" applyBorder="1" applyAlignment="1">
      <alignment horizontal="justify" vertical="center" wrapText="1"/>
    </xf>
    <xf numFmtId="0" fontId="14" fillId="3" borderId="29" xfId="0" applyFont="1" applyFill="1" applyBorder="1" applyAlignment="1">
      <alignment horizontal="justify" vertical="center" wrapText="1"/>
    </xf>
    <xf numFmtId="0" fontId="14" fillId="3" borderId="31" xfId="0" applyFont="1" applyFill="1" applyBorder="1" applyAlignment="1">
      <alignment horizontal="justify" vertical="center" wrapText="1"/>
    </xf>
    <xf numFmtId="0" fontId="5" fillId="3" borderId="17" xfId="0" applyFont="1" applyFill="1" applyBorder="1" applyAlignment="1">
      <alignment horizontal="justify" vertical="center" wrapText="1"/>
    </xf>
    <xf numFmtId="0" fontId="8" fillId="3" borderId="18" xfId="0" applyFont="1" applyFill="1" applyBorder="1" applyAlignment="1">
      <alignment horizontal="justify" vertical="center" wrapText="1"/>
    </xf>
    <xf numFmtId="0" fontId="19" fillId="3" borderId="17" xfId="0" applyFont="1" applyFill="1" applyBorder="1" applyAlignment="1">
      <alignment horizontal="center" vertical="center" wrapText="1"/>
    </xf>
    <xf numFmtId="0" fontId="19" fillId="3" borderId="18" xfId="0" applyFont="1" applyFill="1" applyBorder="1" applyAlignment="1">
      <alignment horizontal="center" vertical="center" wrapText="1"/>
    </xf>
    <xf numFmtId="3" fontId="8" fillId="3" borderId="75" xfId="0" applyNumberFormat="1" applyFont="1" applyFill="1" applyBorder="1" applyAlignment="1">
      <alignment horizontal="center" vertical="center" wrapText="1"/>
    </xf>
    <xf numFmtId="0" fontId="8" fillId="3" borderId="76" xfId="0" applyFont="1" applyFill="1" applyBorder="1" applyAlignment="1">
      <alignment horizontal="center" vertical="center" wrapText="1"/>
    </xf>
    <xf numFmtId="0" fontId="5" fillId="3" borderId="66" xfId="0" applyFont="1" applyFill="1" applyBorder="1" applyAlignment="1">
      <alignment horizontal="center" vertical="center" wrapText="1"/>
    </xf>
    <xf numFmtId="0" fontId="8" fillId="3" borderId="68" xfId="0" applyFont="1" applyFill="1" applyBorder="1" applyAlignment="1">
      <alignment horizontal="center" vertical="center" wrapText="1"/>
    </xf>
    <xf numFmtId="0" fontId="5" fillId="3" borderId="11" xfId="0" applyFont="1" applyFill="1" applyBorder="1" applyAlignment="1">
      <alignment horizontal="justify" vertical="center" wrapText="1"/>
    </xf>
    <xf numFmtId="0" fontId="14" fillId="3" borderId="30" xfId="0" applyFont="1" applyFill="1" applyBorder="1" applyAlignment="1">
      <alignment horizontal="justify" vertical="center" wrapText="1"/>
    </xf>
    <xf numFmtId="0" fontId="8" fillId="3" borderId="70" xfId="0" applyFont="1" applyFill="1" applyBorder="1" applyAlignment="1">
      <alignment horizontal="center" vertical="center" wrapText="1"/>
    </xf>
    <xf numFmtId="0" fontId="8" fillId="3" borderId="26" xfId="0" applyFont="1" applyFill="1" applyBorder="1" applyAlignment="1">
      <alignment horizontal="center" vertical="center" wrapText="1"/>
    </xf>
    <xf numFmtId="3" fontId="8" fillId="3" borderId="66" xfId="0" applyNumberFormat="1" applyFont="1" applyFill="1" applyBorder="1" applyAlignment="1">
      <alignment horizontal="center" vertical="center" wrapText="1"/>
    </xf>
    <xf numFmtId="0" fontId="5" fillId="3" borderId="58" xfId="0" applyFont="1" applyFill="1" applyBorder="1" applyAlignment="1">
      <alignment horizontal="justify" vertical="center" wrapText="1"/>
    </xf>
    <xf numFmtId="0" fontId="8" fillId="3" borderId="16" xfId="0" applyFont="1" applyFill="1" applyBorder="1" applyAlignment="1">
      <alignment horizontal="justify" vertical="center" wrapText="1"/>
    </xf>
    <xf numFmtId="0" fontId="8" fillId="3" borderId="25" xfId="0" applyFont="1" applyFill="1" applyBorder="1" applyAlignment="1">
      <alignment horizontal="justify" vertical="center" wrapText="1"/>
    </xf>
    <xf numFmtId="0" fontId="8" fillId="3" borderId="73" xfId="0" applyFont="1" applyFill="1" applyBorder="1" applyAlignment="1">
      <alignment horizontal="center" vertical="center" wrapText="1"/>
    </xf>
    <xf numFmtId="0" fontId="8" fillId="3" borderId="69" xfId="0" applyFont="1" applyFill="1" applyBorder="1" applyAlignment="1">
      <alignment horizontal="center" vertical="center" wrapText="1"/>
    </xf>
    <xf numFmtId="0" fontId="5" fillId="3" borderId="73" xfId="0" applyFont="1" applyFill="1" applyBorder="1" applyAlignment="1">
      <alignment horizontal="center" vertical="center" wrapText="1"/>
    </xf>
    <xf numFmtId="3" fontId="8" fillId="3" borderId="17" xfId="0" applyNumberFormat="1" applyFont="1" applyFill="1" applyBorder="1" applyAlignment="1">
      <alignment horizontal="center" vertical="center" wrapText="1"/>
    </xf>
    <xf numFmtId="0" fontId="5" fillId="3" borderId="17" xfId="0" applyFont="1" applyFill="1" applyBorder="1" applyAlignment="1">
      <alignment horizontal="center" vertical="center" wrapText="1"/>
    </xf>
    <xf numFmtId="0" fontId="8" fillId="3" borderId="55" xfId="0" applyFont="1" applyFill="1" applyBorder="1" applyAlignment="1">
      <alignment horizontal="center" vertical="center" wrapText="1"/>
    </xf>
    <xf numFmtId="0" fontId="5" fillId="3" borderId="71" xfId="0" applyFont="1" applyFill="1" applyBorder="1" applyAlignment="1">
      <alignment horizontal="center" vertical="center" wrapText="1"/>
    </xf>
    <xf numFmtId="0" fontId="8" fillId="3" borderId="72" xfId="0" applyFont="1" applyFill="1" applyBorder="1" applyAlignment="1">
      <alignment horizontal="center" vertical="center" wrapText="1"/>
    </xf>
    <xf numFmtId="0" fontId="8" fillId="3" borderId="29" xfId="0" applyFont="1" applyFill="1" applyBorder="1" applyAlignment="1">
      <alignment horizontal="justify" vertical="center" wrapText="1"/>
    </xf>
    <xf numFmtId="0" fontId="8" fillId="3" borderId="30" xfId="0" applyFont="1" applyFill="1" applyBorder="1" applyAlignment="1">
      <alignment horizontal="justify" vertical="center" wrapText="1"/>
    </xf>
    <xf numFmtId="0" fontId="8" fillId="3" borderId="31" xfId="0" applyFont="1" applyFill="1" applyBorder="1" applyAlignment="1">
      <alignment horizontal="justify" vertical="center" wrapText="1"/>
    </xf>
    <xf numFmtId="0" fontId="8" fillId="3" borderId="17" xfId="0" applyFont="1" applyFill="1" applyBorder="1" applyAlignment="1">
      <alignment horizontal="justify" vertical="center" wrapText="1"/>
    </xf>
    <xf numFmtId="0" fontId="14" fillId="4" borderId="86" xfId="0" applyFont="1" applyFill="1" applyBorder="1" applyAlignment="1">
      <alignment horizontal="justify" vertical="center" wrapText="1"/>
    </xf>
    <xf numFmtId="0" fontId="14" fillId="4" borderId="53" xfId="0" applyFont="1" applyFill="1" applyBorder="1" applyAlignment="1">
      <alignment horizontal="justify" vertical="center" wrapText="1"/>
    </xf>
    <xf numFmtId="0" fontId="14" fillId="4" borderId="77" xfId="0" applyFont="1" applyFill="1" applyBorder="1" applyAlignment="1">
      <alignment horizontal="justify" vertical="center" wrapText="1"/>
    </xf>
    <xf numFmtId="0" fontId="8" fillId="3" borderId="64" xfId="0" applyFont="1" applyFill="1" applyBorder="1" applyAlignment="1">
      <alignment horizontal="center" vertical="center" wrapText="1"/>
    </xf>
    <xf numFmtId="0" fontId="14" fillId="4" borderId="63" xfId="0" applyFont="1" applyFill="1" applyBorder="1" applyAlignment="1">
      <alignment horizontal="justify" vertical="center" wrapText="1"/>
    </xf>
    <xf numFmtId="1" fontId="12" fillId="2" borderId="13" xfId="0" applyNumberFormat="1" applyFont="1" applyFill="1" applyBorder="1" applyAlignment="1">
      <alignment horizontal="center" vertical="center"/>
    </xf>
    <xf numFmtId="0" fontId="4" fillId="2" borderId="58" xfId="0" applyFont="1" applyFill="1" applyBorder="1" applyAlignment="1">
      <alignment horizontal="justify" vertical="center" wrapText="1"/>
    </xf>
    <xf numFmtId="0" fontId="12" fillId="2" borderId="16" xfId="0" applyFont="1" applyFill="1" applyBorder="1" applyAlignment="1">
      <alignment horizontal="justify" vertical="center" wrapText="1"/>
    </xf>
    <xf numFmtId="0" fontId="12" fillId="2" borderId="25" xfId="0" applyFont="1" applyFill="1" applyBorder="1" applyAlignment="1">
      <alignment horizontal="justify" vertical="center" wrapText="1"/>
    </xf>
    <xf numFmtId="0" fontId="12" fillId="2" borderId="59" xfId="0" applyFont="1" applyFill="1" applyBorder="1" applyAlignment="1">
      <alignment horizontal="justify" vertical="center" wrapText="1"/>
    </xf>
    <xf numFmtId="0" fontId="12" fillId="2" borderId="42" xfId="0" applyFont="1" applyFill="1" applyBorder="1" applyAlignment="1">
      <alignment horizontal="justify" vertical="center" wrapText="1"/>
    </xf>
    <xf numFmtId="0" fontId="12" fillId="2" borderId="46" xfId="0" applyFont="1" applyFill="1" applyBorder="1" applyAlignment="1">
      <alignment horizontal="justify" vertical="center" wrapText="1"/>
    </xf>
    <xf numFmtId="0" fontId="5" fillId="3" borderId="16" xfId="0" applyFont="1" applyFill="1" applyBorder="1" applyAlignment="1">
      <alignment horizontal="justify" vertical="center" wrapText="1"/>
    </xf>
    <xf numFmtId="0" fontId="3" fillId="3" borderId="16" xfId="0" applyFont="1" applyFill="1" applyBorder="1" applyAlignment="1">
      <alignment horizontal="justify" vertical="center" wrapText="1"/>
    </xf>
    <xf numFmtId="0" fontId="9" fillId="3" borderId="17" xfId="0" applyFont="1" applyFill="1" applyBorder="1" applyAlignment="1">
      <alignment horizontal="center" vertical="center" wrapText="1"/>
    </xf>
    <xf numFmtId="0" fontId="12" fillId="3" borderId="18" xfId="0" applyFont="1" applyFill="1" applyBorder="1" applyAlignment="1">
      <alignment horizontal="center" vertical="center" wrapText="1"/>
    </xf>
    <xf numFmtId="0" fontId="4" fillId="3" borderId="16" xfId="0" applyFont="1" applyFill="1" applyBorder="1" applyAlignment="1">
      <alignment horizontal="justify" vertical="center" wrapText="1"/>
    </xf>
    <xf numFmtId="0" fontId="12" fillId="3" borderId="16" xfId="0" applyFont="1" applyFill="1" applyBorder="1" applyAlignment="1">
      <alignment horizontal="justify" vertical="center" wrapText="1"/>
    </xf>
    <xf numFmtId="0" fontId="12" fillId="3" borderId="25" xfId="0" applyFont="1" applyFill="1" applyBorder="1" applyAlignment="1">
      <alignment horizontal="justify" vertical="center" wrapText="1"/>
    </xf>
    <xf numFmtId="0" fontId="12" fillId="3" borderId="27" xfId="0" applyFont="1" applyFill="1" applyBorder="1" applyAlignment="1">
      <alignment horizontal="justify" vertical="center" wrapText="1"/>
    </xf>
    <xf numFmtId="0" fontId="12" fillId="3" borderId="28" xfId="0" applyFont="1" applyFill="1" applyBorder="1" applyAlignment="1">
      <alignment horizontal="justify" vertical="center" wrapText="1"/>
    </xf>
    <xf numFmtId="0" fontId="14" fillId="3" borderId="70" xfId="0" applyFont="1" applyFill="1" applyBorder="1" applyAlignment="1">
      <alignment horizontal="justify" vertical="center" wrapText="1"/>
    </xf>
    <xf numFmtId="0" fontId="4" fillId="3" borderId="25" xfId="0" applyFont="1" applyFill="1" applyBorder="1" applyAlignment="1">
      <alignment horizontal="justify" vertical="center" wrapText="1"/>
    </xf>
    <xf numFmtId="0" fontId="4" fillId="3" borderId="26" xfId="0" applyFont="1" applyFill="1" applyBorder="1" applyAlignment="1">
      <alignment horizontal="justify" vertical="center" wrapText="1"/>
    </xf>
    <xf numFmtId="0" fontId="4" fillId="3" borderId="27" xfId="0" applyFont="1" applyFill="1" applyBorder="1" applyAlignment="1">
      <alignment horizontal="justify" vertical="center" wrapText="1"/>
    </xf>
    <xf numFmtId="0" fontId="4" fillId="3" borderId="28" xfId="0" applyFont="1" applyFill="1" applyBorder="1" applyAlignment="1">
      <alignment horizontal="justify" vertical="center" wrapText="1"/>
    </xf>
    <xf numFmtId="0" fontId="6" fillId="3" borderId="17" xfId="0" applyFont="1" applyFill="1" applyBorder="1" applyAlignment="1">
      <alignment horizontal="justify" vertical="center" wrapText="1"/>
    </xf>
    <xf numFmtId="0" fontId="8" fillId="3" borderId="55" xfId="0" applyFont="1" applyFill="1" applyBorder="1" applyAlignment="1">
      <alignment horizontal="justify" vertical="center" wrapText="1"/>
    </xf>
    <xf numFmtId="0" fontId="6" fillId="3" borderId="30" xfId="0" applyFont="1" applyFill="1" applyBorder="1" applyAlignment="1">
      <alignment horizontal="justify" vertical="center" wrapText="1"/>
    </xf>
    <xf numFmtId="0" fontId="6" fillId="3" borderId="31" xfId="0" applyFont="1" applyFill="1" applyBorder="1" applyAlignment="1">
      <alignment horizontal="justify" vertical="center" wrapText="1"/>
    </xf>
    <xf numFmtId="0" fontId="6" fillId="3" borderId="53" xfId="0" applyFont="1" applyFill="1" applyBorder="1" applyAlignment="1">
      <alignment horizontal="justify" vertical="center" wrapText="1"/>
    </xf>
    <xf numFmtId="0" fontId="9" fillId="3" borderId="60" xfId="0" applyFont="1" applyFill="1" applyBorder="1" applyAlignment="1">
      <alignment horizontal="justify" vertical="center" wrapText="1"/>
    </xf>
    <xf numFmtId="0" fontId="6" fillId="3" borderId="13" xfId="0" applyFont="1" applyFill="1" applyBorder="1" applyAlignment="1">
      <alignment horizontal="justify" vertical="center" wrapText="1"/>
    </xf>
    <xf numFmtId="0" fontId="9" fillId="3" borderId="13" xfId="0" applyFont="1" applyFill="1" applyBorder="1" applyAlignment="1">
      <alignment horizontal="justify" vertical="center" wrapText="1"/>
    </xf>
    <xf numFmtId="0" fontId="9" fillId="3" borderId="13" xfId="0" applyFont="1" applyFill="1" applyBorder="1" applyAlignment="1">
      <alignment horizontal="center" vertical="center" wrapText="1"/>
    </xf>
    <xf numFmtId="0" fontId="2" fillId="3" borderId="17" xfId="0" applyFont="1" applyFill="1" applyBorder="1" applyAlignment="1">
      <alignment horizontal="justify" vertical="center" wrapText="1"/>
    </xf>
    <xf numFmtId="0" fontId="12" fillId="3" borderId="18" xfId="0" applyFont="1" applyFill="1" applyBorder="1" applyAlignment="1">
      <alignment horizontal="justify" vertical="center" wrapText="1"/>
    </xf>
    <xf numFmtId="0" fontId="12" fillId="3" borderId="17" xfId="0" applyFont="1" applyFill="1" applyBorder="1" applyAlignment="1">
      <alignment horizontal="center" vertical="center" wrapText="1"/>
    </xf>
    <xf numFmtId="0" fontId="9" fillId="3" borderId="53" xfId="0" applyFont="1" applyFill="1" applyBorder="1" applyAlignment="1">
      <alignment horizontal="justify" vertical="center" wrapText="1"/>
    </xf>
    <xf numFmtId="0" fontId="7" fillId="3" borderId="55" xfId="0" applyFont="1" applyFill="1" applyBorder="1" applyAlignment="1">
      <alignment horizontal="center" vertical="center" wrapText="1"/>
    </xf>
    <xf numFmtId="0" fontId="7" fillId="3" borderId="58" xfId="0" applyFont="1" applyFill="1" applyBorder="1" applyAlignment="1">
      <alignment horizontal="justify" vertical="center" wrapText="1"/>
    </xf>
    <xf numFmtId="0" fontId="7" fillId="3" borderId="16" xfId="0" applyFont="1" applyFill="1" applyBorder="1" applyAlignment="1">
      <alignment horizontal="justify" vertical="center" wrapText="1"/>
    </xf>
    <xf numFmtId="0" fontId="7" fillId="3" borderId="25" xfId="0" applyFont="1" applyFill="1" applyBorder="1" applyAlignment="1">
      <alignment horizontal="justify" vertical="center" wrapText="1"/>
    </xf>
    <xf numFmtId="0" fontId="7" fillId="3" borderId="61" xfId="0" applyFont="1" applyFill="1" applyBorder="1" applyAlignment="1">
      <alignment horizontal="justify" vertical="center" wrapText="1"/>
    </xf>
    <xf numFmtId="0" fontId="7" fillId="3" borderId="27" xfId="0" applyFont="1" applyFill="1" applyBorder="1" applyAlignment="1">
      <alignment horizontal="justify" vertical="center" wrapText="1"/>
    </xf>
    <xf numFmtId="0" fontId="7" fillId="3" borderId="28" xfId="0" applyFont="1" applyFill="1" applyBorder="1" applyAlignment="1">
      <alignment horizontal="justify" vertical="center" wrapText="1"/>
    </xf>
    <xf numFmtId="0" fontId="7" fillId="3" borderId="78" xfId="0" applyFont="1" applyFill="1" applyBorder="1" applyAlignment="1">
      <alignment horizontal="justify" vertical="center" wrapText="1"/>
    </xf>
    <xf numFmtId="0" fontId="7" fillId="3" borderId="79" xfId="0" applyFont="1" applyFill="1" applyBorder="1" applyAlignment="1">
      <alignment horizontal="justify" vertical="center" wrapText="1"/>
    </xf>
    <xf numFmtId="0" fontId="9" fillId="3" borderId="56" xfId="0" applyFont="1" applyFill="1" applyBorder="1" applyAlignment="1">
      <alignment horizontal="justify" vertical="center" wrapText="1"/>
    </xf>
    <xf numFmtId="0" fontId="14" fillId="4" borderId="43" xfId="0" applyFont="1" applyFill="1" applyBorder="1" applyAlignment="1">
      <alignment horizontal="left" vertical="center" wrapText="1"/>
    </xf>
    <xf numFmtId="0" fontId="16" fillId="4" borderId="45" xfId="0" applyFont="1" applyFill="1" applyBorder="1" applyAlignment="1">
      <alignment horizontal="left" vertical="center" wrapText="1"/>
    </xf>
    <xf numFmtId="0" fontId="6" fillId="4" borderId="40" xfId="0" applyFont="1" applyFill="1" applyBorder="1" applyAlignment="1">
      <alignment horizontal="justify" vertical="center" wrapText="1"/>
    </xf>
    <xf numFmtId="0" fontId="9" fillId="2" borderId="13" xfId="0" applyFont="1" applyFill="1" applyBorder="1" applyAlignment="1">
      <alignment horizontal="center" vertical="center"/>
    </xf>
    <xf numFmtId="0" fontId="12" fillId="2" borderId="13" xfId="0" applyFont="1" applyFill="1" applyBorder="1" applyAlignment="1">
      <alignment horizontal="center" vertical="center"/>
    </xf>
    <xf numFmtId="0" fontId="6" fillId="2" borderId="17" xfId="0" applyFont="1" applyFill="1" applyBorder="1" applyAlignment="1">
      <alignment horizontal="justify" vertical="center" wrapText="1"/>
    </xf>
    <xf numFmtId="0" fontId="12" fillId="2" borderId="18" xfId="0" applyFont="1" applyFill="1" applyBorder="1" applyAlignment="1">
      <alignment horizontal="justify" vertical="center"/>
    </xf>
    <xf numFmtId="0" fontId="9" fillId="2" borderId="17" xfId="0" applyFont="1" applyFill="1" applyBorder="1" applyAlignment="1">
      <alignment horizontal="center" vertical="center" wrapText="1"/>
    </xf>
    <xf numFmtId="0" fontId="12" fillId="2" borderId="18" xfId="0" applyFont="1" applyFill="1" applyBorder="1" applyAlignment="1">
      <alignment horizontal="center" vertical="center"/>
    </xf>
    <xf numFmtId="0" fontId="14" fillId="2" borderId="29" xfId="0" applyFont="1" applyFill="1" applyBorder="1" applyAlignment="1">
      <alignment horizontal="justify" vertical="center" wrapText="1"/>
    </xf>
    <xf numFmtId="0" fontId="14" fillId="2" borderId="30" xfId="0" applyFont="1" applyFill="1" applyBorder="1" applyAlignment="1">
      <alignment horizontal="justify" vertical="center" wrapText="1"/>
    </xf>
    <xf numFmtId="0" fontId="14" fillId="2" borderId="57" xfId="0" applyFont="1" applyFill="1" applyBorder="1" applyAlignment="1">
      <alignment horizontal="justify" vertical="center" wrapText="1"/>
    </xf>
    <xf numFmtId="0" fontId="4" fillId="2" borderId="32" xfId="0" applyFont="1" applyFill="1" applyBorder="1" applyAlignment="1">
      <alignment horizontal="justify" vertical="center" wrapText="1"/>
    </xf>
    <xf numFmtId="0" fontId="12" fillId="2" borderId="13" xfId="0" applyFont="1" applyFill="1" applyBorder="1" applyAlignment="1">
      <alignment horizontal="justify" vertical="center" wrapText="1"/>
    </xf>
    <xf numFmtId="0" fontId="12" fillId="2" borderId="15" xfId="0" applyFont="1" applyFill="1" applyBorder="1" applyAlignment="1">
      <alignment horizontal="justify" vertical="center" wrapText="1"/>
    </xf>
    <xf numFmtId="0" fontId="12" fillId="2" borderId="32" xfId="0" applyFont="1" applyFill="1" applyBorder="1" applyAlignment="1">
      <alignment horizontal="justify" vertical="center" wrapText="1"/>
    </xf>
    <xf numFmtId="0" fontId="9" fillId="2" borderId="16" xfId="0" applyFont="1" applyFill="1" applyBorder="1" applyAlignment="1">
      <alignment horizontal="center" vertical="center"/>
    </xf>
    <xf numFmtId="0" fontId="9" fillId="2" borderId="42" xfId="0" applyFont="1" applyFill="1" applyBorder="1" applyAlignment="1">
      <alignment horizontal="center" vertical="center"/>
    </xf>
    <xf numFmtId="0" fontId="4" fillId="3" borderId="29" xfId="0" applyFont="1" applyFill="1" applyBorder="1" applyAlignment="1">
      <alignment horizontal="justify" vertical="center" wrapText="1"/>
    </xf>
    <xf numFmtId="0" fontId="12" fillId="3" borderId="30" xfId="0" applyFont="1" applyFill="1" applyBorder="1" applyAlignment="1">
      <alignment horizontal="justify" vertical="center" wrapText="1"/>
    </xf>
    <xf numFmtId="0" fontId="10" fillId="3" borderId="16" xfId="0" applyFont="1" applyFill="1" applyBorder="1" applyAlignment="1">
      <alignment horizontal="justify" vertical="center" wrapText="1"/>
    </xf>
    <xf numFmtId="0" fontId="12" fillId="3" borderId="17" xfId="0" applyFont="1" applyFill="1" applyBorder="1" applyAlignment="1">
      <alignment horizontal="justify" vertical="center" wrapText="1"/>
    </xf>
    <xf numFmtId="0" fontId="11" fillId="3" borderId="17" xfId="0" applyFont="1" applyFill="1" applyBorder="1" applyAlignment="1">
      <alignment horizontal="center" vertical="center" wrapText="1"/>
    </xf>
    <xf numFmtId="2" fontId="12" fillId="3" borderId="17" xfId="0" applyNumberFormat="1" applyFont="1" applyFill="1" applyBorder="1" applyAlignment="1">
      <alignment horizontal="center" vertical="center" wrapText="1"/>
    </xf>
    <xf numFmtId="2" fontId="12" fillId="3" borderId="18" xfId="0" applyNumberFormat="1" applyFont="1" applyFill="1" applyBorder="1" applyAlignment="1">
      <alignment horizontal="center" vertical="center" wrapText="1"/>
    </xf>
    <xf numFmtId="0" fontId="14" fillId="2" borderId="2" xfId="0" applyFont="1" applyFill="1" applyBorder="1" applyAlignment="1">
      <alignment horizontal="center" vertical="center" wrapText="1"/>
    </xf>
    <xf numFmtId="0" fontId="14" fillId="2" borderId="12" xfId="0" applyFont="1" applyFill="1" applyBorder="1" applyAlignment="1">
      <alignment horizontal="center" vertical="center" wrapText="1"/>
    </xf>
    <xf numFmtId="0" fontId="13" fillId="0" borderId="0" xfId="0" applyFont="1" applyAlignment="1">
      <alignment horizontal="center"/>
    </xf>
    <xf numFmtId="0" fontId="13" fillId="0" borderId="54" xfId="0" applyFont="1" applyBorder="1" applyAlignment="1">
      <alignment horizontal="center"/>
    </xf>
    <xf numFmtId="0" fontId="13" fillId="0" borderId="0" xfId="0" applyFont="1" applyAlignment="1">
      <alignment horizontal="center" vertical="center"/>
    </xf>
    <xf numFmtId="0" fontId="13" fillId="0" borderId="54" xfId="0" applyFont="1" applyBorder="1" applyAlignment="1">
      <alignment horizontal="center" vertical="center"/>
    </xf>
    <xf numFmtId="0" fontId="13" fillId="2" borderId="7" xfId="0" applyFont="1" applyFill="1" applyBorder="1" applyAlignment="1">
      <alignment horizontal="left" vertical="center"/>
    </xf>
    <xf numFmtId="0" fontId="13" fillId="2" borderId="8" xfId="0" applyFont="1" applyFill="1" applyBorder="1" applyAlignment="1">
      <alignment horizontal="left" vertical="center"/>
    </xf>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13" fillId="0" borderId="24" xfId="0" applyFont="1" applyBorder="1" applyAlignment="1">
      <alignment horizontal="center" vertical="center"/>
    </xf>
    <xf numFmtId="0" fontId="14" fillId="2" borderId="33" xfId="0" applyFont="1" applyFill="1" applyBorder="1" applyAlignment="1">
      <alignment horizontal="center" vertical="center" wrapText="1"/>
    </xf>
    <xf numFmtId="0" fontId="14" fillId="2" borderId="34" xfId="0" applyFont="1" applyFill="1" applyBorder="1" applyAlignment="1">
      <alignment horizontal="center" vertical="center" wrapText="1"/>
    </xf>
    <xf numFmtId="0" fontId="14" fillId="2" borderId="35" xfId="0" applyFont="1" applyFill="1" applyBorder="1" applyAlignment="1">
      <alignment horizontal="center" vertical="center" wrapText="1"/>
    </xf>
    <xf numFmtId="0" fontId="14" fillId="2" borderId="4" xfId="0" applyFont="1" applyFill="1" applyBorder="1" applyAlignment="1">
      <alignment horizontal="center" vertical="center" wrapText="1"/>
    </xf>
    <xf numFmtId="0" fontId="14" fillId="2" borderId="19" xfId="0" applyFont="1" applyFill="1" applyBorder="1" applyAlignment="1">
      <alignment horizontal="center" vertical="center" wrapText="1"/>
    </xf>
    <xf numFmtId="0" fontId="14" fillId="2" borderId="20" xfId="0" applyFont="1" applyFill="1" applyBorder="1" applyAlignment="1">
      <alignment horizontal="center" vertical="center" wrapText="1"/>
    </xf>
    <xf numFmtId="0" fontId="14" fillId="2" borderId="21" xfId="0" applyFont="1" applyFill="1" applyBorder="1" applyAlignment="1">
      <alignment horizontal="center" vertical="center" wrapText="1"/>
    </xf>
    <xf numFmtId="0" fontId="14" fillId="2" borderId="9" xfId="0" applyFont="1" applyFill="1" applyBorder="1" applyAlignment="1">
      <alignment horizontal="center" vertical="center"/>
    </xf>
    <xf numFmtId="0" fontId="14" fillId="2" borderId="4" xfId="0" applyFont="1" applyFill="1" applyBorder="1" applyAlignment="1">
      <alignment horizontal="center" vertical="center"/>
    </xf>
    <xf numFmtId="0" fontId="14" fillId="2" borderId="10" xfId="0" applyFont="1" applyFill="1" applyBorder="1" applyAlignment="1">
      <alignment horizontal="center" vertical="center"/>
    </xf>
    <xf numFmtId="0" fontId="14" fillId="2" borderId="5" xfId="0" applyFont="1" applyFill="1" applyBorder="1" applyAlignment="1">
      <alignment horizontal="center" vertical="center"/>
    </xf>
    <xf numFmtId="0" fontId="14" fillId="2" borderId="2" xfId="0" applyFont="1" applyFill="1" applyBorder="1" applyAlignment="1">
      <alignment horizontal="center" vertical="center"/>
    </xf>
    <xf numFmtId="0" fontId="14" fillId="2" borderId="6" xfId="0" applyFont="1" applyFill="1" applyBorder="1" applyAlignment="1">
      <alignment horizontal="center" vertical="center"/>
    </xf>
    <xf numFmtId="0" fontId="14" fillId="2" borderId="12" xfId="0" applyFont="1" applyFill="1" applyBorder="1" applyAlignment="1">
      <alignment horizontal="center" vertical="center"/>
    </xf>
    <xf numFmtId="0" fontId="14" fillId="2" borderId="14" xfId="0" applyFont="1" applyFill="1" applyBorder="1" applyAlignment="1">
      <alignment horizontal="center" vertical="center"/>
    </xf>
    <xf numFmtId="0" fontId="14" fillId="2" borderId="3" xfId="0" applyFont="1" applyFill="1" applyBorder="1" applyAlignment="1">
      <alignment horizontal="center" vertical="center"/>
    </xf>
    <xf numFmtId="0" fontId="16" fillId="4" borderId="41" xfId="0" applyFont="1" applyFill="1" applyBorder="1" applyAlignment="1">
      <alignment horizontal="justify" vertical="center" wrapText="1"/>
    </xf>
    <xf numFmtId="0" fontId="16" fillId="4" borderId="44" xfId="0" applyFont="1" applyFill="1" applyBorder="1" applyAlignment="1">
      <alignment horizontal="justify" vertical="center" wrapText="1"/>
    </xf>
    <xf numFmtId="0" fontId="16" fillId="4" borderId="42" xfId="0" applyFont="1" applyFill="1" applyBorder="1" applyAlignment="1">
      <alignment horizontal="justify" vertical="center" wrapText="1"/>
    </xf>
    <xf numFmtId="0" fontId="16" fillId="4" borderId="46" xfId="0" applyFont="1" applyFill="1" applyBorder="1" applyAlignment="1">
      <alignment horizontal="justify" vertical="center" wrapText="1"/>
    </xf>
    <xf numFmtId="0" fontId="7" fillId="3" borderId="17" xfId="0" applyFont="1" applyFill="1" applyBorder="1" applyAlignment="1">
      <alignment horizontal="justify" vertical="center" wrapText="1"/>
    </xf>
    <xf numFmtId="0" fontId="7" fillId="3" borderId="18" xfId="0" applyFont="1" applyFill="1" applyBorder="1" applyAlignment="1">
      <alignment horizontal="justify" vertical="center" wrapText="1"/>
    </xf>
    <xf numFmtId="0" fontId="7" fillId="3" borderId="80" xfId="0" applyFont="1" applyFill="1" applyBorder="1" applyAlignment="1">
      <alignment horizontal="justify" vertical="center" wrapText="1"/>
    </xf>
    <xf numFmtId="0" fontId="7" fillId="3" borderId="80" xfId="0" applyFont="1" applyFill="1" applyBorder="1" applyAlignment="1">
      <alignment horizontal="center" vertical="center" wrapText="1"/>
    </xf>
    <xf numFmtId="0" fontId="5" fillId="4" borderId="43" xfId="0" applyFont="1" applyFill="1" applyBorder="1" applyAlignment="1">
      <alignment horizontal="justify" vertical="center" wrapText="1"/>
    </xf>
    <xf numFmtId="0" fontId="5" fillId="4" borderId="45" xfId="0" applyFont="1" applyFill="1" applyBorder="1" applyAlignment="1">
      <alignment horizontal="justify" vertical="center" wrapText="1"/>
    </xf>
    <xf numFmtId="0" fontId="5" fillId="4" borderId="39" xfId="0" applyFont="1" applyFill="1" applyBorder="1" applyAlignment="1">
      <alignment horizontal="justify" vertical="center" wrapText="1"/>
    </xf>
    <xf numFmtId="0" fontId="7" fillId="3" borderId="64" xfId="0" applyFont="1" applyFill="1" applyBorder="1" applyAlignment="1">
      <alignment horizontal="center" vertical="center" wrapText="1"/>
    </xf>
    <xf numFmtId="0" fontId="5" fillId="4" borderId="81" xfId="0" applyFont="1" applyFill="1" applyBorder="1" applyAlignment="1">
      <alignment horizontal="justify" vertical="center" wrapText="1"/>
    </xf>
    <xf numFmtId="0" fontId="5" fillId="4" borderId="67" xfId="0" applyFont="1" applyFill="1" applyBorder="1" applyAlignment="1">
      <alignment horizontal="justify" vertical="center" wrapText="1"/>
    </xf>
    <xf numFmtId="0" fontId="5" fillId="4" borderId="67" xfId="0" applyFont="1" applyFill="1" applyBorder="1" applyAlignment="1">
      <alignment horizontal="center" vertical="center" wrapText="1"/>
    </xf>
    <xf numFmtId="0" fontId="5" fillId="3" borderId="81" xfId="0" applyFont="1" applyFill="1" applyBorder="1" applyAlignment="1">
      <alignment horizontal="justify" vertical="center" wrapText="1"/>
    </xf>
    <xf numFmtId="0" fontId="5" fillId="3" borderId="67" xfId="0" applyFont="1" applyFill="1" applyBorder="1" applyAlignment="1">
      <alignment horizontal="justify" vertical="center" wrapText="1"/>
    </xf>
    <xf numFmtId="0" fontId="5" fillId="3" borderId="67" xfId="0" applyFont="1" applyFill="1" applyBorder="1" applyAlignment="1">
      <alignment horizontal="center" vertical="center" wrapText="1"/>
    </xf>
    <xf numFmtId="0" fontId="5" fillId="3" borderId="67" xfId="0" applyFont="1" applyFill="1" applyBorder="1" applyAlignment="1">
      <alignment horizontal="center" vertical="center"/>
    </xf>
    <xf numFmtId="0" fontId="5" fillId="3" borderId="18" xfId="0" applyFont="1" applyFill="1" applyBorder="1" applyAlignment="1">
      <alignment horizontal="center" vertical="center" wrapText="1"/>
    </xf>
    <xf numFmtId="0" fontId="14" fillId="3" borderId="41" xfId="0" applyFont="1" applyFill="1" applyBorder="1" applyAlignment="1">
      <alignment horizontal="justify" vertical="center" wrapText="1"/>
    </xf>
    <xf numFmtId="0" fontId="16" fillId="3" borderId="41" xfId="0" applyFont="1" applyFill="1" applyBorder="1" applyAlignment="1">
      <alignment horizontal="justify" vertical="center" wrapText="1"/>
    </xf>
    <xf numFmtId="0" fontId="16" fillId="3" borderId="44" xfId="0" applyFont="1" applyFill="1" applyBorder="1" applyAlignment="1">
      <alignment horizontal="justify" vertical="center" wrapText="1"/>
    </xf>
    <xf numFmtId="0" fontId="16" fillId="3" borderId="42" xfId="0" applyFont="1" applyFill="1" applyBorder="1" applyAlignment="1">
      <alignment horizontal="justify" vertical="center" wrapText="1"/>
    </xf>
    <xf numFmtId="0" fontId="16" fillId="3" borderId="46" xfId="0" applyFont="1" applyFill="1" applyBorder="1" applyAlignment="1">
      <alignment horizontal="justify" vertical="center" wrapText="1"/>
    </xf>
    <xf numFmtId="0" fontId="22" fillId="0" borderId="1" xfId="0" applyFont="1" applyBorder="1" applyAlignment="1">
      <alignment horizontal="center" vertical="center" wrapText="1"/>
    </xf>
    <xf numFmtId="0" fontId="0" fillId="0" borderId="1" xfId="0" applyBorder="1" applyAlignment="1">
      <alignment horizontal="center" vertical="center"/>
    </xf>
    <xf numFmtId="0" fontId="5" fillId="3" borderId="83" xfId="0" applyFont="1" applyFill="1" applyBorder="1" applyAlignment="1">
      <alignment horizontal="justify" vertical="center"/>
    </xf>
    <xf numFmtId="0" fontId="5" fillId="3" borderId="84" xfId="0" applyFont="1" applyFill="1" applyBorder="1" applyAlignment="1">
      <alignment horizontal="justify" vertical="center"/>
    </xf>
    <xf numFmtId="0" fontId="5" fillId="3" borderId="84" xfId="0" applyFont="1" applyFill="1" applyBorder="1" applyAlignment="1">
      <alignment horizontal="center" vertical="center"/>
    </xf>
    <xf numFmtId="0" fontId="5" fillId="3" borderId="84" xfId="0" applyFont="1" applyFill="1" applyBorder="1" applyAlignment="1">
      <alignment horizontal="center" vertical="center" wrapText="1"/>
    </xf>
    <xf numFmtId="0" fontId="5" fillId="3" borderId="87" xfId="0" applyFont="1" applyFill="1" applyBorder="1" applyAlignment="1">
      <alignment horizontal="center" vertical="center" wrapText="1"/>
    </xf>
    <xf numFmtId="10" fontId="18" fillId="3" borderId="92" xfId="0" applyNumberFormat="1" applyFont="1" applyFill="1" applyBorder="1" applyAlignment="1">
      <alignment horizontal="center" vertical="center" wrapText="1"/>
    </xf>
    <xf numFmtId="10" fontId="18" fillId="3" borderId="93" xfId="0" applyNumberFormat="1" applyFont="1" applyFill="1" applyBorder="1" applyAlignment="1">
      <alignment horizontal="center" vertical="center" wrapText="1"/>
    </xf>
    <xf numFmtId="0" fontId="14" fillId="3" borderId="62" xfId="0" applyFont="1" applyFill="1" applyBorder="1" applyAlignment="1">
      <alignment horizontal="justify" vertical="center" wrapText="1"/>
    </xf>
    <xf numFmtId="0" fontId="16" fillId="3" borderId="65" xfId="0" applyFont="1" applyFill="1" applyBorder="1" applyAlignment="1">
      <alignment horizontal="justify" vertical="center" wrapText="1"/>
    </xf>
    <xf numFmtId="0" fontId="16" fillId="3" borderId="36" xfId="0" applyFont="1" applyFill="1" applyBorder="1" applyAlignment="1">
      <alignment horizontal="justify" vertical="center" wrapText="1"/>
    </xf>
    <xf numFmtId="0" fontId="16" fillId="3" borderId="37" xfId="0" applyFont="1" applyFill="1" applyBorder="1" applyAlignment="1">
      <alignment horizontal="justify" vertical="center" wrapText="1"/>
    </xf>
  </cellXfs>
  <cellStyles count="3">
    <cellStyle name="Millares" xfId="1" builtinId="3"/>
    <cellStyle name="Normal" xfId="0" builtinId="0"/>
    <cellStyle name="Porcentaje" xfId="2" builtinId="5"/>
  </cellStyles>
  <dxfs count="4">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xdr:from>
      <xdr:col>15</xdr:col>
      <xdr:colOff>938894</xdr:colOff>
      <xdr:row>2</xdr:row>
      <xdr:rowOff>108857</xdr:rowOff>
    </xdr:from>
    <xdr:to>
      <xdr:col>18</xdr:col>
      <xdr:colOff>283030</xdr:colOff>
      <xdr:row>7</xdr:row>
      <xdr:rowOff>13607</xdr:rowOff>
    </xdr:to>
    <xdr:grpSp>
      <xdr:nvGrpSpPr>
        <xdr:cNvPr id="3" name="Grupo 2">
          <a:extLst>
            <a:ext uri="{FF2B5EF4-FFF2-40B4-BE49-F238E27FC236}">
              <a16:creationId xmlns:a16="http://schemas.microsoft.com/office/drawing/2014/main" id="{496D8F78-D770-4D63-9BCA-6064F5EC9685}"/>
            </a:ext>
          </a:extLst>
        </xdr:cNvPr>
        <xdr:cNvGrpSpPr/>
      </xdr:nvGrpSpPr>
      <xdr:grpSpPr>
        <a:xfrm>
          <a:off x="20029715" y="517071"/>
          <a:ext cx="4732565" cy="1006929"/>
          <a:chOff x="849770" y="262723"/>
          <a:chExt cx="3552811" cy="1623224"/>
        </a:xfrm>
      </xdr:grpSpPr>
      <xdr:pic>
        <xdr:nvPicPr>
          <xdr:cNvPr id="5" name="Imagen 4">
            <a:extLst>
              <a:ext uri="{FF2B5EF4-FFF2-40B4-BE49-F238E27FC236}">
                <a16:creationId xmlns:a16="http://schemas.microsoft.com/office/drawing/2014/main" id="{F6CAAB9F-B31E-2BFE-2A0E-BED0747D3D1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849770" y="262723"/>
            <a:ext cx="1121665" cy="1623224"/>
          </a:xfrm>
          <a:prstGeom prst="rect">
            <a:avLst/>
          </a:prstGeom>
        </xdr:spPr>
      </xdr:pic>
      <xdr:cxnSp macro="">
        <xdr:nvCxnSpPr>
          <xdr:cNvPr id="6" name="Conector recto 5">
            <a:extLst>
              <a:ext uri="{FF2B5EF4-FFF2-40B4-BE49-F238E27FC236}">
                <a16:creationId xmlns:a16="http://schemas.microsoft.com/office/drawing/2014/main" id="{121242BC-D8F8-7AD1-739E-1465AE3B83E2}"/>
              </a:ext>
            </a:extLst>
          </xdr:cNvPr>
          <xdr:cNvCxnSpPr>
            <a:cxnSpLocks/>
          </xdr:cNvCxnSpPr>
        </xdr:nvCxnSpPr>
        <xdr:spPr>
          <a:xfrm>
            <a:off x="1971435" y="449238"/>
            <a:ext cx="0" cy="1278153"/>
          </a:xfrm>
          <a:prstGeom prst="line">
            <a:avLst/>
          </a:prstGeom>
          <a:noFill/>
          <a:ln w="9525" cap="flat" cmpd="sng" algn="ctr">
            <a:solidFill>
              <a:srgbClr val="969696"/>
            </a:solidFill>
            <a:prstDash val="solid"/>
            <a:miter lim="800000"/>
          </a:ln>
          <a:effectLst/>
        </xdr:spPr>
      </xdr:cxnSp>
      <xdr:sp macro="" textlink="">
        <xdr:nvSpPr>
          <xdr:cNvPr id="7" name="CuadroTexto 9">
            <a:extLst>
              <a:ext uri="{FF2B5EF4-FFF2-40B4-BE49-F238E27FC236}">
                <a16:creationId xmlns:a16="http://schemas.microsoft.com/office/drawing/2014/main" id="{2B4119F8-CCCF-DCE8-9A06-B0F145D71F7A}"/>
              </a:ext>
            </a:extLst>
          </xdr:cNvPr>
          <xdr:cNvSpPr txBox="1"/>
        </xdr:nvSpPr>
        <xdr:spPr>
          <a:xfrm>
            <a:off x="1971435" y="384600"/>
            <a:ext cx="2431146" cy="1342791"/>
          </a:xfrm>
          <a:prstGeom prst="rect">
            <a:avLst/>
          </a:prstGeom>
          <a:noFill/>
        </xdr:spPr>
        <xdr:txBody>
          <a:bodyPr wrap="square" rtlCol="0">
            <a:noAutofit/>
          </a:bodyPr>
          <a:lstStyle/>
          <a:p>
            <a:r>
              <a:rPr lang="es-MX" sz="1800" kern="1200">
                <a:solidFill>
                  <a:srgbClr val="000000"/>
                </a:solidFill>
                <a:effectLst/>
                <a:latin typeface="Calibri" panose="020F0502020204030204" pitchFamily="34" charset="0"/>
                <a:ea typeface="Times New Roman" panose="02020603050405020304" pitchFamily="18" charset="0"/>
              </a:rPr>
              <a:t>SECRETARÍA MUNICIPAL </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DE OBRAS PÚBLICAS Y</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SERVICIOS </a:t>
            </a:r>
            <a:endParaRPr lang="es-MX" sz="900">
              <a:effectLst/>
              <a:latin typeface="Times New Roman" panose="02020603050405020304" pitchFamily="18" charset="0"/>
              <a:ea typeface="Times New Roman" panose="02020603050405020304" pitchFamily="18" charset="0"/>
            </a:endParaRPr>
          </a:p>
        </xdr:txBody>
      </xdr:sp>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D2:T196"/>
  <sheetViews>
    <sheetView tabSelected="1" topLeftCell="E136" zoomScale="70" zoomScaleNormal="70" workbookViewId="0">
      <selection activeCell="J138" sqref="J138"/>
    </sheetView>
  </sheetViews>
  <sheetFormatPr baseColWidth="10" defaultColWidth="11" defaultRowHeight="15.75" x14ac:dyDescent="0.25"/>
  <cols>
    <col min="4" max="4" width="28" customWidth="1"/>
    <col min="5" max="5" width="21.125" customWidth="1"/>
    <col min="6" max="6" width="18.75" customWidth="1"/>
    <col min="7" max="7" width="18" customWidth="1"/>
    <col min="8" max="9" width="17.875" customWidth="1"/>
    <col min="10" max="13" width="12.875" customWidth="1"/>
    <col min="14" max="15" width="22.125" customWidth="1"/>
    <col min="16" max="18" width="23.625" customWidth="1"/>
  </cols>
  <sheetData>
    <row r="2" spans="4:20" ht="16.5" thickBot="1" x14ac:dyDescent="0.3"/>
    <row r="3" spans="4:20" x14ac:dyDescent="0.25">
      <c r="D3" s="45"/>
      <c r="E3" s="46"/>
      <c r="F3" s="46"/>
      <c r="G3" s="46"/>
      <c r="H3" s="46"/>
      <c r="I3" s="46"/>
      <c r="J3" s="46"/>
      <c r="K3" s="46"/>
      <c r="L3" s="46"/>
      <c r="M3" s="46"/>
      <c r="N3" s="46"/>
      <c r="O3" s="46"/>
      <c r="P3" s="46"/>
      <c r="Q3" s="46"/>
      <c r="R3" s="47"/>
    </row>
    <row r="4" spans="4:20" ht="18" x14ac:dyDescent="0.25">
      <c r="D4" s="48"/>
      <c r="E4" s="199" t="s">
        <v>0</v>
      </c>
      <c r="F4" s="199"/>
      <c r="G4" s="199"/>
      <c r="H4" s="199"/>
      <c r="I4" s="199"/>
      <c r="J4" s="199"/>
      <c r="K4" s="199"/>
      <c r="L4" s="199"/>
      <c r="M4" s="199"/>
      <c r="N4" s="199"/>
      <c r="O4" s="199"/>
      <c r="P4" s="199"/>
      <c r="Q4" s="199"/>
      <c r="R4" s="200"/>
    </row>
    <row r="5" spans="4:20" ht="18" x14ac:dyDescent="0.25">
      <c r="D5" s="48"/>
      <c r="E5" s="199" t="s">
        <v>1</v>
      </c>
      <c r="F5" s="199"/>
      <c r="G5" s="199"/>
      <c r="H5" s="199"/>
      <c r="I5" s="199"/>
      <c r="J5" s="199"/>
      <c r="K5" s="199"/>
      <c r="L5" s="199"/>
      <c r="M5" s="199"/>
      <c r="N5" s="199"/>
      <c r="O5" s="199"/>
      <c r="P5" s="199"/>
      <c r="Q5" s="199"/>
      <c r="R5" s="200"/>
    </row>
    <row r="6" spans="4:20" ht="18" x14ac:dyDescent="0.25">
      <c r="D6" s="48"/>
      <c r="E6" s="201" t="s">
        <v>24</v>
      </c>
      <c r="F6" s="201"/>
      <c r="G6" s="201"/>
      <c r="H6" s="201"/>
      <c r="I6" s="201"/>
      <c r="J6" s="201"/>
      <c r="K6" s="201"/>
      <c r="L6" s="201"/>
      <c r="M6" s="201"/>
      <c r="N6" s="201"/>
      <c r="O6" s="201"/>
      <c r="P6" s="201"/>
      <c r="Q6" s="201"/>
      <c r="R6" s="202"/>
    </row>
    <row r="7" spans="4:20" x14ac:dyDescent="0.25">
      <c r="D7" s="48"/>
      <c r="R7" s="49"/>
    </row>
    <row r="8" spans="4:20" ht="16.5" thickBot="1" x14ac:dyDescent="0.3">
      <c r="D8" s="50"/>
      <c r="E8" s="51"/>
      <c r="F8" s="51"/>
      <c r="G8" s="51"/>
      <c r="H8" s="51"/>
      <c r="I8" s="51"/>
      <c r="J8" s="51"/>
      <c r="K8" s="51"/>
      <c r="L8" s="51"/>
      <c r="M8" s="51"/>
      <c r="N8" s="51"/>
      <c r="O8" s="51"/>
      <c r="P8" s="51"/>
      <c r="Q8" s="51"/>
      <c r="R8" s="52"/>
    </row>
    <row r="9" spans="4:20" ht="43.5" customHeight="1" thickBot="1" x14ac:dyDescent="0.3">
      <c r="D9" s="203" t="s">
        <v>22</v>
      </c>
      <c r="E9" s="204"/>
      <c r="F9" s="205" t="s">
        <v>46</v>
      </c>
      <c r="G9" s="206"/>
      <c r="H9" s="206"/>
      <c r="I9" s="206"/>
      <c r="J9" s="206"/>
      <c r="K9" s="206"/>
      <c r="L9" s="206"/>
      <c r="M9" s="206"/>
      <c r="N9" s="206"/>
      <c r="O9" s="206"/>
      <c r="P9" s="206"/>
      <c r="Q9" s="206"/>
      <c r="R9" s="207"/>
    </row>
    <row r="10" spans="4:20" ht="27.95" customHeight="1" x14ac:dyDescent="0.25">
      <c r="D10" s="208" t="s">
        <v>2</v>
      </c>
      <c r="E10" s="211" t="s">
        <v>3</v>
      </c>
      <c r="F10" s="212" t="s">
        <v>23</v>
      </c>
      <c r="G10" s="211" t="s">
        <v>4</v>
      </c>
      <c r="H10" s="215" t="s">
        <v>5</v>
      </c>
      <c r="I10" s="216"/>
      <c r="J10" s="216"/>
      <c r="K10" s="216"/>
      <c r="L10" s="216"/>
      <c r="M10" s="216"/>
      <c r="N10" s="216"/>
      <c r="O10" s="217"/>
      <c r="P10" s="216" t="s">
        <v>6</v>
      </c>
      <c r="Q10" s="216"/>
      <c r="R10" s="218"/>
    </row>
    <row r="11" spans="4:20" ht="32.1" customHeight="1" x14ac:dyDescent="0.25">
      <c r="D11" s="209"/>
      <c r="E11" s="197"/>
      <c r="F11" s="213"/>
      <c r="G11" s="197"/>
      <c r="H11" s="197" t="s">
        <v>7</v>
      </c>
      <c r="I11" s="197" t="s">
        <v>8</v>
      </c>
      <c r="J11" s="219" t="s">
        <v>9</v>
      </c>
      <c r="K11" s="219"/>
      <c r="L11" s="219"/>
      <c r="M11" s="219"/>
      <c r="N11" s="219" t="s">
        <v>10</v>
      </c>
      <c r="O11" s="223"/>
      <c r="P11" s="219"/>
      <c r="Q11" s="219"/>
      <c r="R11" s="220"/>
    </row>
    <row r="12" spans="4:20" ht="30" x14ac:dyDescent="0.25">
      <c r="D12" s="210"/>
      <c r="E12" s="198"/>
      <c r="F12" s="214"/>
      <c r="G12" s="198"/>
      <c r="H12" s="198"/>
      <c r="I12" s="198"/>
      <c r="J12" s="2" t="s">
        <v>11</v>
      </c>
      <c r="K12" s="2" t="s">
        <v>12</v>
      </c>
      <c r="L12" s="2" t="s">
        <v>13</v>
      </c>
      <c r="M12" s="2" t="s">
        <v>14</v>
      </c>
      <c r="N12" s="2" t="s">
        <v>15</v>
      </c>
      <c r="O12" s="2" t="s">
        <v>16</v>
      </c>
      <c r="P12" s="221"/>
      <c r="Q12" s="221"/>
      <c r="R12" s="222"/>
    </row>
    <row r="13" spans="4:20" ht="98.25" customHeight="1" x14ac:dyDescent="0.25">
      <c r="D13" s="190" t="s">
        <v>266</v>
      </c>
      <c r="E13" s="193" t="s">
        <v>17</v>
      </c>
      <c r="F13" s="194" t="s">
        <v>21</v>
      </c>
      <c r="G13" s="160" t="s">
        <v>18</v>
      </c>
      <c r="H13" s="195">
        <v>54</v>
      </c>
      <c r="I13" s="160" t="s">
        <v>19</v>
      </c>
      <c r="J13" s="4">
        <v>47</v>
      </c>
      <c r="K13" s="3" t="s">
        <v>20</v>
      </c>
      <c r="L13" s="3" t="s">
        <v>20</v>
      </c>
      <c r="M13" s="9" t="s">
        <v>20</v>
      </c>
      <c r="N13" s="57">
        <f t="shared" ref="N13" si="0">IFERROR(J13/J14,"ND")</f>
        <v>0.87037037037037035</v>
      </c>
      <c r="O13" s="61">
        <f>IFERROR(((J13)/H13),"ND")</f>
        <v>0.87037037037037035</v>
      </c>
      <c r="P13" s="192" t="s">
        <v>25</v>
      </c>
      <c r="Q13" s="140"/>
      <c r="R13" s="141"/>
    </row>
    <row r="14" spans="4:20" ht="98.25" customHeight="1" x14ac:dyDescent="0.25">
      <c r="D14" s="191"/>
      <c r="E14" s="159"/>
      <c r="F14" s="138"/>
      <c r="G14" s="138"/>
      <c r="H14" s="196"/>
      <c r="I14" s="138"/>
      <c r="J14" s="4">
        <v>54</v>
      </c>
      <c r="K14" s="4">
        <v>54</v>
      </c>
      <c r="L14" s="4">
        <v>54</v>
      </c>
      <c r="M14" s="10">
        <v>54</v>
      </c>
      <c r="N14" s="58"/>
      <c r="O14" s="62"/>
      <c r="P14" s="142"/>
      <c r="Q14" s="142"/>
      <c r="R14" s="143"/>
      <c r="S14" s="1"/>
      <c r="T14" s="1"/>
    </row>
    <row r="15" spans="4:20" ht="51.75" customHeight="1" x14ac:dyDescent="0.25">
      <c r="D15" s="181" t="s">
        <v>44</v>
      </c>
      <c r="E15" s="177" t="s">
        <v>107</v>
      </c>
      <c r="F15" s="179" t="s">
        <v>21</v>
      </c>
      <c r="G15" s="175" t="s">
        <v>26</v>
      </c>
      <c r="H15" s="128">
        <f>J16+K16+L16+M16</f>
        <v>48</v>
      </c>
      <c r="I15" s="175" t="s">
        <v>27</v>
      </c>
      <c r="J15" s="6">
        <v>0</v>
      </c>
      <c r="K15" s="6" t="s">
        <v>20</v>
      </c>
      <c r="L15" s="6" t="s">
        <v>20</v>
      </c>
      <c r="M15" s="11" t="s">
        <v>20</v>
      </c>
      <c r="N15" s="57" t="str">
        <f t="shared" ref="N15" si="1">IFERROR(J15/J16,"ND")</f>
        <v>ND</v>
      </c>
      <c r="O15" s="61">
        <f t="shared" ref="O15" si="2">IFERROR(((J15)/H15),"ND")</f>
        <v>0</v>
      </c>
      <c r="P15" s="184" t="s">
        <v>267</v>
      </c>
      <c r="Q15" s="185"/>
      <c r="R15" s="186"/>
    </row>
    <row r="16" spans="4:20" ht="58.5" customHeight="1" x14ac:dyDescent="0.25">
      <c r="D16" s="182"/>
      <c r="E16" s="178"/>
      <c r="F16" s="180"/>
      <c r="G16" s="176"/>
      <c r="H16" s="128"/>
      <c r="I16" s="176"/>
      <c r="J16" s="16">
        <v>0</v>
      </c>
      <c r="K16" s="6">
        <v>17</v>
      </c>
      <c r="L16" s="6">
        <v>23</v>
      </c>
      <c r="M16" s="11">
        <v>8</v>
      </c>
      <c r="N16" s="58"/>
      <c r="O16" s="62"/>
      <c r="P16" s="187"/>
      <c r="Q16" s="185"/>
      <c r="R16" s="186"/>
    </row>
    <row r="17" spans="4:18" ht="58.5" customHeight="1" x14ac:dyDescent="0.25">
      <c r="D17" s="182"/>
      <c r="E17" s="177" t="s">
        <v>106</v>
      </c>
      <c r="F17" s="179" t="s">
        <v>21</v>
      </c>
      <c r="G17" s="175" t="s">
        <v>26</v>
      </c>
      <c r="H17" s="128">
        <f>J18+K18+L18+M18</f>
        <v>29</v>
      </c>
      <c r="I17" s="188" t="s">
        <v>27</v>
      </c>
      <c r="J17" s="6">
        <v>6</v>
      </c>
      <c r="K17" s="6" t="s">
        <v>20</v>
      </c>
      <c r="L17" s="6" t="s">
        <v>20</v>
      </c>
      <c r="M17" s="11" t="s">
        <v>20</v>
      </c>
      <c r="N17" s="57">
        <f t="shared" ref="N17" si="3">IFERROR(J17/J18,"ND")</f>
        <v>1</v>
      </c>
      <c r="O17" s="61">
        <f t="shared" ref="O17" si="4">IFERROR(((J17)/H17),"ND")</f>
        <v>0.20689655172413793</v>
      </c>
      <c r="P17" s="129" t="s">
        <v>268</v>
      </c>
      <c r="Q17" s="130"/>
      <c r="R17" s="131"/>
    </row>
    <row r="18" spans="4:18" ht="58.5" customHeight="1" x14ac:dyDescent="0.25">
      <c r="D18" s="183"/>
      <c r="E18" s="178"/>
      <c r="F18" s="180"/>
      <c r="G18" s="176"/>
      <c r="H18" s="128"/>
      <c r="I18" s="189"/>
      <c r="J18" s="6">
        <v>6</v>
      </c>
      <c r="K18" s="6">
        <v>6</v>
      </c>
      <c r="L18" s="6">
        <v>7</v>
      </c>
      <c r="M18" s="11">
        <v>10</v>
      </c>
      <c r="N18" s="58"/>
      <c r="O18" s="62"/>
      <c r="P18" s="132"/>
      <c r="Q18" s="133"/>
      <c r="R18" s="134"/>
    </row>
    <row r="19" spans="4:18" ht="51.75" customHeight="1" x14ac:dyDescent="0.25">
      <c r="D19" s="172" t="s">
        <v>166</v>
      </c>
      <c r="E19" s="174" t="s">
        <v>108</v>
      </c>
      <c r="F19" s="86" t="s">
        <v>21</v>
      </c>
      <c r="G19" s="86" t="s">
        <v>26</v>
      </c>
      <c r="H19" s="86">
        <f t="shared" ref="H19" si="5">J20+K20+L20+M20</f>
        <v>133</v>
      </c>
      <c r="I19" s="86" t="s">
        <v>27</v>
      </c>
      <c r="J19" s="18">
        <v>4</v>
      </c>
      <c r="K19" s="31" t="s">
        <v>20</v>
      </c>
      <c r="L19" s="18" t="s">
        <v>20</v>
      </c>
      <c r="M19" s="19" t="s">
        <v>20</v>
      </c>
      <c r="N19" s="57">
        <f t="shared" ref="N19" si="6">IFERROR(J19/J20,"ND")</f>
        <v>0.13333333333333333</v>
      </c>
      <c r="O19" s="61">
        <f t="shared" ref="O19" si="7">IFERROR(((J19)/H19),"ND")</f>
        <v>3.007518796992481E-2</v>
      </c>
      <c r="P19" s="89" t="s">
        <v>269</v>
      </c>
      <c r="Q19" s="89"/>
      <c r="R19" s="90"/>
    </row>
    <row r="20" spans="4:18" ht="51" customHeight="1" x14ac:dyDescent="0.25">
      <c r="D20" s="173"/>
      <c r="E20" s="83"/>
      <c r="F20" s="85"/>
      <c r="G20" s="85"/>
      <c r="H20" s="85"/>
      <c r="I20" s="85"/>
      <c r="J20" s="18">
        <v>30</v>
      </c>
      <c r="K20" s="18">
        <v>32</v>
      </c>
      <c r="L20" s="18">
        <v>34</v>
      </c>
      <c r="M20" s="19">
        <v>37</v>
      </c>
      <c r="N20" s="58"/>
      <c r="O20" s="62"/>
      <c r="P20" s="91"/>
      <c r="Q20" s="91"/>
      <c r="R20" s="92"/>
    </row>
    <row r="21" spans="4:18" ht="79.5" customHeight="1" x14ac:dyDescent="0.25">
      <c r="D21" s="161" t="s">
        <v>28</v>
      </c>
      <c r="E21" s="156" t="s">
        <v>29</v>
      </c>
      <c r="F21" s="157" t="s">
        <v>21</v>
      </c>
      <c r="G21" s="157" t="s">
        <v>30</v>
      </c>
      <c r="H21" s="160">
        <f t="shared" ref="H21" si="8">J22+K22+L22+M22</f>
        <v>36</v>
      </c>
      <c r="I21" s="137" t="s">
        <v>27</v>
      </c>
      <c r="J21" s="7">
        <v>8</v>
      </c>
      <c r="K21" s="30" t="s">
        <v>20</v>
      </c>
      <c r="L21" s="7" t="s">
        <v>20</v>
      </c>
      <c r="M21" s="9" t="s">
        <v>20</v>
      </c>
      <c r="N21" s="57">
        <f t="shared" ref="N21" si="9">IFERROR(J21/J22,"ND")</f>
        <v>1</v>
      </c>
      <c r="O21" s="61">
        <f t="shared" ref="O21" si="10">IFERROR(((J21)/H21),"ND")</f>
        <v>0.22222222222222221</v>
      </c>
      <c r="P21" s="144" t="s">
        <v>277</v>
      </c>
      <c r="Q21" s="139"/>
      <c r="R21" s="145"/>
    </row>
    <row r="22" spans="4:18" ht="82.5" customHeight="1" x14ac:dyDescent="0.25">
      <c r="D22" s="154"/>
      <c r="E22" s="156"/>
      <c r="F22" s="157"/>
      <c r="G22" s="157"/>
      <c r="H22" s="138"/>
      <c r="I22" s="138"/>
      <c r="J22" s="5">
        <v>8</v>
      </c>
      <c r="K22" s="5">
        <v>8</v>
      </c>
      <c r="L22" s="5">
        <v>10</v>
      </c>
      <c r="M22" s="8">
        <v>10</v>
      </c>
      <c r="N22" s="58"/>
      <c r="O22" s="62"/>
      <c r="P22" s="146"/>
      <c r="Q22" s="147"/>
      <c r="R22" s="148"/>
    </row>
    <row r="23" spans="4:18" ht="79.5" customHeight="1" x14ac:dyDescent="0.25">
      <c r="D23" s="161" t="s">
        <v>31</v>
      </c>
      <c r="E23" s="156" t="s">
        <v>32</v>
      </c>
      <c r="F23" s="157" t="s">
        <v>21</v>
      </c>
      <c r="G23" s="157" t="s">
        <v>30</v>
      </c>
      <c r="H23" s="160">
        <f t="shared" ref="H23" si="11">J24+K24+L24+M24</f>
        <v>31</v>
      </c>
      <c r="I23" s="137" t="s">
        <v>27</v>
      </c>
      <c r="J23" s="7">
        <v>0</v>
      </c>
      <c r="K23" s="7" t="s">
        <v>20</v>
      </c>
      <c r="L23" s="7" t="s">
        <v>20</v>
      </c>
      <c r="M23" s="9" t="s">
        <v>20</v>
      </c>
      <c r="N23" s="57">
        <f t="shared" ref="N23" si="12">IFERROR(J23/J24,"ND")</f>
        <v>0</v>
      </c>
      <c r="O23" s="61">
        <f t="shared" ref="O23" si="13">IFERROR(((J23)/H23),"ND")</f>
        <v>0</v>
      </c>
      <c r="P23" s="144" t="s">
        <v>270</v>
      </c>
      <c r="Q23" s="139"/>
      <c r="R23" s="145"/>
    </row>
    <row r="24" spans="4:18" ht="82.5" customHeight="1" x14ac:dyDescent="0.25">
      <c r="D24" s="154"/>
      <c r="E24" s="156"/>
      <c r="F24" s="157"/>
      <c r="G24" s="157"/>
      <c r="H24" s="138"/>
      <c r="I24" s="138"/>
      <c r="J24" s="5">
        <v>6</v>
      </c>
      <c r="K24" s="5">
        <v>7</v>
      </c>
      <c r="L24" s="5">
        <v>8</v>
      </c>
      <c r="M24" s="8">
        <v>10</v>
      </c>
      <c r="N24" s="58"/>
      <c r="O24" s="62"/>
      <c r="P24" s="146"/>
      <c r="Q24" s="147"/>
      <c r="R24" s="148"/>
    </row>
    <row r="25" spans="4:18" ht="79.5" customHeight="1" x14ac:dyDescent="0.25">
      <c r="D25" s="153" t="s">
        <v>33</v>
      </c>
      <c r="E25" s="156" t="s">
        <v>34</v>
      </c>
      <c r="F25" s="157" t="s">
        <v>21</v>
      </c>
      <c r="G25" s="157" t="s">
        <v>30</v>
      </c>
      <c r="H25" s="160">
        <f t="shared" ref="H25" si="14">J26+K26+L26+M26</f>
        <v>14</v>
      </c>
      <c r="I25" s="137" t="s">
        <v>27</v>
      </c>
      <c r="J25" s="7">
        <v>0</v>
      </c>
      <c r="K25" s="7" t="s">
        <v>20</v>
      </c>
      <c r="L25" s="7" t="s">
        <v>20</v>
      </c>
      <c r="M25" s="9" t="s">
        <v>20</v>
      </c>
      <c r="N25" s="57">
        <f t="shared" ref="N25" si="15">IFERROR(J25/J26,"ND")</f>
        <v>0</v>
      </c>
      <c r="O25" s="61">
        <f t="shared" ref="O25" si="16">IFERROR(((J25)/H25),"ND")</f>
        <v>0</v>
      </c>
      <c r="P25" s="144" t="s">
        <v>271</v>
      </c>
      <c r="Q25" s="139"/>
      <c r="R25" s="145"/>
    </row>
    <row r="26" spans="4:18" ht="82.5" customHeight="1" x14ac:dyDescent="0.25">
      <c r="D26" s="154"/>
      <c r="E26" s="156"/>
      <c r="F26" s="157"/>
      <c r="G26" s="157"/>
      <c r="H26" s="138"/>
      <c r="I26" s="138"/>
      <c r="J26" s="5">
        <v>2</v>
      </c>
      <c r="K26" s="5">
        <v>3</v>
      </c>
      <c r="L26" s="5">
        <v>4</v>
      </c>
      <c r="M26" s="8">
        <v>5</v>
      </c>
      <c r="N26" s="58"/>
      <c r="O26" s="62"/>
      <c r="P26" s="146"/>
      <c r="Q26" s="147"/>
      <c r="R26" s="148"/>
    </row>
    <row r="27" spans="4:18" ht="79.5" customHeight="1" x14ac:dyDescent="0.25">
      <c r="D27" s="171" t="s">
        <v>35</v>
      </c>
      <c r="E27" s="156" t="s">
        <v>36</v>
      </c>
      <c r="F27" s="157" t="s">
        <v>21</v>
      </c>
      <c r="G27" s="157" t="s">
        <v>30</v>
      </c>
      <c r="H27" s="160">
        <f t="shared" ref="H27" si="17">J28+K28+L28+M28</f>
        <v>525</v>
      </c>
      <c r="I27" s="137" t="s">
        <v>27</v>
      </c>
      <c r="J27" s="7">
        <v>150</v>
      </c>
      <c r="K27" s="7" t="s">
        <v>20</v>
      </c>
      <c r="L27" s="7" t="s">
        <v>20</v>
      </c>
      <c r="M27" s="9" t="s">
        <v>20</v>
      </c>
      <c r="N27" s="57">
        <f t="shared" ref="N27" si="18">IFERROR(J27/J28,"ND")</f>
        <v>1</v>
      </c>
      <c r="O27" s="61">
        <f t="shared" ref="O27" si="19">IFERROR(((J27)/H27),"ND")</f>
        <v>0.2857142857142857</v>
      </c>
      <c r="P27" s="144" t="s">
        <v>272</v>
      </c>
      <c r="Q27" s="139"/>
      <c r="R27" s="145"/>
    </row>
    <row r="28" spans="4:18" ht="82.5" customHeight="1" x14ac:dyDescent="0.25">
      <c r="D28" s="161"/>
      <c r="E28" s="156"/>
      <c r="F28" s="157"/>
      <c r="G28" s="157"/>
      <c r="H28" s="138"/>
      <c r="I28" s="138"/>
      <c r="J28" s="5">
        <v>150</v>
      </c>
      <c r="K28" s="5">
        <v>125</v>
      </c>
      <c r="L28" s="5">
        <v>125</v>
      </c>
      <c r="M28" s="8">
        <v>125</v>
      </c>
      <c r="N28" s="58"/>
      <c r="O28" s="62"/>
      <c r="P28" s="146"/>
      <c r="Q28" s="147"/>
      <c r="R28" s="148"/>
    </row>
    <row r="29" spans="4:18" ht="79.5" customHeight="1" x14ac:dyDescent="0.25">
      <c r="D29" s="161"/>
      <c r="E29" s="156" t="s">
        <v>37</v>
      </c>
      <c r="F29" s="157" t="s">
        <v>21</v>
      </c>
      <c r="G29" s="157" t="s">
        <v>30</v>
      </c>
      <c r="H29" s="160">
        <f t="shared" ref="H29" si="20">J30+K30+L30+M30</f>
        <v>525</v>
      </c>
      <c r="I29" s="137" t="s">
        <v>27</v>
      </c>
      <c r="J29" s="7">
        <v>150</v>
      </c>
      <c r="K29" s="7" t="s">
        <v>20</v>
      </c>
      <c r="L29" s="7" t="s">
        <v>20</v>
      </c>
      <c r="M29" s="9" t="s">
        <v>20</v>
      </c>
      <c r="N29" s="57">
        <f t="shared" ref="N29" si="21">IFERROR(J29/J30,"ND")</f>
        <v>1</v>
      </c>
      <c r="O29" s="61">
        <f t="shared" ref="O29" si="22">IFERROR(((J29)/H29),"ND")</f>
        <v>0.2857142857142857</v>
      </c>
      <c r="P29" s="144" t="s">
        <v>272</v>
      </c>
      <c r="Q29" s="139"/>
      <c r="R29" s="145"/>
    </row>
    <row r="30" spans="4:18" ht="82.5" customHeight="1" x14ac:dyDescent="0.25">
      <c r="D30" s="154"/>
      <c r="E30" s="156"/>
      <c r="F30" s="157"/>
      <c r="G30" s="157"/>
      <c r="H30" s="138"/>
      <c r="I30" s="138"/>
      <c r="J30" s="5">
        <v>150</v>
      </c>
      <c r="K30" s="5">
        <v>125</v>
      </c>
      <c r="L30" s="5">
        <v>125</v>
      </c>
      <c r="M30" s="8">
        <v>125</v>
      </c>
      <c r="N30" s="58"/>
      <c r="O30" s="62"/>
      <c r="P30" s="146"/>
      <c r="Q30" s="147"/>
      <c r="R30" s="148"/>
    </row>
    <row r="31" spans="4:18" ht="79.5" customHeight="1" x14ac:dyDescent="0.25">
      <c r="D31" s="161" t="s">
        <v>38</v>
      </c>
      <c r="E31" s="156" t="s">
        <v>39</v>
      </c>
      <c r="F31" s="157" t="s">
        <v>21</v>
      </c>
      <c r="G31" s="157" t="s">
        <v>30</v>
      </c>
      <c r="H31" s="160">
        <f t="shared" ref="H31" si="23">J32+K32+L32+M32</f>
        <v>135</v>
      </c>
      <c r="I31" s="137" t="s">
        <v>27</v>
      </c>
      <c r="J31" s="7">
        <v>79</v>
      </c>
      <c r="K31" s="7" t="s">
        <v>20</v>
      </c>
      <c r="L31" s="7" t="s">
        <v>20</v>
      </c>
      <c r="M31" s="9" t="s">
        <v>20</v>
      </c>
      <c r="N31" s="57">
        <f t="shared" ref="N31" si="24">IFERROR(J31/J32,"ND")</f>
        <v>2.5483870967741935</v>
      </c>
      <c r="O31" s="61">
        <f t="shared" ref="O31" si="25">IFERROR(((J31)/H31),"ND")</f>
        <v>0.58518518518518514</v>
      </c>
      <c r="P31" s="144" t="s">
        <v>273</v>
      </c>
      <c r="Q31" s="139"/>
      <c r="R31" s="145"/>
    </row>
    <row r="32" spans="4:18" ht="82.5" customHeight="1" x14ac:dyDescent="0.25">
      <c r="D32" s="154"/>
      <c r="E32" s="156"/>
      <c r="F32" s="157"/>
      <c r="G32" s="157"/>
      <c r="H32" s="138"/>
      <c r="I32" s="138"/>
      <c r="J32" s="5">
        <v>31</v>
      </c>
      <c r="K32" s="5">
        <v>33</v>
      </c>
      <c r="L32" s="5">
        <v>33</v>
      </c>
      <c r="M32" s="8">
        <v>38</v>
      </c>
      <c r="N32" s="58"/>
      <c r="O32" s="62"/>
      <c r="P32" s="146"/>
      <c r="Q32" s="147"/>
      <c r="R32" s="148"/>
    </row>
    <row r="33" spans="4:18" ht="79.5" customHeight="1" x14ac:dyDescent="0.25">
      <c r="D33" s="161" t="s">
        <v>40</v>
      </c>
      <c r="E33" s="156" t="s">
        <v>41</v>
      </c>
      <c r="F33" s="157" t="s">
        <v>21</v>
      </c>
      <c r="G33" s="157" t="s">
        <v>30</v>
      </c>
      <c r="H33" s="160">
        <f t="shared" ref="H33" si="26">J34+K34+L34+M34</f>
        <v>14</v>
      </c>
      <c r="I33" s="137" t="s">
        <v>27</v>
      </c>
      <c r="J33" s="7">
        <v>0</v>
      </c>
      <c r="K33" s="7" t="s">
        <v>20</v>
      </c>
      <c r="L33" s="7" t="s">
        <v>20</v>
      </c>
      <c r="M33" s="9" t="s">
        <v>20</v>
      </c>
      <c r="N33" s="57">
        <f t="shared" ref="N33" si="27">IFERROR(J33/J34,"ND")</f>
        <v>0</v>
      </c>
      <c r="O33" s="61">
        <f t="shared" ref="O33" si="28">IFERROR(((J33)/H33),"ND")</f>
        <v>0</v>
      </c>
      <c r="P33" s="144" t="s">
        <v>274</v>
      </c>
      <c r="Q33" s="139"/>
      <c r="R33" s="145"/>
    </row>
    <row r="34" spans="4:18" ht="82.5" customHeight="1" x14ac:dyDescent="0.25">
      <c r="D34" s="154"/>
      <c r="E34" s="156"/>
      <c r="F34" s="157"/>
      <c r="G34" s="157"/>
      <c r="H34" s="138"/>
      <c r="I34" s="138"/>
      <c r="J34" s="5">
        <v>3</v>
      </c>
      <c r="K34" s="5">
        <v>3</v>
      </c>
      <c r="L34" s="5">
        <v>4</v>
      </c>
      <c r="M34" s="8">
        <v>4</v>
      </c>
      <c r="N34" s="58"/>
      <c r="O34" s="62"/>
      <c r="P34" s="146"/>
      <c r="Q34" s="147"/>
      <c r="R34" s="148"/>
    </row>
    <row r="35" spans="4:18" ht="79.5" customHeight="1" x14ac:dyDescent="0.25">
      <c r="D35" s="161" t="s">
        <v>42</v>
      </c>
      <c r="E35" s="156" t="s">
        <v>43</v>
      </c>
      <c r="F35" s="157" t="s">
        <v>21</v>
      </c>
      <c r="G35" s="157" t="s">
        <v>30</v>
      </c>
      <c r="H35" s="160">
        <f t="shared" ref="H35" si="29">J36+K36+L36+M36</f>
        <v>24</v>
      </c>
      <c r="I35" s="137" t="s">
        <v>27</v>
      </c>
      <c r="J35" s="7">
        <v>5</v>
      </c>
      <c r="K35" s="7" t="s">
        <v>20</v>
      </c>
      <c r="L35" s="7" t="s">
        <v>20</v>
      </c>
      <c r="M35" s="9" t="s">
        <v>20</v>
      </c>
      <c r="N35" s="57">
        <f t="shared" ref="N35" si="30">IFERROR(J35/J36,"ND")</f>
        <v>1</v>
      </c>
      <c r="O35" s="61">
        <f t="shared" ref="O35" si="31">IFERROR(((J35)/H35),"ND")</f>
        <v>0.20833333333333334</v>
      </c>
      <c r="P35" s="144" t="s">
        <v>275</v>
      </c>
      <c r="Q35" s="139"/>
      <c r="R35" s="145"/>
    </row>
    <row r="36" spans="4:18" ht="82.5" customHeight="1" x14ac:dyDescent="0.25">
      <c r="D36" s="154"/>
      <c r="E36" s="156"/>
      <c r="F36" s="157"/>
      <c r="G36" s="157"/>
      <c r="H36" s="138"/>
      <c r="I36" s="138"/>
      <c r="J36" s="5">
        <v>5</v>
      </c>
      <c r="K36" s="5">
        <v>5</v>
      </c>
      <c r="L36" s="5">
        <v>6</v>
      </c>
      <c r="M36" s="8">
        <v>8</v>
      </c>
      <c r="N36" s="58"/>
      <c r="O36" s="62"/>
      <c r="P36" s="146"/>
      <c r="Q36" s="147"/>
      <c r="R36" s="148"/>
    </row>
    <row r="37" spans="4:18" ht="79.5" customHeight="1" x14ac:dyDescent="0.25">
      <c r="D37" s="104" t="s">
        <v>45</v>
      </c>
      <c r="E37" s="158" t="s">
        <v>285</v>
      </c>
      <c r="F37" s="157" t="s">
        <v>21</v>
      </c>
      <c r="G37" s="157" t="s">
        <v>30</v>
      </c>
      <c r="H37" s="160">
        <f t="shared" ref="H37" si="32">J38+K38+L38+M38</f>
        <v>52</v>
      </c>
      <c r="I37" s="137" t="s">
        <v>27</v>
      </c>
      <c r="J37" s="7">
        <v>13</v>
      </c>
      <c r="K37" s="7" t="s">
        <v>20</v>
      </c>
      <c r="L37" s="7" t="s">
        <v>20</v>
      </c>
      <c r="M37" s="9" t="s">
        <v>20</v>
      </c>
      <c r="N37" s="57">
        <f t="shared" ref="N37" si="33">IFERROR(J37/J38,"ND")</f>
        <v>1</v>
      </c>
      <c r="O37" s="61">
        <f t="shared" ref="O37" si="34">IFERROR(((J37)/H37),"ND")</f>
        <v>0.25</v>
      </c>
      <c r="P37" s="139" t="s">
        <v>276</v>
      </c>
      <c r="Q37" s="140"/>
      <c r="R37" s="141"/>
    </row>
    <row r="38" spans="4:18" ht="82.5" customHeight="1" x14ac:dyDescent="0.25">
      <c r="D38" s="94"/>
      <c r="E38" s="159"/>
      <c r="F38" s="157"/>
      <c r="G38" s="157"/>
      <c r="H38" s="138"/>
      <c r="I38" s="138"/>
      <c r="J38" s="5">
        <v>13</v>
      </c>
      <c r="K38" s="5">
        <v>13</v>
      </c>
      <c r="L38" s="5">
        <v>13</v>
      </c>
      <c r="M38" s="8">
        <v>13</v>
      </c>
      <c r="N38" s="58"/>
      <c r="O38" s="62"/>
      <c r="P38" s="142"/>
      <c r="Q38" s="142"/>
      <c r="R38" s="143"/>
    </row>
    <row r="39" spans="4:18" ht="79.5" customHeight="1" x14ac:dyDescent="0.25">
      <c r="D39" s="80" t="s">
        <v>161</v>
      </c>
      <c r="E39" s="82" t="s">
        <v>150</v>
      </c>
      <c r="F39" s="86" t="s">
        <v>21</v>
      </c>
      <c r="G39" s="86" t="s">
        <v>30</v>
      </c>
      <c r="H39" s="86">
        <v>29</v>
      </c>
      <c r="I39" s="84" t="s">
        <v>27</v>
      </c>
      <c r="J39" s="18">
        <v>5</v>
      </c>
      <c r="K39" s="31" t="s">
        <v>20</v>
      </c>
      <c r="L39" s="18" t="s">
        <v>20</v>
      </c>
      <c r="M39" s="19" t="s">
        <v>20</v>
      </c>
      <c r="N39" s="57">
        <f t="shared" ref="N39" si="35">IFERROR(J39/J40,"ND")</f>
        <v>1</v>
      </c>
      <c r="O39" s="61">
        <f t="shared" ref="O39" si="36">IFERROR(((J39)/H39),"ND")</f>
        <v>0.17241379310344829</v>
      </c>
      <c r="P39" s="89" t="s">
        <v>281</v>
      </c>
      <c r="Q39" s="89"/>
      <c r="R39" s="90"/>
    </row>
    <row r="40" spans="4:18" ht="82.5" customHeight="1" x14ac:dyDescent="0.25">
      <c r="D40" s="81"/>
      <c r="E40" s="83"/>
      <c r="F40" s="85"/>
      <c r="G40" s="85"/>
      <c r="H40" s="85"/>
      <c r="I40" s="87"/>
      <c r="J40" s="18">
        <v>5</v>
      </c>
      <c r="K40" s="18">
        <v>8</v>
      </c>
      <c r="L40" s="18">
        <v>8</v>
      </c>
      <c r="M40" s="19">
        <v>8</v>
      </c>
      <c r="N40" s="58"/>
      <c r="O40" s="62"/>
      <c r="P40" s="91"/>
      <c r="Q40" s="91"/>
      <c r="R40" s="92"/>
    </row>
    <row r="41" spans="4:18" ht="79.5" customHeight="1" x14ac:dyDescent="0.25">
      <c r="D41" s="153" t="s">
        <v>109</v>
      </c>
      <c r="E41" s="155" t="s">
        <v>110</v>
      </c>
      <c r="F41" s="157" t="s">
        <v>21</v>
      </c>
      <c r="G41" s="157" t="s">
        <v>30</v>
      </c>
      <c r="H41" s="78">
        <v>121</v>
      </c>
      <c r="I41" s="78" t="s">
        <v>27</v>
      </c>
      <c r="J41" s="20">
        <v>24</v>
      </c>
      <c r="K41" s="20" t="s">
        <v>20</v>
      </c>
      <c r="L41" s="20" t="s">
        <v>20</v>
      </c>
      <c r="M41" s="21" t="s">
        <v>20</v>
      </c>
      <c r="N41" s="57">
        <f t="shared" ref="N41" si="37">IFERROR(J41/J42,"ND")</f>
        <v>0.96</v>
      </c>
      <c r="O41" s="61">
        <f t="shared" ref="O41" si="38">IFERROR(((J41)/H41),"ND")</f>
        <v>0.19834710743801653</v>
      </c>
      <c r="P41" s="136" t="s">
        <v>282</v>
      </c>
      <c r="Q41" s="109"/>
      <c r="R41" s="110"/>
    </row>
    <row r="42" spans="4:18" ht="82.5" customHeight="1" x14ac:dyDescent="0.25">
      <c r="D42" s="154"/>
      <c r="E42" s="156"/>
      <c r="F42" s="157"/>
      <c r="G42" s="157"/>
      <c r="H42" s="79"/>
      <c r="I42" s="79"/>
      <c r="J42" s="17">
        <v>25</v>
      </c>
      <c r="K42" s="17">
        <v>29</v>
      </c>
      <c r="L42" s="17">
        <v>29</v>
      </c>
      <c r="M42" s="22">
        <v>38</v>
      </c>
      <c r="N42" s="58"/>
      <c r="O42" s="62"/>
      <c r="P42" s="72"/>
      <c r="Q42" s="72"/>
      <c r="R42" s="73"/>
    </row>
    <row r="43" spans="4:18" ht="79.5" customHeight="1" x14ac:dyDescent="0.25">
      <c r="D43" s="104" t="s">
        <v>47</v>
      </c>
      <c r="E43" s="149" t="s">
        <v>111</v>
      </c>
      <c r="F43" s="78" t="s">
        <v>21</v>
      </c>
      <c r="G43" s="78" t="s">
        <v>30</v>
      </c>
      <c r="H43" s="78">
        <v>73</v>
      </c>
      <c r="I43" s="78" t="s">
        <v>27</v>
      </c>
      <c r="J43" s="20">
        <v>12</v>
      </c>
      <c r="K43" s="20" t="s">
        <v>20</v>
      </c>
      <c r="L43" s="20" t="s">
        <v>20</v>
      </c>
      <c r="M43" s="21" t="s">
        <v>20</v>
      </c>
      <c r="N43" s="57">
        <f t="shared" ref="N43" si="39">IFERROR(J43/J44,"ND")</f>
        <v>0.8</v>
      </c>
      <c r="O43" s="61">
        <f t="shared" ref="O43" si="40">IFERROR(((J43)/H43),"ND")</f>
        <v>0.16438356164383561</v>
      </c>
      <c r="P43" s="136" t="s">
        <v>283</v>
      </c>
      <c r="Q43" s="109"/>
      <c r="R43" s="110"/>
    </row>
    <row r="44" spans="4:18" ht="82.5" customHeight="1" x14ac:dyDescent="0.25">
      <c r="D44" s="94"/>
      <c r="E44" s="96"/>
      <c r="F44" s="79"/>
      <c r="G44" s="79"/>
      <c r="H44" s="79"/>
      <c r="I44" s="79"/>
      <c r="J44" s="17">
        <v>15</v>
      </c>
      <c r="K44" s="17">
        <v>18</v>
      </c>
      <c r="L44" s="17">
        <v>18</v>
      </c>
      <c r="M44" s="22">
        <v>22</v>
      </c>
      <c r="N44" s="58"/>
      <c r="O44" s="62"/>
      <c r="P44" s="72"/>
      <c r="Q44" s="72"/>
      <c r="R44" s="73"/>
    </row>
    <row r="45" spans="4:18" ht="79.5" customHeight="1" x14ac:dyDescent="0.25">
      <c r="D45" s="104" t="s">
        <v>278</v>
      </c>
      <c r="E45" s="149" t="s">
        <v>112</v>
      </c>
      <c r="F45" s="78" t="s">
        <v>21</v>
      </c>
      <c r="G45" s="78" t="s">
        <v>30</v>
      </c>
      <c r="H45" s="78">
        <v>4826</v>
      </c>
      <c r="I45" s="78" t="s">
        <v>27</v>
      </c>
      <c r="J45" s="20">
        <v>1601</v>
      </c>
      <c r="K45" s="20" t="s">
        <v>20</v>
      </c>
      <c r="L45" s="20" t="s">
        <v>20</v>
      </c>
      <c r="M45" s="21" t="s">
        <v>20</v>
      </c>
      <c r="N45" s="57">
        <f t="shared" ref="N45" si="41">IFERROR(J45/J46,"ND")</f>
        <v>1.3341666666666667</v>
      </c>
      <c r="O45" s="61">
        <f t="shared" ref="O45" si="42">IFERROR(((J45)/H45),"ND")</f>
        <v>0.3317447161210112</v>
      </c>
      <c r="P45" s="136" t="s">
        <v>284</v>
      </c>
      <c r="Q45" s="109"/>
      <c r="R45" s="110"/>
    </row>
    <row r="46" spans="4:18" ht="82.5" customHeight="1" x14ac:dyDescent="0.25">
      <c r="D46" s="94"/>
      <c r="E46" s="96"/>
      <c r="F46" s="79"/>
      <c r="G46" s="79"/>
      <c r="H46" s="79"/>
      <c r="I46" s="79"/>
      <c r="J46" s="17">
        <v>1200</v>
      </c>
      <c r="K46" s="17">
        <v>1206</v>
      </c>
      <c r="L46" s="17">
        <v>1206</v>
      </c>
      <c r="M46" s="22">
        <v>1214</v>
      </c>
      <c r="N46" s="58"/>
      <c r="O46" s="62"/>
      <c r="P46" s="72"/>
      <c r="Q46" s="72"/>
      <c r="R46" s="73"/>
    </row>
    <row r="47" spans="4:18" ht="79.5" customHeight="1" x14ac:dyDescent="0.25">
      <c r="D47" s="104" t="s">
        <v>279</v>
      </c>
      <c r="E47" s="149" t="s">
        <v>113</v>
      </c>
      <c r="F47" s="78" t="s">
        <v>21</v>
      </c>
      <c r="G47" s="78" t="s">
        <v>30</v>
      </c>
      <c r="H47" s="114">
        <v>726</v>
      </c>
      <c r="I47" s="78" t="s">
        <v>27</v>
      </c>
      <c r="J47" s="20">
        <v>62</v>
      </c>
      <c r="K47" s="20" t="s">
        <v>20</v>
      </c>
      <c r="L47" s="20" t="s">
        <v>20</v>
      </c>
      <c r="M47" s="21" t="s">
        <v>20</v>
      </c>
      <c r="N47" s="57">
        <f t="shared" ref="N47" si="43">IFERROR(J47/J48,"ND")</f>
        <v>0.38750000000000001</v>
      </c>
      <c r="O47" s="61">
        <f t="shared" ref="O47" si="44">IFERROR(((J47)/H47),"ND")</f>
        <v>8.5399449035812675E-2</v>
      </c>
      <c r="P47" s="136" t="s">
        <v>280</v>
      </c>
      <c r="Q47" s="109"/>
      <c r="R47" s="110"/>
    </row>
    <row r="48" spans="4:18" ht="82.5" customHeight="1" x14ac:dyDescent="0.25">
      <c r="D48" s="94"/>
      <c r="E48" s="96"/>
      <c r="F48" s="79"/>
      <c r="G48" s="79"/>
      <c r="H48" s="79"/>
      <c r="I48" s="79"/>
      <c r="J48" s="23">
        <v>160</v>
      </c>
      <c r="K48" s="23">
        <v>188</v>
      </c>
      <c r="L48" s="23">
        <v>188</v>
      </c>
      <c r="M48" s="23">
        <v>190</v>
      </c>
      <c r="N48" s="58"/>
      <c r="O48" s="62"/>
      <c r="P48" s="72"/>
      <c r="Q48" s="72"/>
      <c r="R48" s="73"/>
    </row>
    <row r="49" spans="4:18" ht="79.5" customHeight="1" x14ac:dyDescent="0.25">
      <c r="D49" s="80" t="s">
        <v>167</v>
      </c>
      <c r="E49" s="82" t="s">
        <v>168</v>
      </c>
      <c r="F49" s="84" t="s">
        <v>21</v>
      </c>
      <c r="G49" s="86" t="s">
        <v>30</v>
      </c>
      <c r="H49" s="86">
        <f>J50+K50+L50+M50</f>
        <v>14532</v>
      </c>
      <c r="I49" s="84" t="s">
        <v>27</v>
      </c>
      <c r="J49" s="18">
        <v>1713</v>
      </c>
      <c r="K49" s="31" t="s">
        <v>20</v>
      </c>
      <c r="L49" s="18" t="s">
        <v>20</v>
      </c>
      <c r="M49" s="19" t="s">
        <v>20</v>
      </c>
      <c r="N49" s="57">
        <f t="shared" ref="N49" si="45">IFERROR(J49/J50,"ND")</f>
        <v>0.49796511627906975</v>
      </c>
      <c r="O49" s="61">
        <f t="shared" ref="O49" si="46">IFERROR(((J49)/H49),"ND")</f>
        <v>0.11787778695293147</v>
      </c>
      <c r="P49" s="89" t="s">
        <v>169</v>
      </c>
      <c r="Q49" s="89"/>
      <c r="R49" s="90"/>
    </row>
    <row r="50" spans="4:18" ht="82.5" customHeight="1" x14ac:dyDescent="0.25">
      <c r="D50" s="81"/>
      <c r="E50" s="83"/>
      <c r="F50" s="85"/>
      <c r="G50" s="85"/>
      <c r="H50" s="85"/>
      <c r="I50" s="87"/>
      <c r="J50" s="18">
        <v>3440</v>
      </c>
      <c r="K50" s="18">
        <v>3826</v>
      </c>
      <c r="L50" s="18">
        <v>3826</v>
      </c>
      <c r="M50" s="19">
        <v>3440</v>
      </c>
      <c r="N50" s="58"/>
      <c r="O50" s="62"/>
      <c r="P50" s="91"/>
      <c r="Q50" s="91"/>
      <c r="R50" s="92"/>
    </row>
    <row r="51" spans="4:18" ht="79.5" customHeight="1" x14ac:dyDescent="0.25">
      <c r="D51" s="104" t="s">
        <v>48</v>
      </c>
      <c r="E51" s="149" t="s">
        <v>114</v>
      </c>
      <c r="F51" s="78" t="s">
        <v>21</v>
      </c>
      <c r="G51" s="78" t="s">
        <v>30</v>
      </c>
      <c r="H51" s="78">
        <f>J52+K52+L52+M52</f>
        <v>14553</v>
      </c>
      <c r="I51" s="78" t="s">
        <v>27</v>
      </c>
      <c r="J51" s="20">
        <v>2234</v>
      </c>
      <c r="K51" s="20" t="s">
        <v>20</v>
      </c>
      <c r="L51" s="20" t="s">
        <v>20</v>
      </c>
      <c r="M51" s="21" t="s">
        <v>20</v>
      </c>
      <c r="N51" s="57">
        <f t="shared" ref="N51" si="47">IFERROR(J51/J52,"ND")</f>
        <v>0.63956484397366165</v>
      </c>
      <c r="O51" s="61">
        <f t="shared" ref="O51" si="48">IFERROR(((J51)/H51),"ND")</f>
        <v>0.15350786779358208</v>
      </c>
      <c r="P51" s="135" t="s">
        <v>122</v>
      </c>
      <c r="Q51" s="109"/>
      <c r="R51" s="110"/>
    </row>
    <row r="52" spans="4:18" ht="82.5" customHeight="1" x14ac:dyDescent="0.25">
      <c r="D52" s="94"/>
      <c r="E52" s="96"/>
      <c r="F52" s="79"/>
      <c r="G52" s="79"/>
      <c r="H52" s="79"/>
      <c r="I52" s="79"/>
      <c r="J52" s="17">
        <v>3493</v>
      </c>
      <c r="K52" s="17">
        <v>3784</v>
      </c>
      <c r="L52" s="17">
        <v>3783</v>
      </c>
      <c r="M52" s="8">
        <v>3493</v>
      </c>
      <c r="N52" s="58"/>
      <c r="O52" s="62"/>
      <c r="P52" s="72"/>
      <c r="Q52" s="72"/>
      <c r="R52" s="73"/>
    </row>
    <row r="53" spans="4:18" ht="79.5" customHeight="1" x14ac:dyDescent="0.25">
      <c r="D53" s="104" t="s">
        <v>49</v>
      </c>
      <c r="E53" s="149" t="s">
        <v>115</v>
      </c>
      <c r="F53" s="78" t="s">
        <v>21</v>
      </c>
      <c r="G53" s="78" t="s">
        <v>30</v>
      </c>
      <c r="H53" s="78">
        <f t="shared" ref="H53" si="49">J54+K54+L54+M54</f>
        <v>12568</v>
      </c>
      <c r="I53" s="78" t="s">
        <v>27</v>
      </c>
      <c r="J53" s="20">
        <v>1910</v>
      </c>
      <c r="K53" s="20" t="s">
        <v>20</v>
      </c>
      <c r="L53" s="20" t="s">
        <v>20</v>
      </c>
      <c r="M53" s="21" t="s">
        <v>20</v>
      </c>
      <c r="N53" s="57">
        <f t="shared" ref="N53" si="50">IFERROR(J53/J54,"ND")</f>
        <v>0.63328912466843501</v>
      </c>
      <c r="O53" s="61">
        <f t="shared" ref="O53" si="51">IFERROR(((J53)/H53),"ND")</f>
        <v>0.15197326543602802</v>
      </c>
      <c r="P53" s="135" t="s">
        <v>123</v>
      </c>
      <c r="Q53" s="109"/>
      <c r="R53" s="110"/>
    </row>
    <row r="54" spans="4:18" ht="82.5" customHeight="1" x14ac:dyDescent="0.25">
      <c r="D54" s="94"/>
      <c r="E54" s="96"/>
      <c r="F54" s="79"/>
      <c r="G54" s="79"/>
      <c r="H54" s="79"/>
      <c r="I54" s="79"/>
      <c r="J54" s="17">
        <v>3016</v>
      </c>
      <c r="K54" s="17">
        <v>3268</v>
      </c>
      <c r="L54" s="17">
        <v>3268</v>
      </c>
      <c r="M54" s="22">
        <v>3016</v>
      </c>
      <c r="N54" s="58"/>
      <c r="O54" s="62"/>
      <c r="P54" s="72"/>
      <c r="Q54" s="72"/>
      <c r="R54" s="73"/>
    </row>
    <row r="55" spans="4:18" ht="79.5" customHeight="1" x14ac:dyDescent="0.25">
      <c r="D55" s="151" t="s">
        <v>116</v>
      </c>
      <c r="E55" s="149" t="s">
        <v>117</v>
      </c>
      <c r="F55" s="78" t="s">
        <v>21</v>
      </c>
      <c r="G55" s="78" t="s">
        <v>30</v>
      </c>
      <c r="H55" s="78">
        <f t="shared" ref="H55" si="52">J56+K56+L56+M56</f>
        <v>73618</v>
      </c>
      <c r="I55" s="78" t="s">
        <v>27</v>
      </c>
      <c r="J55" s="20">
        <v>16467</v>
      </c>
      <c r="K55" s="20" t="s">
        <v>20</v>
      </c>
      <c r="L55" s="20" t="s">
        <v>20</v>
      </c>
      <c r="M55" s="21" t="s">
        <v>20</v>
      </c>
      <c r="N55" s="57">
        <f t="shared" ref="N55" si="53">IFERROR(J55/J56,"ND")</f>
        <v>0.93202399818881598</v>
      </c>
      <c r="O55" s="61">
        <f t="shared" ref="O55" si="54">IFERROR(((J55)/H55),"ND")</f>
        <v>0.22368170827786682</v>
      </c>
      <c r="P55" s="135" t="s">
        <v>124</v>
      </c>
      <c r="Q55" s="109"/>
      <c r="R55" s="110"/>
    </row>
    <row r="56" spans="4:18" ht="82.5" customHeight="1" x14ac:dyDescent="0.25">
      <c r="D56" s="152"/>
      <c r="E56" s="96"/>
      <c r="F56" s="79"/>
      <c r="G56" s="79"/>
      <c r="H56" s="79"/>
      <c r="I56" s="79"/>
      <c r="J56" s="17">
        <v>17668</v>
      </c>
      <c r="K56" s="17">
        <v>19141</v>
      </c>
      <c r="L56" s="17">
        <v>19141</v>
      </c>
      <c r="M56" s="22">
        <v>17668</v>
      </c>
      <c r="N56" s="58"/>
      <c r="O56" s="62"/>
      <c r="P56" s="72"/>
      <c r="Q56" s="72"/>
      <c r="R56" s="73"/>
    </row>
    <row r="57" spans="4:18" ht="79.5" customHeight="1" x14ac:dyDescent="0.25">
      <c r="D57" s="104" t="s">
        <v>126</v>
      </c>
      <c r="E57" s="149" t="s">
        <v>118</v>
      </c>
      <c r="F57" s="78" t="s">
        <v>21</v>
      </c>
      <c r="G57" s="78" t="s">
        <v>30</v>
      </c>
      <c r="H57" s="78">
        <f t="shared" ref="H57" si="55">J58+K58+L58+M58</f>
        <v>307</v>
      </c>
      <c r="I57" s="78" t="s">
        <v>27</v>
      </c>
      <c r="J57" s="20">
        <v>5</v>
      </c>
      <c r="K57" s="20" t="s">
        <v>20</v>
      </c>
      <c r="L57" s="20" t="s">
        <v>20</v>
      </c>
      <c r="M57" s="21" t="s">
        <v>20</v>
      </c>
      <c r="N57" s="57">
        <f t="shared" ref="N57" si="56">IFERROR(J57/J58,"ND")</f>
        <v>6.7567567567567571E-2</v>
      </c>
      <c r="O57" s="61">
        <f t="shared" ref="O57" si="57">IFERROR(((J57)/H57),"ND")</f>
        <v>1.6286644951140065E-2</v>
      </c>
      <c r="P57" s="135" t="s">
        <v>125</v>
      </c>
      <c r="Q57" s="109"/>
      <c r="R57" s="110"/>
    </row>
    <row r="58" spans="4:18" ht="82.5" customHeight="1" x14ac:dyDescent="0.25">
      <c r="D58" s="94"/>
      <c r="E58" s="96"/>
      <c r="F58" s="79"/>
      <c r="G58" s="79"/>
      <c r="H58" s="79"/>
      <c r="I58" s="79"/>
      <c r="J58" s="17">
        <v>74</v>
      </c>
      <c r="K58" s="17">
        <v>80</v>
      </c>
      <c r="L58" s="17">
        <v>79</v>
      </c>
      <c r="M58" s="22">
        <v>74</v>
      </c>
      <c r="N58" s="58"/>
      <c r="O58" s="62"/>
      <c r="P58" s="72"/>
      <c r="Q58" s="72"/>
      <c r="R58" s="73"/>
    </row>
    <row r="59" spans="4:18" ht="79.5" customHeight="1" x14ac:dyDescent="0.25">
      <c r="D59" s="104" t="s">
        <v>50</v>
      </c>
      <c r="E59" s="149" t="s">
        <v>121</v>
      </c>
      <c r="F59" s="78" t="s">
        <v>21</v>
      </c>
      <c r="G59" s="78" t="s">
        <v>30</v>
      </c>
      <c r="H59" s="78">
        <f t="shared" ref="H59" si="58">J60+K60+L60+M60</f>
        <v>200</v>
      </c>
      <c r="I59" s="78" t="s">
        <v>27</v>
      </c>
      <c r="J59" s="20">
        <v>37</v>
      </c>
      <c r="K59" s="20" t="s">
        <v>20</v>
      </c>
      <c r="L59" s="20" t="s">
        <v>20</v>
      </c>
      <c r="M59" s="21" t="s">
        <v>20</v>
      </c>
      <c r="N59" s="57">
        <f t="shared" ref="N59" si="59">IFERROR(J59/J60,"ND")</f>
        <v>0.74</v>
      </c>
      <c r="O59" s="61">
        <f t="shared" ref="O59" si="60">IFERROR(((J59)/H59),"ND")</f>
        <v>0.185</v>
      </c>
      <c r="P59" s="135" t="s">
        <v>127</v>
      </c>
      <c r="Q59" s="109"/>
      <c r="R59" s="110"/>
    </row>
    <row r="60" spans="4:18" ht="82.5" customHeight="1" x14ac:dyDescent="0.25">
      <c r="D60" s="94"/>
      <c r="E60" s="96"/>
      <c r="F60" s="79"/>
      <c r="G60" s="79"/>
      <c r="H60" s="79"/>
      <c r="I60" s="79"/>
      <c r="J60" s="17">
        <v>50</v>
      </c>
      <c r="K60" s="17">
        <v>50</v>
      </c>
      <c r="L60" s="17">
        <v>50</v>
      </c>
      <c r="M60" s="22">
        <v>50</v>
      </c>
      <c r="N60" s="58"/>
      <c r="O60" s="62"/>
      <c r="P60" s="72"/>
      <c r="Q60" s="72"/>
      <c r="R60" s="73"/>
    </row>
    <row r="61" spans="4:18" ht="79.5" customHeight="1" x14ac:dyDescent="0.25">
      <c r="D61" s="104" t="s">
        <v>51</v>
      </c>
      <c r="E61" s="149" t="s">
        <v>120</v>
      </c>
      <c r="F61" s="78" t="s">
        <v>21</v>
      </c>
      <c r="G61" s="78" t="s">
        <v>30</v>
      </c>
      <c r="H61" s="78">
        <f t="shared" ref="H61" si="61">J62+K62+L62+M62</f>
        <v>85</v>
      </c>
      <c r="I61" s="78" t="s">
        <v>27</v>
      </c>
      <c r="J61" s="20">
        <v>21</v>
      </c>
      <c r="K61" s="20" t="s">
        <v>20</v>
      </c>
      <c r="L61" s="20" t="s">
        <v>20</v>
      </c>
      <c r="M61" s="21" t="s">
        <v>20</v>
      </c>
      <c r="N61" s="57">
        <f t="shared" ref="N61" si="62">IFERROR(J61/J62,"ND")</f>
        <v>1</v>
      </c>
      <c r="O61" s="61">
        <f t="shared" ref="O61" si="63">IFERROR(((J61)/H61),"ND")</f>
        <v>0.24705882352941178</v>
      </c>
      <c r="P61" s="135" t="s">
        <v>128</v>
      </c>
      <c r="Q61" s="109"/>
      <c r="R61" s="110"/>
    </row>
    <row r="62" spans="4:18" ht="82.5" customHeight="1" x14ac:dyDescent="0.25">
      <c r="D62" s="94"/>
      <c r="E62" s="96"/>
      <c r="F62" s="79"/>
      <c r="G62" s="79"/>
      <c r="H62" s="79"/>
      <c r="I62" s="79"/>
      <c r="J62" s="17">
        <v>21</v>
      </c>
      <c r="K62" s="17">
        <v>22</v>
      </c>
      <c r="L62" s="17">
        <v>21</v>
      </c>
      <c r="M62" s="22">
        <v>21</v>
      </c>
      <c r="N62" s="58"/>
      <c r="O62" s="62"/>
      <c r="P62" s="72"/>
      <c r="Q62" s="72"/>
      <c r="R62" s="73"/>
    </row>
    <row r="63" spans="4:18" ht="79.5" customHeight="1" x14ac:dyDescent="0.25">
      <c r="D63" s="104" t="s">
        <v>52</v>
      </c>
      <c r="E63" s="149" t="s">
        <v>119</v>
      </c>
      <c r="F63" s="78" t="s">
        <v>21</v>
      </c>
      <c r="G63" s="78" t="s">
        <v>30</v>
      </c>
      <c r="H63" s="78">
        <f t="shared" ref="H63" si="64">J64+K64+L64+M64</f>
        <v>36</v>
      </c>
      <c r="I63" s="78" t="s">
        <v>27</v>
      </c>
      <c r="J63" s="20">
        <v>9</v>
      </c>
      <c r="K63" s="20" t="s">
        <v>20</v>
      </c>
      <c r="L63" s="20" t="s">
        <v>20</v>
      </c>
      <c r="M63" s="21" t="s">
        <v>20</v>
      </c>
      <c r="N63" s="57">
        <f t="shared" ref="N63" si="65">IFERROR(J63/J64,"ND")</f>
        <v>1</v>
      </c>
      <c r="O63" s="61">
        <f t="shared" ref="O63" si="66">IFERROR(((J63)/H63),"ND")</f>
        <v>0.25</v>
      </c>
      <c r="P63" s="135" t="s">
        <v>129</v>
      </c>
      <c r="Q63" s="109"/>
      <c r="R63" s="110"/>
    </row>
    <row r="64" spans="4:18" ht="82.5" customHeight="1" x14ac:dyDescent="0.25">
      <c r="D64" s="94"/>
      <c r="E64" s="150"/>
      <c r="F64" s="79"/>
      <c r="G64" s="79"/>
      <c r="H64" s="79"/>
      <c r="I64" s="79"/>
      <c r="J64" s="17">
        <v>9</v>
      </c>
      <c r="K64" s="17">
        <v>9</v>
      </c>
      <c r="L64" s="17">
        <v>9</v>
      </c>
      <c r="M64" s="22">
        <v>9</v>
      </c>
      <c r="N64" s="58"/>
      <c r="O64" s="62"/>
      <c r="P64" s="72"/>
      <c r="Q64" s="72"/>
      <c r="R64" s="73"/>
    </row>
    <row r="65" spans="4:18" ht="82.5" customHeight="1" x14ac:dyDescent="0.25">
      <c r="D65" s="80" t="s">
        <v>172</v>
      </c>
      <c r="E65" s="82" t="s">
        <v>170</v>
      </c>
      <c r="F65" s="86" t="s">
        <v>21</v>
      </c>
      <c r="G65" s="86" t="s">
        <v>26</v>
      </c>
      <c r="H65" s="86">
        <v>184595</v>
      </c>
      <c r="I65" s="84" t="s">
        <v>27</v>
      </c>
      <c r="J65" s="18">
        <v>10279</v>
      </c>
      <c r="K65" s="31" t="s">
        <v>20</v>
      </c>
      <c r="L65" s="18" t="s">
        <v>20</v>
      </c>
      <c r="M65" s="19" t="s">
        <v>20</v>
      </c>
      <c r="N65" s="57">
        <f t="shared" ref="N65" si="67">IFERROR(J65/J66,"ND")</f>
        <v>0.22273505384732065</v>
      </c>
      <c r="O65" s="61">
        <f t="shared" ref="O65" si="68">IFERROR(((J65)/H65),"ND")</f>
        <v>5.5684065115523172E-2</v>
      </c>
      <c r="P65" s="89" t="s">
        <v>174</v>
      </c>
      <c r="Q65" s="89"/>
      <c r="R65" s="90"/>
    </row>
    <row r="66" spans="4:18" ht="82.5" customHeight="1" x14ac:dyDescent="0.25">
      <c r="D66" s="127"/>
      <c r="E66" s="83"/>
      <c r="F66" s="85"/>
      <c r="G66" s="85"/>
      <c r="H66" s="85"/>
      <c r="I66" s="87"/>
      <c r="J66" s="18">
        <v>46149</v>
      </c>
      <c r="K66" s="18">
        <v>46149</v>
      </c>
      <c r="L66" s="18">
        <v>46149</v>
      </c>
      <c r="M66" s="19">
        <v>46148</v>
      </c>
      <c r="N66" s="58"/>
      <c r="O66" s="62"/>
      <c r="P66" s="91"/>
      <c r="Q66" s="91"/>
      <c r="R66" s="92"/>
    </row>
    <row r="67" spans="4:18" ht="82.5" customHeight="1" x14ac:dyDescent="0.25">
      <c r="D67" s="127"/>
      <c r="E67" s="82" t="s">
        <v>171</v>
      </c>
      <c r="F67" s="86" t="s">
        <v>21</v>
      </c>
      <c r="G67" s="86" t="s">
        <v>26</v>
      </c>
      <c r="H67" s="86">
        <v>5126179</v>
      </c>
      <c r="I67" s="84" t="s">
        <v>27</v>
      </c>
      <c r="J67" s="18">
        <v>5890000</v>
      </c>
      <c r="K67" s="31" t="s">
        <v>20</v>
      </c>
      <c r="L67" s="18" t="s">
        <v>20</v>
      </c>
      <c r="M67" s="19" t="s">
        <v>20</v>
      </c>
      <c r="N67" s="57">
        <f t="shared" ref="N67" si="69">IFERROR(J67/J68,"ND")</f>
        <v>4.5960149663101957</v>
      </c>
      <c r="O67" s="61">
        <f t="shared" ref="O67" si="70">IFERROR(((J67)/H67),"ND")</f>
        <v>1.1490039657218369</v>
      </c>
      <c r="P67" s="89" t="s">
        <v>173</v>
      </c>
      <c r="Q67" s="89"/>
      <c r="R67" s="90"/>
    </row>
    <row r="68" spans="4:18" ht="82.5" customHeight="1" x14ac:dyDescent="0.25">
      <c r="D68" s="81"/>
      <c r="E68" s="83"/>
      <c r="F68" s="85"/>
      <c r="G68" s="85"/>
      <c r="H68" s="85"/>
      <c r="I68" s="87"/>
      <c r="J68" s="18">
        <v>1281545</v>
      </c>
      <c r="K68" s="18">
        <v>1281545</v>
      </c>
      <c r="L68" s="18">
        <v>1281545</v>
      </c>
      <c r="M68" s="19">
        <v>1281544</v>
      </c>
      <c r="N68" s="58"/>
      <c r="O68" s="62"/>
      <c r="P68" s="91"/>
      <c r="Q68" s="91"/>
      <c r="R68" s="92"/>
    </row>
    <row r="69" spans="4:18" ht="82.5" customHeight="1" x14ac:dyDescent="0.25">
      <c r="D69" s="120" t="s">
        <v>53</v>
      </c>
      <c r="E69" s="122" t="s">
        <v>54</v>
      </c>
      <c r="F69" s="78" t="s">
        <v>21</v>
      </c>
      <c r="G69" s="78" t="s">
        <v>26</v>
      </c>
      <c r="H69" s="78">
        <v>444</v>
      </c>
      <c r="I69" s="126" t="s">
        <v>27</v>
      </c>
      <c r="J69" s="20">
        <v>87</v>
      </c>
      <c r="K69" s="20" t="s">
        <v>20</v>
      </c>
      <c r="L69" s="20" t="s">
        <v>20</v>
      </c>
      <c r="M69" s="21" t="s">
        <v>20</v>
      </c>
      <c r="N69" s="57">
        <f t="shared" ref="N69" si="71">IFERROR(J69/J70,"ND")</f>
        <v>0.78378378378378377</v>
      </c>
      <c r="O69" s="61">
        <f t="shared" ref="O69" si="72">IFERROR(((J69)/H69),"ND")</f>
        <v>0.19594594594594594</v>
      </c>
      <c r="P69" s="108" t="s">
        <v>130</v>
      </c>
      <c r="Q69" s="109"/>
      <c r="R69" s="110"/>
    </row>
    <row r="70" spans="4:18" ht="82.5" customHeight="1" x14ac:dyDescent="0.25">
      <c r="D70" s="121"/>
      <c r="E70" s="96"/>
      <c r="F70" s="79"/>
      <c r="G70" s="79"/>
      <c r="H70" s="79"/>
      <c r="I70" s="79"/>
      <c r="J70" s="17">
        <v>111</v>
      </c>
      <c r="K70" s="17">
        <v>111</v>
      </c>
      <c r="L70" s="17">
        <v>111</v>
      </c>
      <c r="M70" s="22">
        <v>111</v>
      </c>
      <c r="N70" s="58"/>
      <c r="O70" s="62"/>
      <c r="P70" s="71"/>
      <c r="Q70" s="72"/>
      <c r="R70" s="73"/>
    </row>
    <row r="71" spans="4:18" ht="82.5" customHeight="1" x14ac:dyDescent="0.25">
      <c r="D71" s="119" t="s">
        <v>55</v>
      </c>
      <c r="E71" s="122" t="s">
        <v>56</v>
      </c>
      <c r="F71" s="78" t="s">
        <v>21</v>
      </c>
      <c r="G71" s="78" t="s">
        <v>26</v>
      </c>
      <c r="H71" s="78">
        <v>5</v>
      </c>
      <c r="I71" s="78" t="s">
        <v>27</v>
      </c>
      <c r="J71" s="17">
        <v>0</v>
      </c>
      <c r="K71" s="20" t="s">
        <v>20</v>
      </c>
      <c r="L71" s="20" t="s">
        <v>20</v>
      </c>
      <c r="M71" s="21" t="s">
        <v>20</v>
      </c>
      <c r="N71" s="57">
        <f t="shared" ref="N71" si="73">IFERROR(J71/J72,"ND")</f>
        <v>0</v>
      </c>
      <c r="O71" s="61">
        <f t="shared" ref="O71" si="74">IFERROR(((J71)/H71),"ND")</f>
        <v>0</v>
      </c>
      <c r="P71" s="108" t="s">
        <v>131</v>
      </c>
      <c r="Q71" s="109"/>
      <c r="R71" s="110"/>
    </row>
    <row r="72" spans="4:18" ht="82.5" customHeight="1" x14ac:dyDescent="0.25">
      <c r="D72" s="121"/>
      <c r="E72" s="96"/>
      <c r="F72" s="79"/>
      <c r="G72" s="79"/>
      <c r="H72" s="79"/>
      <c r="I72" s="79"/>
      <c r="J72" s="20">
        <v>1</v>
      </c>
      <c r="K72" s="20">
        <v>1</v>
      </c>
      <c r="L72" s="20">
        <v>2</v>
      </c>
      <c r="M72" s="22">
        <v>1</v>
      </c>
      <c r="N72" s="58"/>
      <c r="O72" s="62"/>
      <c r="P72" s="71"/>
      <c r="Q72" s="72"/>
      <c r="R72" s="73"/>
    </row>
    <row r="73" spans="4:18" ht="82.5" customHeight="1" x14ac:dyDescent="0.25">
      <c r="D73" s="119" t="s">
        <v>57</v>
      </c>
      <c r="E73" s="122" t="s">
        <v>58</v>
      </c>
      <c r="F73" s="78" t="s">
        <v>21</v>
      </c>
      <c r="G73" s="78" t="s">
        <v>26</v>
      </c>
      <c r="H73" s="78">
        <v>6</v>
      </c>
      <c r="I73" s="78" t="s">
        <v>27</v>
      </c>
      <c r="J73" s="17">
        <v>1</v>
      </c>
      <c r="K73" s="17" t="s">
        <v>20</v>
      </c>
      <c r="L73" s="17" t="s">
        <v>20</v>
      </c>
      <c r="M73" s="22" t="s">
        <v>20</v>
      </c>
      <c r="N73" s="57">
        <f t="shared" ref="N73" si="75">IFERROR(J73/J74,"ND")</f>
        <v>0.5</v>
      </c>
      <c r="O73" s="61">
        <f t="shared" ref="O73" si="76">IFERROR(((J73)/H73),"ND")</f>
        <v>0.16666666666666666</v>
      </c>
      <c r="P73" s="108" t="s">
        <v>132</v>
      </c>
      <c r="Q73" s="109"/>
      <c r="R73" s="110"/>
    </row>
    <row r="74" spans="4:18" ht="82.5" customHeight="1" x14ac:dyDescent="0.25">
      <c r="D74" s="120"/>
      <c r="E74" s="96"/>
      <c r="F74" s="79"/>
      <c r="G74" s="79"/>
      <c r="H74" s="79"/>
      <c r="I74" s="79"/>
      <c r="J74" s="20">
        <v>2</v>
      </c>
      <c r="K74" s="20">
        <v>1</v>
      </c>
      <c r="L74" s="20">
        <v>2</v>
      </c>
      <c r="M74" s="22">
        <v>1</v>
      </c>
      <c r="N74" s="58"/>
      <c r="O74" s="62"/>
      <c r="P74" s="71"/>
      <c r="Q74" s="72"/>
      <c r="R74" s="73"/>
    </row>
    <row r="75" spans="4:18" ht="82.5" customHeight="1" x14ac:dyDescent="0.25">
      <c r="D75" s="120"/>
      <c r="E75" s="122" t="s">
        <v>59</v>
      </c>
      <c r="F75" s="78" t="s">
        <v>21</v>
      </c>
      <c r="G75" s="78" t="s">
        <v>26</v>
      </c>
      <c r="H75" s="78">
        <v>3</v>
      </c>
      <c r="I75" s="78" t="s">
        <v>27</v>
      </c>
      <c r="J75" s="17">
        <v>1</v>
      </c>
      <c r="K75" s="17" t="s">
        <v>20</v>
      </c>
      <c r="L75" s="17" t="s">
        <v>20</v>
      </c>
      <c r="M75" s="22" t="s">
        <v>20</v>
      </c>
      <c r="N75" s="57">
        <f t="shared" ref="N75" si="77">IFERROR(J75/J76,"ND")</f>
        <v>1</v>
      </c>
      <c r="O75" s="61">
        <f t="shared" ref="O75" si="78">IFERROR(((J75)/H75),"ND")</f>
        <v>0.33333333333333331</v>
      </c>
      <c r="P75" s="108" t="s">
        <v>133</v>
      </c>
      <c r="Q75" s="109"/>
      <c r="R75" s="110"/>
    </row>
    <row r="76" spans="4:18" ht="82.5" customHeight="1" x14ac:dyDescent="0.25">
      <c r="D76" s="120"/>
      <c r="E76" s="96"/>
      <c r="F76" s="79"/>
      <c r="G76" s="79"/>
      <c r="H76" s="79"/>
      <c r="I76" s="79"/>
      <c r="J76" s="20">
        <v>1</v>
      </c>
      <c r="K76" s="20">
        <v>1</v>
      </c>
      <c r="L76" s="20">
        <v>1</v>
      </c>
      <c r="M76" s="22">
        <v>0</v>
      </c>
      <c r="N76" s="58"/>
      <c r="O76" s="62"/>
      <c r="P76" s="71"/>
      <c r="Q76" s="72"/>
      <c r="R76" s="73"/>
    </row>
    <row r="77" spans="4:18" ht="82.5" customHeight="1" x14ac:dyDescent="0.25">
      <c r="D77" s="120"/>
      <c r="E77" s="122" t="s">
        <v>60</v>
      </c>
      <c r="F77" s="78" t="s">
        <v>21</v>
      </c>
      <c r="G77" s="78" t="s">
        <v>26</v>
      </c>
      <c r="H77" s="78">
        <v>9</v>
      </c>
      <c r="I77" s="78" t="s">
        <v>27</v>
      </c>
      <c r="J77" s="17">
        <v>1</v>
      </c>
      <c r="K77" s="17" t="s">
        <v>20</v>
      </c>
      <c r="L77" s="17" t="s">
        <v>20</v>
      </c>
      <c r="M77" s="22" t="s">
        <v>20</v>
      </c>
      <c r="N77" s="57">
        <f t="shared" ref="N77" si="79">IFERROR(J77/J78,"ND")</f>
        <v>0.5</v>
      </c>
      <c r="O77" s="61">
        <f t="shared" ref="O77" si="80">IFERROR(((J77)/H77),"ND")</f>
        <v>0.1111111111111111</v>
      </c>
      <c r="P77" s="108" t="s">
        <v>134</v>
      </c>
      <c r="Q77" s="109"/>
      <c r="R77" s="110"/>
    </row>
    <row r="78" spans="4:18" ht="82.5" customHeight="1" x14ac:dyDescent="0.25">
      <c r="D78" s="121"/>
      <c r="E78" s="96"/>
      <c r="F78" s="79"/>
      <c r="G78" s="79"/>
      <c r="H78" s="79"/>
      <c r="I78" s="79"/>
      <c r="J78" s="20">
        <v>2</v>
      </c>
      <c r="K78" s="20">
        <v>3</v>
      </c>
      <c r="L78" s="20">
        <v>2</v>
      </c>
      <c r="M78" s="22">
        <v>2</v>
      </c>
      <c r="N78" s="58"/>
      <c r="O78" s="62"/>
      <c r="P78" s="71"/>
      <c r="Q78" s="72"/>
      <c r="R78" s="73"/>
    </row>
    <row r="79" spans="4:18" ht="82.5" customHeight="1" x14ac:dyDescent="0.25">
      <c r="D79" s="119" t="s">
        <v>61</v>
      </c>
      <c r="E79" s="122" t="s">
        <v>62</v>
      </c>
      <c r="F79" s="78" t="s">
        <v>21</v>
      </c>
      <c r="G79" s="78" t="s">
        <v>26</v>
      </c>
      <c r="H79" s="78">
        <v>6</v>
      </c>
      <c r="I79" s="78" t="s">
        <v>27</v>
      </c>
      <c r="J79" s="17">
        <v>1</v>
      </c>
      <c r="K79" s="17" t="s">
        <v>20</v>
      </c>
      <c r="L79" s="17" t="s">
        <v>20</v>
      </c>
      <c r="M79" s="22" t="s">
        <v>20</v>
      </c>
      <c r="N79" s="57">
        <f t="shared" ref="N79" si="81">IFERROR(J79/J80,"ND")</f>
        <v>1</v>
      </c>
      <c r="O79" s="61">
        <f t="shared" ref="O79" si="82">IFERROR(((J79)/H79),"ND")</f>
        <v>0.16666666666666666</v>
      </c>
      <c r="P79" s="108" t="s">
        <v>135</v>
      </c>
      <c r="Q79" s="109"/>
      <c r="R79" s="110"/>
    </row>
    <row r="80" spans="4:18" ht="82.5" customHeight="1" x14ac:dyDescent="0.25">
      <c r="D80" s="121"/>
      <c r="E80" s="96"/>
      <c r="F80" s="79"/>
      <c r="G80" s="79"/>
      <c r="H80" s="79"/>
      <c r="I80" s="79"/>
      <c r="J80" s="20">
        <v>1</v>
      </c>
      <c r="K80" s="20">
        <v>2</v>
      </c>
      <c r="L80" s="20">
        <v>2</v>
      </c>
      <c r="M80" s="22">
        <v>1</v>
      </c>
      <c r="N80" s="58"/>
      <c r="O80" s="62"/>
      <c r="P80" s="71"/>
      <c r="Q80" s="72"/>
      <c r="R80" s="73"/>
    </row>
    <row r="81" spans="4:18" ht="82.5" customHeight="1" x14ac:dyDescent="0.25">
      <c r="D81" s="123" t="s">
        <v>163</v>
      </c>
      <c r="E81" s="82" t="s">
        <v>175</v>
      </c>
      <c r="F81" s="84" t="s">
        <v>177</v>
      </c>
      <c r="G81" s="86" t="s">
        <v>26</v>
      </c>
      <c r="H81" s="86">
        <v>2640</v>
      </c>
      <c r="I81" s="84" t="s">
        <v>27</v>
      </c>
      <c r="J81" s="18">
        <v>624</v>
      </c>
      <c r="K81" s="31" t="s">
        <v>20</v>
      </c>
      <c r="L81" s="18" t="s">
        <v>20</v>
      </c>
      <c r="M81" s="19" t="s">
        <v>20</v>
      </c>
      <c r="N81" s="57">
        <f t="shared" ref="N81" si="83">IFERROR(J81/J82,"ND")</f>
        <v>0.99047619047619051</v>
      </c>
      <c r="O81" s="61">
        <f t="shared" ref="O81" si="84">IFERROR(((J81)/H81),"ND")</f>
        <v>0.23636363636363636</v>
      </c>
      <c r="P81" s="89" t="s">
        <v>164</v>
      </c>
      <c r="Q81" s="89"/>
      <c r="R81" s="90"/>
    </row>
    <row r="82" spans="4:18" ht="82.5" customHeight="1" x14ac:dyDescent="0.25">
      <c r="D82" s="124"/>
      <c r="E82" s="83"/>
      <c r="F82" s="85"/>
      <c r="G82" s="85"/>
      <c r="H82" s="85"/>
      <c r="I82" s="87"/>
      <c r="J82" s="18">
        <v>630</v>
      </c>
      <c r="K82" s="18">
        <v>670</v>
      </c>
      <c r="L82" s="18">
        <v>680</v>
      </c>
      <c r="M82" s="19">
        <v>660</v>
      </c>
      <c r="N82" s="58"/>
      <c r="O82" s="62"/>
      <c r="P82" s="91"/>
      <c r="Q82" s="91"/>
      <c r="R82" s="92"/>
    </row>
    <row r="83" spans="4:18" ht="82.5" customHeight="1" x14ac:dyDescent="0.25">
      <c r="D83" s="124"/>
      <c r="E83" s="82" t="s">
        <v>176</v>
      </c>
      <c r="F83" s="84" t="s">
        <v>177</v>
      </c>
      <c r="G83" s="86" t="s">
        <v>26</v>
      </c>
      <c r="H83" s="86">
        <v>20300000</v>
      </c>
      <c r="I83" s="84" t="s">
        <v>27</v>
      </c>
      <c r="J83" s="18">
        <v>4446407</v>
      </c>
      <c r="K83" s="31" t="s">
        <v>20</v>
      </c>
      <c r="L83" s="18" t="s">
        <v>20</v>
      </c>
      <c r="M83" s="19" t="s">
        <v>20</v>
      </c>
      <c r="N83" s="57">
        <f t="shared" ref="N83" si="85">IFERROR(J83/J84,"ND")</f>
        <v>0.87613931034482762</v>
      </c>
      <c r="O83" s="61">
        <f t="shared" ref="O83" si="86">IFERROR(((J83)/H83),"ND")</f>
        <v>0.2190348275862069</v>
      </c>
      <c r="P83" s="89" t="s">
        <v>165</v>
      </c>
      <c r="Q83" s="89"/>
      <c r="R83" s="90"/>
    </row>
    <row r="84" spans="4:18" ht="82.5" customHeight="1" x14ac:dyDescent="0.25">
      <c r="D84" s="125"/>
      <c r="E84" s="83"/>
      <c r="F84" s="85"/>
      <c r="G84" s="85"/>
      <c r="H84" s="85"/>
      <c r="I84" s="87"/>
      <c r="J84" s="18">
        <v>5075000</v>
      </c>
      <c r="K84" s="18">
        <v>5075000</v>
      </c>
      <c r="L84" s="18">
        <v>5075000</v>
      </c>
      <c r="M84" s="19">
        <v>5075000</v>
      </c>
      <c r="N84" s="58"/>
      <c r="O84" s="62"/>
      <c r="P84" s="91"/>
      <c r="Q84" s="91"/>
      <c r="R84" s="92"/>
    </row>
    <row r="85" spans="4:18" ht="82.5" customHeight="1" x14ac:dyDescent="0.25">
      <c r="D85" s="93" t="s">
        <v>63</v>
      </c>
      <c r="E85" s="95" t="s">
        <v>143</v>
      </c>
      <c r="F85" s="97" t="s">
        <v>64</v>
      </c>
      <c r="G85" s="78" t="s">
        <v>26</v>
      </c>
      <c r="H85" s="116">
        <v>200</v>
      </c>
      <c r="I85" s="115" t="s">
        <v>27</v>
      </c>
      <c r="J85" s="24">
        <v>14</v>
      </c>
      <c r="K85" s="20" t="s">
        <v>20</v>
      </c>
      <c r="L85" s="20" t="s">
        <v>20</v>
      </c>
      <c r="M85" s="25" t="s">
        <v>20</v>
      </c>
      <c r="N85" s="57">
        <f t="shared" ref="N85" si="87">IFERROR(J85/J86,"ND")</f>
        <v>0.28000000000000003</v>
      </c>
      <c r="O85" s="61">
        <f t="shared" ref="O85" si="88">IFERROR(((J85)/H85),"ND")</f>
        <v>7.0000000000000007E-2</v>
      </c>
      <c r="P85" s="108" t="s">
        <v>136</v>
      </c>
      <c r="Q85" s="109"/>
      <c r="R85" s="110"/>
    </row>
    <row r="86" spans="4:18" ht="82.5" customHeight="1" x14ac:dyDescent="0.25">
      <c r="D86" s="94"/>
      <c r="E86" s="96"/>
      <c r="F86" s="98"/>
      <c r="G86" s="79"/>
      <c r="H86" s="79"/>
      <c r="I86" s="79"/>
      <c r="J86" s="17">
        <v>50</v>
      </c>
      <c r="K86" s="17">
        <v>50</v>
      </c>
      <c r="L86" s="17">
        <v>50</v>
      </c>
      <c r="M86" s="22">
        <v>50</v>
      </c>
      <c r="N86" s="58"/>
      <c r="O86" s="62"/>
      <c r="P86" s="71"/>
      <c r="Q86" s="72"/>
      <c r="R86" s="73"/>
    </row>
    <row r="87" spans="4:18" ht="82.5" customHeight="1" x14ac:dyDescent="0.25">
      <c r="D87" s="93" t="s">
        <v>65</v>
      </c>
      <c r="E87" s="95" t="s">
        <v>144</v>
      </c>
      <c r="F87" s="97" t="s">
        <v>66</v>
      </c>
      <c r="G87" s="78" t="s">
        <v>26</v>
      </c>
      <c r="H87" s="114">
        <v>21500</v>
      </c>
      <c r="I87" s="115" t="s">
        <v>27</v>
      </c>
      <c r="J87" s="24">
        <v>2878</v>
      </c>
      <c r="K87" s="28" t="s">
        <v>20</v>
      </c>
      <c r="L87" s="28" t="s">
        <v>20</v>
      </c>
      <c r="M87" s="29" t="s">
        <v>20</v>
      </c>
      <c r="N87" s="57">
        <f t="shared" ref="N87" si="89">IFERROR(J87/J88,"ND")</f>
        <v>0.53544186046511633</v>
      </c>
      <c r="O87" s="61">
        <f t="shared" ref="O87" si="90">IFERROR(((J87)/H87),"ND")</f>
        <v>0.13386046511627908</v>
      </c>
      <c r="P87" s="108" t="s">
        <v>137</v>
      </c>
      <c r="Q87" s="109"/>
      <c r="R87" s="110"/>
    </row>
    <row r="88" spans="4:18" ht="82.5" customHeight="1" x14ac:dyDescent="0.25">
      <c r="D88" s="104"/>
      <c r="E88" s="96"/>
      <c r="F88" s="98"/>
      <c r="G88" s="79"/>
      <c r="H88" s="112"/>
      <c r="I88" s="116"/>
      <c r="J88" s="17">
        <v>5375</v>
      </c>
      <c r="K88" s="17">
        <v>5375</v>
      </c>
      <c r="L88" s="17">
        <v>5375</v>
      </c>
      <c r="M88" s="22">
        <v>5375</v>
      </c>
      <c r="N88" s="58"/>
      <c r="O88" s="62"/>
      <c r="P88" s="71"/>
      <c r="Q88" s="72"/>
      <c r="R88" s="73"/>
    </row>
    <row r="89" spans="4:18" ht="82.5" customHeight="1" x14ac:dyDescent="0.25">
      <c r="D89" s="104"/>
      <c r="E89" s="95" t="s">
        <v>145</v>
      </c>
      <c r="F89" s="97" t="s">
        <v>67</v>
      </c>
      <c r="G89" s="105" t="s">
        <v>26</v>
      </c>
      <c r="H89" s="107">
        <v>3300</v>
      </c>
      <c r="I89" s="117" t="s">
        <v>27</v>
      </c>
      <c r="J89" s="17">
        <v>774</v>
      </c>
      <c r="K89" s="28" t="s">
        <v>20</v>
      </c>
      <c r="L89" s="28" t="s">
        <v>20</v>
      </c>
      <c r="M89" s="29" t="s">
        <v>20</v>
      </c>
      <c r="N89" s="57">
        <f t="shared" ref="N89" si="91">IFERROR(J89/J90,"ND")</f>
        <v>1.1466666666666667</v>
      </c>
      <c r="O89" s="61">
        <f t="shared" ref="O89" si="92">IFERROR(((J89)/H89),"ND")</f>
        <v>0.23454545454545456</v>
      </c>
      <c r="P89" s="108" t="s">
        <v>138</v>
      </c>
      <c r="Q89" s="109"/>
      <c r="R89" s="110"/>
    </row>
    <row r="90" spans="4:18" ht="82.5" customHeight="1" x14ac:dyDescent="0.25">
      <c r="D90" s="94"/>
      <c r="E90" s="96"/>
      <c r="F90" s="98"/>
      <c r="G90" s="106"/>
      <c r="H90" s="102"/>
      <c r="I90" s="118"/>
      <c r="J90" s="17">
        <v>675</v>
      </c>
      <c r="K90" s="17">
        <v>875</v>
      </c>
      <c r="L90" s="17">
        <v>875</v>
      </c>
      <c r="M90" s="22">
        <v>875</v>
      </c>
      <c r="N90" s="58"/>
      <c r="O90" s="62"/>
      <c r="P90" s="71"/>
      <c r="Q90" s="72"/>
      <c r="R90" s="73"/>
    </row>
    <row r="91" spans="4:18" ht="82.5" customHeight="1" x14ac:dyDescent="0.25">
      <c r="D91" s="93" t="s">
        <v>68</v>
      </c>
      <c r="E91" s="95" t="s">
        <v>146</v>
      </c>
      <c r="F91" s="97" t="s">
        <v>64</v>
      </c>
      <c r="G91" s="78" t="s">
        <v>26</v>
      </c>
      <c r="H91" s="111">
        <v>35</v>
      </c>
      <c r="I91" s="113" t="s">
        <v>27</v>
      </c>
      <c r="J91" s="17">
        <v>5</v>
      </c>
      <c r="K91" s="28" t="s">
        <v>20</v>
      </c>
      <c r="L91" s="28" t="s">
        <v>20</v>
      </c>
      <c r="M91" s="32" t="s">
        <v>20</v>
      </c>
      <c r="N91" s="57">
        <f t="shared" ref="N91" si="93">IFERROR(J91/J92,"ND")</f>
        <v>0.7142857142857143</v>
      </c>
      <c r="O91" s="61">
        <f t="shared" ref="O91" si="94">IFERROR(((J91)/H91),"ND")</f>
        <v>0.14285714285714285</v>
      </c>
      <c r="P91" s="108" t="s">
        <v>140</v>
      </c>
      <c r="Q91" s="109"/>
      <c r="R91" s="110"/>
    </row>
    <row r="92" spans="4:18" ht="82.5" customHeight="1" x14ac:dyDescent="0.25">
      <c r="D92" s="94"/>
      <c r="E92" s="96"/>
      <c r="F92" s="98"/>
      <c r="G92" s="79"/>
      <c r="H92" s="112"/>
      <c r="I92" s="112"/>
      <c r="J92" s="17">
        <v>7</v>
      </c>
      <c r="K92" s="17">
        <v>11</v>
      </c>
      <c r="L92" s="17">
        <v>9</v>
      </c>
      <c r="M92" s="22">
        <v>8</v>
      </c>
      <c r="N92" s="58"/>
      <c r="O92" s="62"/>
      <c r="P92" s="71"/>
      <c r="Q92" s="72"/>
      <c r="R92" s="73"/>
    </row>
    <row r="93" spans="4:18" ht="82.5" customHeight="1" x14ac:dyDescent="0.25">
      <c r="D93" s="93" t="s">
        <v>69</v>
      </c>
      <c r="E93" s="95" t="s">
        <v>149</v>
      </c>
      <c r="F93" s="97" t="s">
        <v>66</v>
      </c>
      <c r="G93" s="105" t="s">
        <v>26</v>
      </c>
      <c r="H93" s="107">
        <v>603000</v>
      </c>
      <c r="I93" s="101" t="s">
        <v>27</v>
      </c>
      <c r="J93" s="17">
        <v>81872</v>
      </c>
      <c r="K93" s="28" t="s">
        <v>20</v>
      </c>
      <c r="L93" s="28" t="s">
        <v>20</v>
      </c>
      <c r="M93" s="29" t="s">
        <v>20</v>
      </c>
      <c r="N93" s="57">
        <f t="shared" ref="N93" si="95">IFERROR(J93/J94,"ND")</f>
        <v>0.54309784411276951</v>
      </c>
      <c r="O93" s="61">
        <f t="shared" ref="O93" si="96">IFERROR(((J93)/H93),"ND")</f>
        <v>0.13577446102819238</v>
      </c>
      <c r="P93" s="108" t="s">
        <v>141</v>
      </c>
      <c r="Q93" s="109"/>
      <c r="R93" s="110"/>
    </row>
    <row r="94" spans="4:18" ht="82.5" customHeight="1" x14ac:dyDescent="0.25">
      <c r="D94" s="104"/>
      <c r="E94" s="96"/>
      <c r="F94" s="98"/>
      <c r="G94" s="106"/>
      <c r="H94" s="102"/>
      <c r="I94" s="102"/>
      <c r="J94" s="17">
        <v>150750</v>
      </c>
      <c r="K94" s="17">
        <v>150750</v>
      </c>
      <c r="L94" s="17">
        <v>150750</v>
      </c>
      <c r="M94" s="22">
        <v>150750</v>
      </c>
      <c r="N94" s="58"/>
      <c r="O94" s="62"/>
      <c r="P94" s="71"/>
      <c r="Q94" s="72"/>
      <c r="R94" s="73"/>
    </row>
    <row r="95" spans="4:18" ht="82.5" customHeight="1" x14ac:dyDescent="0.25">
      <c r="D95" s="104"/>
      <c r="E95" s="95" t="s">
        <v>148</v>
      </c>
      <c r="F95" s="97" t="s">
        <v>66</v>
      </c>
      <c r="G95" s="78" t="s">
        <v>26</v>
      </c>
      <c r="H95" s="99">
        <v>17700</v>
      </c>
      <c r="I95" s="101" t="s">
        <v>27</v>
      </c>
      <c r="J95" s="17">
        <v>2129</v>
      </c>
      <c r="K95" s="28" t="s">
        <v>20</v>
      </c>
      <c r="L95" s="28" t="s">
        <v>20</v>
      </c>
      <c r="M95" s="29" t="s">
        <v>20</v>
      </c>
      <c r="N95" s="57">
        <f t="shared" ref="N95" si="97">IFERROR(J95/J96,"ND")</f>
        <v>0.49511627906976746</v>
      </c>
      <c r="O95" s="61">
        <f t="shared" ref="O95" si="98">IFERROR(((J95)/H95),"ND")</f>
        <v>0.12028248587570621</v>
      </c>
      <c r="P95" s="103" t="s">
        <v>139</v>
      </c>
      <c r="Q95" s="69"/>
      <c r="R95" s="70"/>
    </row>
    <row r="96" spans="4:18" ht="82.5" customHeight="1" x14ac:dyDescent="0.25">
      <c r="D96" s="94"/>
      <c r="E96" s="96"/>
      <c r="F96" s="98"/>
      <c r="G96" s="79"/>
      <c r="H96" s="100"/>
      <c r="I96" s="102"/>
      <c r="J96" s="17">
        <v>4300</v>
      </c>
      <c r="K96" s="17">
        <v>4600</v>
      </c>
      <c r="L96" s="17">
        <v>4600</v>
      </c>
      <c r="M96" s="22">
        <v>4200</v>
      </c>
      <c r="N96" s="58"/>
      <c r="O96" s="62"/>
      <c r="P96" s="71"/>
      <c r="Q96" s="72"/>
      <c r="R96" s="73"/>
    </row>
    <row r="97" spans="4:18" ht="82.5" customHeight="1" x14ac:dyDescent="0.25">
      <c r="D97" s="93" t="s">
        <v>70</v>
      </c>
      <c r="E97" s="95" t="s">
        <v>147</v>
      </c>
      <c r="F97" s="97" t="s">
        <v>66</v>
      </c>
      <c r="G97" s="78" t="s">
        <v>26</v>
      </c>
      <c r="H97" s="99">
        <v>35</v>
      </c>
      <c r="I97" s="101" t="s">
        <v>27</v>
      </c>
      <c r="J97" s="27">
        <v>8</v>
      </c>
      <c r="K97" s="17" t="s">
        <v>20</v>
      </c>
      <c r="L97" s="17" t="s">
        <v>20</v>
      </c>
      <c r="M97" s="22" t="s">
        <v>20</v>
      </c>
      <c r="N97" s="57">
        <f t="shared" ref="N97" si="99">IFERROR(J97/J98,"ND")</f>
        <v>1.1428571428571428</v>
      </c>
      <c r="O97" s="61">
        <f t="shared" ref="O97" si="100">IFERROR(((J97)/H97),"ND")</f>
        <v>0.22857142857142856</v>
      </c>
      <c r="P97" s="103" t="s">
        <v>142</v>
      </c>
      <c r="Q97" s="69"/>
      <c r="R97" s="70"/>
    </row>
    <row r="98" spans="4:18" ht="82.5" customHeight="1" x14ac:dyDescent="0.25">
      <c r="D98" s="94"/>
      <c r="E98" s="96"/>
      <c r="F98" s="98"/>
      <c r="G98" s="79"/>
      <c r="H98" s="100"/>
      <c r="I98" s="102"/>
      <c r="J98" s="27">
        <v>7</v>
      </c>
      <c r="K98" s="23">
        <v>10</v>
      </c>
      <c r="L98" s="23">
        <v>11</v>
      </c>
      <c r="M98" s="26">
        <v>7</v>
      </c>
      <c r="N98" s="58"/>
      <c r="O98" s="62"/>
      <c r="P98" s="71"/>
      <c r="Q98" s="72"/>
      <c r="R98" s="73"/>
    </row>
    <row r="99" spans="4:18" ht="82.5" customHeight="1" x14ac:dyDescent="0.25">
      <c r="D99" s="80" t="s">
        <v>162</v>
      </c>
      <c r="E99" s="82" t="s">
        <v>151</v>
      </c>
      <c r="F99" s="84" t="s">
        <v>21</v>
      </c>
      <c r="G99" s="86" t="s">
        <v>30</v>
      </c>
      <c r="H99" s="86">
        <v>385</v>
      </c>
      <c r="I99" s="84" t="s">
        <v>27</v>
      </c>
      <c r="J99" s="18">
        <v>62</v>
      </c>
      <c r="K99" s="31" t="s">
        <v>20</v>
      </c>
      <c r="L99" s="18" t="s">
        <v>20</v>
      </c>
      <c r="M99" s="19" t="s">
        <v>20</v>
      </c>
      <c r="N99" s="57">
        <f t="shared" ref="N99" si="101">IFERROR(J99/J100,"ND")</f>
        <v>0.60784313725490191</v>
      </c>
      <c r="O99" s="61">
        <f t="shared" ref="O99" si="102">IFERROR(((J99)/H99),"ND")</f>
        <v>0.16103896103896104</v>
      </c>
      <c r="P99" s="88" t="s">
        <v>178</v>
      </c>
      <c r="Q99" s="89"/>
      <c r="R99" s="90"/>
    </row>
    <row r="100" spans="4:18" ht="82.5" customHeight="1" x14ac:dyDescent="0.25">
      <c r="D100" s="81"/>
      <c r="E100" s="83"/>
      <c r="F100" s="85"/>
      <c r="G100" s="85"/>
      <c r="H100" s="85"/>
      <c r="I100" s="87"/>
      <c r="J100" s="18">
        <v>102</v>
      </c>
      <c r="K100" s="18">
        <v>102</v>
      </c>
      <c r="L100" s="18">
        <v>80</v>
      </c>
      <c r="M100" s="19">
        <v>101</v>
      </c>
      <c r="N100" s="58"/>
      <c r="O100" s="62"/>
      <c r="P100" s="91"/>
      <c r="Q100" s="91"/>
      <c r="R100" s="92"/>
    </row>
    <row r="101" spans="4:18" ht="82.5" customHeight="1" x14ac:dyDescent="0.25">
      <c r="D101" s="59" t="s">
        <v>192</v>
      </c>
      <c r="E101" s="75" t="s">
        <v>155</v>
      </c>
      <c r="F101" s="77" t="s">
        <v>21</v>
      </c>
      <c r="G101" s="77" t="s">
        <v>30</v>
      </c>
      <c r="H101" s="78">
        <v>2260</v>
      </c>
      <c r="I101" s="78" t="s">
        <v>27</v>
      </c>
      <c r="J101" s="20">
        <v>621</v>
      </c>
      <c r="K101" s="20" t="s">
        <v>20</v>
      </c>
      <c r="L101" s="20" t="s">
        <v>20</v>
      </c>
      <c r="M101" s="21" t="s">
        <v>20</v>
      </c>
      <c r="N101" s="57">
        <f t="shared" ref="N101" si="103">IFERROR(J101/J102,"ND")</f>
        <v>1.0991150442477877</v>
      </c>
      <c r="O101" s="61">
        <f t="shared" ref="O101" si="104">IFERROR(((J101)/H101),"ND")</f>
        <v>0.27477876106194693</v>
      </c>
      <c r="P101" s="68" t="s">
        <v>152</v>
      </c>
      <c r="Q101" s="69"/>
      <c r="R101" s="70"/>
    </row>
    <row r="102" spans="4:18" ht="82.5" customHeight="1" x14ac:dyDescent="0.25">
      <c r="D102" s="74"/>
      <c r="E102" s="76"/>
      <c r="F102" s="77"/>
      <c r="G102" s="77"/>
      <c r="H102" s="79"/>
      <c r="I102" s="79"/>
      <c r="J102" s="17">
        <v>565</v>
      </c>
      <c r="K102" s="17">
        <v>565</v>
      </c>
      <c r="L102" s="17">
        <v>565</v>
      </c>
      <c r="M102" s="22">
        <v>565</v>
      </c>
      <c r="N102" s="58"/>
      <c r="O102" s="62"/>
      <c r="P102" s="71"/>
      <c r="Q102" s="72"/>
      <c r="R102" s="73"/>
    </row>
    <row r="103" spans="4:18" ht="82.5" customHeight="1" x14ac:dyDescent="0.25">
      <c r="D103" s="59" t="s">
        <v>193</v>
      </c>
      <c r="E103" s="53" t="s">
        <v>71</v>
      </c>
      <c r="F103" s="54" t="s">
        <v>21</v>
      </c>
      <c r="G103" s="54" t="s">
        <v>30</v>
      </c>
      <c r="H103" s="55">
        <v>1600</v>
      </c>
      <c r="I103" s="55" t="s">
        <v>27</v>
      </c>
      <c r="J103" s="12">
        <v>0</v>
      </c>
      <c r="K103" s="12" t="s">
        <v>20</v>
      </c>
      <c r="L103" s="12" t="s">
        <v>20</v>
      </c>
      <c r="M103" s="13" t="s">
        <v>20</v>
      </c>
      <c r="N103" s="57">
        <f t="shared" ref="N103" si="105">IFERROR(J103/J104,"ND")</f>
        <v>0</v>
      </c>
      <c r="O103" s="61">
        <f t="shared" ref="O103" si="106">IFERROR(((J103)/H103),"ND")</f>
        <v>0</v>
      </c>
      <c r="P103" s="68" t="s">
        <v>153</v>
      </c>
      <c r="Q103" s="69"/>
      <c r="R103" s="70"/>
    </row>
    <row r="104" spans="4:18" ht="82.5" customHeight="1" x14ac:dyDescent="0.25">
      <c r="D104" s="60"/>
      <c r="E104" s="53"/>
      <c r="F104" s="54"/>
      <c r="G104" s="54"/>
      <c r="H104" s="56"/>
      <c r="I104" s="56"/>
      <c r="J104" s="14">
        <v>400</v>
      </c>
      <c r="K104" s="14">
        <v>400</v>
      </c>
      <c r="L104" s="14">
        <v>400</v>
      </c>
      <c r="M104" s="15">
        <v>400</v>
      </c>
      <c r="N104" s="58"/>
      <c r="O104" s="62"/>
      <c r="P104" s="71"/>
      <c r="Q104" s="72"/>
      <c r="R104" s="73"/>
    </row>
    <row r="105" spans="4:18" ht="82.5" customHeight="1" x14ac:dyDescent="0.25">
      <c r="D105" s="59" t="s">
        <v>194</v>
      </c>
      <c r="E105" s="53" t="s">
        <v>72</v>
      </c>
      <c r="F105" s="54" t="s">
        <v>21</v>
      </c>
      <c r="G105" s="54" t="s">
        <v>30</v>
      </c>
      <c r="H105" s="55">
        <v>14</v>
      </c>
      <c r="I105" s="55" t="s">
        <v>27</v>
      </c>
      <c r="J105" s="12">
        <v>1</v>
      </c>
      <c r="K105" s="12" t="s">
        <v>20</v>
      </c>
      <c r="L105" s="12" t="s">
        <v>20</v>
      </c>
      <c r="M105" s="13" t="s">
        <v>20</v>
      </c>
      <c r="N105" s="57">
        <f t="shared" ref="N105" si="107">IFERROR(J105/J106,"ND")</f>
        <v>0.25</v>
      </c>
      <c r="O105" s="61">
        <f t="shared" ref="O105" si="108">IFERROR(((J105)/H105),"ND")</f>
        <v>7.1428571428571425E-2</v>
      </c>
      <c r="P105" s="63" t="s">
        <v>154</v>
      </c>
      <c r="Q105" s="64"/>
      <c r="R105" s="65"/>
    </row>
    <row r="106" spans="4:18" ht="82.5" customHeight="1" x14ac:dyDescent="0.25">
      <c r="D106" s="60"/>
      <c r="E106" s="53"/>
      <c r="F106" s="54"/>
      <c r="G106" s="54"/>
      <c r="H106" s="56"/>
      <c r="I106" s="56"/>
      <c r="J106" s="14">
        <v>4</v>
      </c>
      <c r="K106" s="14">
        <v>4</v>
      </c>
      <c r="L106" s="14">
        <v>2</v>
      </c>
      <c r="M106" s="15">
        <v>4</v>
      </c>
      <c r="N106" s="58"/>
      <c r="O106" s="62"/>
      <c r="P106" s="66"/>
      <c r="Q106" s="66"/>
      <c r="R106" s="67"/>
    </row>
    <row r="107" spans="4:18" ht="82.5" customHeight="1" x14ac:dyDescent="0.25">
      <c r="D107" s="59" t="s">
        <v>195</v>
      </c>
      <c r="E107" s="53" t="s">
        <v>73</v>
      </c>
      <c r="F107" s="54" t="s">
        <v>21</v>
      </c>
      <c r="G107" s="54" t="s">
        <v>30</v>
      </c>
      <c r="H107" s="55">
        <v>1350</v>
      </c>
      <c r="I107" s="55" t="s">
        <v>27</v>
      </c>
      <c r="J107" s="12">
        <v>635</v>
      </c>
      <c r="K107" s="12" t="s">
        <v>20</v>
      </c>
      <c r="L107" s="12" t="s">
        <v>20</v>
      </c>
      <c r="M107" s="13" t="s">
        <v>20</v>
      </c>
      <c r="N107" s="57">
        <f t="shared" ref="N107" si="109">IFERROR(J107/J108,"ND")</f>
        <v>1.7397260273972603</v>
      </c>
      <c r="O107" s="61">
        <f t="shared" ref="O107" si="110">IFERROR(((J107)/H107),"ND")</f>
        <v>0.47037037037037038</v>
      </c>
      <c r="P107" s="63" t="s">
        <v>156</v>
      </c>
      <c r="Q107" s="64"/>
      <c r="R107" s="65"/>
    </row>
    <row r="108" spans="4:18" ht="82.5" customHeight="1" x14ac:dyDescent="0.25">
      <c r="D108" s="60"/>
      <c r="E108" s="53"/>
      <c r="F108" s="54"/>
      <c r="G108" s="54"/>
      <c r="H108" s="56"/>
      <c r="I108" s="56"/>
      <c r="J108" s="14">
        <v>365</v>
      </c>
      <c r="K108" s="14">
        <v>365</v>
      </c>
      <c r="L108" s="14">
        <v>280</v>
      </c>
      <c r="M108" s="15">
        <v>340</v>
      </c>
      <c r="N108" s="58"/>
      <c r="O108" s="62"/>
      <c r="P108" s="66"/>
      <c r="Q108" s="66"/>
      <c r="R108" s="67"/>
    </row>
    <row r="109" spans="4:18" ht="82.5" customHeight="1" x14ac:dyDescent="0.25">
      <c r="D109" s="59" t="s">
        <v>196</v>
      </c>
      <c r="E109" s="53" t="s">
        <v>74</v>
      </c>
      <c r="F109" s="54" t="s">
        <v>21</v>
      </c>
      <c r="G109" s="54" t="s">
        <v>30</v>
      </c>
      <c r="H109" s="55">
        <v>26</v>
      </c>
      <c r="I109" s="55" t="s">
        <v>27</v>
      </c>
      <c r="J109" s="12">
        <v>7</v>
      </c>
      <c r="K109" s="12" t="s">
        <v>20</v>
      </c>
      <c r="L109" s="12" t="s">
        <v>20</v>
      </c>
      <c r="M109" s="13" t="s">
        <v>20</v>
      </c>
      <c r="N109" s="57">
        <f t="shared" ref="N109" si="111">IFERROR(J109/J110,"ND")</f>
        <v>1</v>
      </c>
      <c r="O109" s="61">
        <f t="shared" ref="O109" si="112">IFERROR(((J109)/H109),"ND")</f>
        <v>0.26923076923076922</v>
      </c>
      <c r="P109" s="63" t="s">
        <v>157</v>
      </c>
      <c r="Q109" s="64"/>
      <c r="R109" s="65"/>
    </row>
    <row r="110" spans="4:18" ht="82.5" customHeight="1" x14ac:dyDescent="0.25">
      <c r="D110" s="60"/>
      <c r="E110" s="53"/>
      <c r="F110" s="54"/>
      <c r="G110" s="54"/>
      <c r="H110" s="56"/>
      <c r="I110" s="56"/>
      <c r="J110" s="14">
        <v>7</v>
      </c>
      <c r="K110" s="14">
        <v>6</v>
      </c>
      <c r="L110" s="14">
        <v>7</v>
      </c>
      <c r="M110" s="15">
        <v>6</v>
      </c>
      <c r="N110" s="58"/>
      <c r="O110" s="62"/>
      <c r="P110" s="66"/>
      <c r="Q110" s="66"/>
      <c r="R110" s="67"/>
    </row>
    <row r="111" spans="4:18" ht="82.5" customHeight="1" x14ac:dyDescent="0.25">
      <c r="D111" s="59" t="s">
        <v>197</v>
      </c>
      <c r="E111" s="53" t="s">
        <v>75</v>
      </c>
      <c r="F111" s="54" t="s">
        <v>21</v>
      </c>
      <c r="G111" s="54" t="s">
        <v>30</v>
      </c>
      <c r="H111" s="55">
        <v>260</v>
      </c>
      <c r="I111" s="55" t="s">
        <v>27</v>
      </c>
      <c r="J111" s="12">
        <v>38</v>
      </c>
      <c r="K111" s="12" t="s">
        <v>20</v>
      </c>
      <c r="L111" s="12" t="s">
        <v>20</v>
      </c>
      <c r="M111" s="13" t="s">
        <v>20</v>
      </c>
      <c r="N111" s="57">
        <f t="shared" ref="N111" si="113">IFERROR(J111/J112,"ND")</f>
        <v>0.55882352941176472</v>
      </c>
      <c r="O111" s="61">
        <f t="shared" ref="O111" si="114">IFERROR(((J111)/H111),"ND")</f>
        <v>0.14615384615384616</v>
      </c>
      <c r="P111" s="63" t="s">
        <v>158</v>
      </c>
      <c r="Q111" s="64"/>
      <c r="R111" s="65"/>
    </row>
    <row r="112" spans="4:18" ht="82.5" customHeight="1" x14ac:dyDescent="0.25">
      <c r="D112" s="60"/>
      <c r="E112" s="53"/>
      <c r="F112" s="54"/>
      <c r="G112" s="54"/>
      <c r="H112" s="56"/>
      <c r="I112" s="56"/>
      <c r="J112" s="14">
        <v>68</v>
      </c>
      <c r="K112" s="14">
        <v>64</v>
      </c>
      <c r="L112" s="14">
        <v>64</v>
      </c>
      <c r="M112" s="15">
        <v>64</v>
      </c>
      <c r="N112" s="58"/>
      <c r="O112" s="62"/>
      <c r="P112" s="66"/>
      <c r="Q112" s="66"/>
      <c r="R112" s="67"/>
    </row>
    <row r="113" spans="4:18" ht="82.5" customHeight="1" x14ac:dyDescent="0.25">
      <c r="D113" s="59" t="s">
        <v>198</v>
      </c>
      <c r="E113" s="53" t="s">
        <v>76</v>
      </c>
      <c r="F113" s="54" t="s">
        <v>21</v>
      </c>
      <c r="G113" s="54" t="s">
        <v>30</v>
      </c>
      <c r="H113" s="55">
        <v>150</v>
      </c>
      <c r="I113" s="55" t="s">
        <v>27</v>
      </c>
      <c r="J113" s="12">
        <v>0</v>
      </c>
      <c r="K113" s="12" t="s">
        <v>20</v>
      </c>
      <c r="L113" s="12" t="s">
        <v>20</v>
      </c>
      <c r="M113" s="13" t="s">
        <v>20</v>
      </c>
      <c r="N113" s="57">
        <f t="shared" ref="N113" si="115">IFERROR(J113/J114,"ND")</f>
        <v>0</v>
      </c>
      <c r="O113" s="61">
        <f t="shared" ref="O113" si="116">IFERROR(((J113)/H113),"ND")</f>
        <v>0</v>
      </c>
      <c r="P113" s="63" t="s">
        <v>159</v>
      </c>
      <c r="Q113" s="64"/>
      <c r="R113" s="65"/>
    </row>
    <row r="114" spans="4:18" ht="82.5" customHeight="1" x14ac:dyDescent="0.25">
      <c r="D114" s="60"/>
      <c r="E114" s="53"/>
      <c r="F114" s="54"/>
      <c r="G114" s="54"/>
      <c r="H114" s="56"/>
      <c r="I114" s="56"/>
      <c r="J114" s="14">
        <v>40</v>
      </c>
      <c r="K114" s="14">
        <v>50</v>
      </c>
      <c r="L114" s="14">
        <v>20</v>
      </c>
      <c r="M114" s="15">
        <v>40</v>
      </c>
      <c r="N114" s="58"/>
      <c r="O114" s="62"/>
      <c r="P114" s="66"/>
      <c r="Q114" s="66"/>
      <c r="R114" s="67"/>
    </row>
    <row r="115" spans="4:18" ht="82.5" customHeight="1" x14ac:dyDescent="0.25">
      <c r="D115" s="59" t="s">
        <v>199</v>
      </c>
      <c r="E115" s="53" t="s">
        <v>77</v>
      </c>
      <c r="F115" s="54" t="s">
        <v>21</v>
      </c>
      <c r="G115" s="54" t="s">
        <v>30</v>
      </c>
      <c r="H115" s="55">
        <v>150</v>
      </c>
      <c r="I115" s="55" t="s">
        <v>27</v>
      </c>
      <c r="J115" s="12">
        <v>0</v>
      </c>
      <c r="K115" s="12" t="s">
        <v>20</v>
      </c>
      <c r="L115" s="12" t="s">
        <v>20</v>
      </c>
      <c r="M115" s="13" t="s">
        <v>20</v>
      </c>
      <c r="N115" s="57">
        <f t="shared" ref="N115" si="117">IFERROR(J115/J116,"ND")</f>
        <v>0</v>
      </c>
      <c r="O115" s="61">
        <f t="shared" ref="O115" si="118">IFERROR(((J115)/H115),"ND")</f>
        <v>0</v>
      </c>
      <c r="P115" s="63" t="s">
        <v>160</v>
      </c>
      <c r="Q115" s="64"/>
      <c r="R115" s="65"/>
    </row>
    <row r="116" spans="4:18" ht="82.5" customHeight="1" x14ac:dyDescent="0.25">
      <c r="D116" s="60"/>
      <c r="E116" s="53"/>
      <c r="F116" s="54"/>
      <c r="G116" s="54"/>
      <c r="H116" s="56"/>
      <c r="I116" s="56"/>
      <c r="J116" s="14">
        <v>40</v>
      </c>
      <c r="K116" s="14">
        <v>50</v>
      </c>
      <c r="L116" s="14">
        <v>20</v>
      </c>
      <c r="M116" s="15">
        <v>40</v>
      </c>
      <c r="N116" s="58"/>
      <c r="O116" s="62"/>
      <c r="P116" s="66"/>
      <c r="Q116" s="66"/>
      <c r="R116" s="67"/>
    </row>
    <row r="117" spans="4:18" ht="82.5" customHeight="1" x14ac:dyDescent="0.25">
      <c r="D117" s="80" t="s">
        <v>200</v>
      </c>
      <c r="E117" s="82" t="s">
        <v>179</v>
      </c>
      <c r="F117" s="84" t="s">
        <v>21</v>
      </c>
      <c r="G117" s="86" t="s">
        <v>30</v>
      </c>
      <c r="H117" s="86">
        <f>J118+K118+L118+M118</f>
        <v>1500</v>
      </c>
      <c r="I117" s="84" t="s">
        <v>27</v>
      </c>
      <c r="J117" s="18">
        <v>630</v>
      </c>
      <c r="K117" s="31" t="s">
        <v>20</v>
      </c>
      <c r="L117" s="18" t="s">
        <v>20</v>
      </c>
      <c r="M117" s="19" t="s">
        <v>20</v>
      </c>
      <c r="N117" s="57">
        <f t="shared" ref="N117" si="119">IFERROR(J117/J118,"ND")</f>
        <v>1.68</v>
      </c>
      <c r="O117" s="61">
        <f t="shared" ref="O117" si="120">IFERROR(((J117)/H117),"ND")</f>
        <v>0.42</v>
      </c>
      <c r="P117" s="89" t="s">
        <v>183</v>
      </c>
      <c r="Q117" s="224"/>
      <c r="R117" s="225"/>
    </row>
    <row r="118" spans="4:18" ht="82.5" customHeight="1" x14ac:dyDescent="0.25">
      <c r="D118" s="81"/>
      <c r="E118" s="83"/>
      <c r="F118" s="85"/>
      <c r="G118" s="85"/>
      <c r="H118" s="85"/>
      <c r="I118" s="87"/>
      <c r="J118" s="18">
        <v>375</v>
      </c>
      <c r="K118" s="18">
        <v>375</v>
      </c>
      <c r="L118" s="18">
        <v>375</v>
      </c>
      <c r="M118" s="19">
        <v>375</v>
      </c>
      <c r="N118" s="58"/>
      <c r="O118" s="62"/>
      <c r="P118" s="226"/>
      <c r="Q118" s="226"/>
      <c r="R118" s="227"/>
    </row>
    <row r="119" spans="4:18" ht="82.5" customHeight="1" x14ac:dyDescent="0.25">
      <c r="D119" s="59" t="s">
        <v>201</v>
      </c>
      <c r="E119" s="53" t="s">
        <v>78</v>
      </c>
      <c r="F119" s="54" t="s">
        <v>21</v>
      </c>
      <c r="G119" s="54" t="s">
        <v>30</v>
      </c>
      <c r="H119" s="55">
        <f t="shared" ref="H119" si="121">J120+K120+L120+M120</f>
        <v>75</v>
      </c>
      <c r="I119" s="55" t="s">
        <v>27</v>
      </c>
      <c r="J119" s="12">
        <v>11</v>
      </c>
      <c r="K119" s="12" t="s">
        <v>20</v>
      </c>
      <c r="L119" s="12" t="s">
        <v>20</v>
      </c>
      <c r="M119" s="13" t="s">
        <v>20</v>
      </c>
      <c r="N119" s="57">
        <f t="shared" ref="N119" si="122">IFERROR(J119/J120,"ND")</f>
        <v>0.61111111111111116</v>
      </c>
      <c r="O119" s="61">
        <f t="shared" ref="O119" si="123">IFERROR(((J119)/H119),"ND")</f>
        <v>0.14666666666666667</v>
      </c>
      <c r="P119" s="135" t="s">
        <v>184</v>
      </c>
      <c r="Q119" s="164"/>
      <c r="R119" s="165"/>
    </row>
    <row r="120" spans="4:18" ht="82.5" customHeight="1" x14ac:dyDescent="0.25">
      <c r="D120" s="60"/>
      <c r="E120" s="53"/>
      <c r="F120" s="54"/>
      <c r="G120" s="54"/>
      <c r="H120" s="56"/>
      <c r="I120" s="56"/>
      <c r="J120" s="14">
        <v>18</v>
      </c>
      <c r="K120" s="14">
        <v>19</v>
      </c>
      <c r="L120" s="14">
        <v>20</v>
      </c>
      <c r="M120" s="15">
        <v>18</v>
      </c>
      <c r="N120" s="58"/>
      <c r="O120" s="62"/>
      <c r="P120" s="167"/>
      <c r="Q120" s="167"/>
      <c r="R120" s="168"/>
    </row>
    <row r="121" spans="4:18" ht="82.5" customHeight="1" x14ac:dyDescent="0.25">
      <c r="D121" s="59" t="s">
        <v>202</v>
      </c>
      <c r="E121" s="53" t="s">
        <v>79</v>
      </c>
      <c r="F121" s="54" t="s">
        <v>21</v>
      </c>
      <c r="G121" s="54" t="s">
        <v>30</v>
      </c>
      <c r="H121" s="55">
        <f>J122+K122+L122+M122</f>
        <v>24200</v>
      </c>
      <c r="I121" s="55" t="s">
        <v>27</v>
      </c>
      <c r="J121" s="14">
        <v>3904</v>
      </c>
      <c r="K121" s="28" t="s">
        <v>20</v>
      </c>
      <c r="L121" s="28" t="s">
        <v>20</v>
      </c>
      <c r="M121" s="29" t="s">
        <v>20</v>
      </c>
      <c r="N121" s="57">
        <f t="shared" ref="N121" si="124">IFERROR(J121/J122,"ND")</f>
        <v>0.64528925619834709</v>
      </c>
      <c r="O121" s="61">
        <f t="shared" ref="O121" si="125">IFERROR(((J121)/H121),"ND")</f>
        <v>0.16132231404958677</v>
      </c>
      <c r="P121" s="108" t="s">
        <v>182</v>
      </c>
      <c r="Q121" s="109"/>
      <c r="R121" s="110"/>
    </row>
    <row r="122" spans="4:18" ht="82.5" customHeight="1" x14ac:dyDescent="0.25">
      <c r="D122" s="60"/>
      <c r="E122" s="53"/>
      <c r="F122" s="54"/>
      <c r="G122" s="54"/>
      <c r="H122" s="56"/>
      <c r="I122" s="56"/>
      <c r="J122" s="27">
        <v>6050</v>
      </c>
      <c r="K122" s="27">
        <v>6050</v>
      </c>
      <c r="L122" s="27">
        <v>6050</v>
      </c>
      <c r="M122" s="15">
        <v>6050</v>
      </c>
      <c r="N122" s="58"/>
      <c r="O122" s="62"/>
      <c r="P122" s="71"/>
      <c r="Q122" s="72"/>
      <c r="R122" s="73"/>
    </row>
    <row r="123" spans="4:18" ht="82.5" customHeight="1" x14ac:dyDescent="0.25">
      <c r="D123" s="59" t="s">
        <v>203</v>
      </c>
      <c r="E123" s="53" t="s">
        <v>80</v>
      </c>
      <c r="F123" s="54" t="s">
        <v>21</v>
      </c>
      <c r="G123" s="54" t="s">
        <v>30</v>
      </c>
      <c r="H123" s="55">
        <f t="shared" ref="H123" si="126">J124+K124+L124+M124</f>
        <v>6171000</v>
      </c>
      <c r="I123" s="55" t="s">
        <v>27</v>
      </c>
      <c r="J123" s="14">
        <v>1803075</v>
      </c>
      <c r="K123" s="28" t="s">
        <v>20</v>
      </c>
      <c r="L123" s="28" t="s">
        <v>20</v>
      </c>
      <c r="M123" s="29" t="s">
        <v>20</v>
      </c>
      <c r="N123" s="57">
        <f t="shared" ref="N123" si="127">IFERROR(J123/J124,"ND")</f>
        <v>1.1687408847836656</v>
      </c>
      <c r="O123" s="61">
        <f t="shared" ref="O123" si="128">IFERROR(((J123)/H123),"ND")</f>
        <v>0.29218522119591639</v>
      </c>
      <c r="P123" s="135" t="s">
        <v>185</v>
      </c>
      <c r="Q123" s="164"/>
      <c r="R123" s="165"/>
    </row>
    <row r="124" spans="4:18" ht="82.5" customHeight="1" x14ac:dyDescent="0.25">
      <c r="D124" s="60"/>
      <c r="E124" s="53"/>
      <c r="F124" s="54"/>
      <c r="G124" s="54"/>
      <c r="H124" s="56"/>
      <c r="I124" s="56"/>
      <c r="J124" s="14">
        <v>1542750</v>
      </c>
      <c r="K124" s="14">
        <v>1542750</v>
      </c>
      <c r="L124" s="14">
        <v>1542750</v>
      </c>
      <c r="M124" s="14">
        <v>1542750</v>
      </c>
      <c r="N124" s="58"/>
      <c r="O124" s="62"/>
      <c r="P124" s="167"/>
      <c r="Q124" s="167"/>
      <c r="R124" s="168"/>
    </row>
    <row r="125" spans="4:18" ht="82.5" customHeight="1" x14ac:dyDescent="0.25">
      <c r="D125" s="59" t="s">
        <v>204</v>
      </c>
      <c r="E125" s="75" t="s">
        <v>81</v>
      </c>
      <c r="F125" s="54" t="s">
        <v>21</v>
      </c>
      <c r="G125" s="54" t="s">
        <v>30</v>
      </c>
      <c r="H125" s="55">
        <f t="shared" ref="H125" si="129">J126+K126+L126+M126</f>
        <v>8500</v>
      </c>
      <c r="I125" s="55" t="s">
        <v>27</v>
      </c>
      <c r="J125" s="14">
        <v>2599</v>
      </c>
      <c r="K125" s="28" t="s">
        <v>20</v>
      </c>
      <c r="L125" s="28" t="s">
        <v>20</v>
      </c>
      <c r="M125" s="29" t="s">
        <v>20</v>
      </c>
      <c r="N125" s="57">
        <f t="shared" ref="N125" si="130">IFERROR(J125/J126,"ND")</f>
        <v>1.2230588235294118</v>
      </c>
      <c r="O125" s="61">
        <f t="shared" ref="O125" si="131">IFERROR(((J125)/H125),"ND")</f>
        <v>0.30576470588235294</v>
      </c>
      <c r="P125" s="135" t="s">
        <v>188</v>
      </c>
      <c r="Q125" s="164"/>
      <c r="R125" s="165"/>
    </row>
    <row r="126" spans="4:18" ht="82.5" customHeight="1" x14ac:dyDescent="0.25">
      <c r="D126" s="60"/>
      <c r="E126" s="53"/>
      <c r="F126" s="54"/>
      <c r="G126" s="54"/>
      <c r="H126" s="56"/>
      <c r="I126" s="56"/>
      <c r="J126" s="14">
        <v>2125</v>
      </c>
      <c r="K126" s="14">
        <v>2125</v>
      </c>
      <c r="L126" s="14">
        <v>2125</v>
      </c>
      <c r="M126" s="14">
        <v>2125</v>
      </c>
      <c r="N126" s="58"/>
      <c r="O126" s="62"/>
      <c r="P126" s="167"/>
      <c r="Q126" s="167"/>
      <c r="R126" s="168"/>
    </row>
    <row r="127" spans="4:18" ht="82.5" customHeight="1" x14ac:dyDescent="0.25">
      <c r="D127" s="59" t="s">
        <v>205</v>
      </c>
      <c r="E127" s="53" t="s">
        <v>82</v>
      </c>
      <c r="F127" s="54" t="s">
        <v>21</v>
      </c>
      <c r="G127" s="54" t="s">
        <v>30</v>
      </c>
      <c r="H127" s="55">
        <f t="shared" ref="H127" si="132">J128+K128+L128+M128</f>
        <v>726</v>
      </c>
      <c r="I127" s="55" t="s">
        <v>27</v>
      </c>
      <c r="J127" s="14">
        <v>80</v>
      </c>
      <c r="K127" s="28" t="s">
        <v>20</v>
      </c>
      <c r="L127" s="28" t="s">
        <v>20</v>
      </c>
      <c r="M127" s="29" t="s">
        <v>20</v>
      </c>
      <c r="N127" s="57">
        <f t="shared" ref="N127" si="133">IFERROR(J127/J128,"ND")</f>
        <v>0.44198895027624308</v>
      </c>
      <c r="O127" s="61">
        <f t="shared" ref="O127" si="134">IFERROR(((J127)/H127),"ND")</f>
        <v>0.11019283746556474</v>
      </c>
      <c r="P127" s="135" t="s">
        <v>187</v>
      </c>
      <c r="Q127" s="164"/>
      <c r="R127" s="165"/>
    </row>
    <row r="128" spans="4:18" ht="82.5" customHeight="1" x14ac:dyDescent="0.25">
      <c r="D128" s="60"/>
      <c r="E128" s="53"/>
      <c r="F128" s="54"/>
      <c r="G128" s="54"/>
      <c r="H128" s="56"/>
      <c r="I128" s="56"/>
      <c r="J128" s="14">
        <v>181</v>
      </c>
      <c r="K128" s="14">
        <v>181</v>
      </c>
      <c r="L128" s="14">
        <v>182</v>
      </c>
      <c r="M128" s="15">
        <v>182</v>
      </c>
      <c r="N128" s="58"/>
      <c r="O128" s="62"/>
      <c r="P128" s="167"/>
      <c r="Q128" s="167"/>
      <c r="R128" s="168"/>
    </row>
    <row r="129" spans="4:18" ht="82.5" customHeight="1" x14ac:dyDescent="0.25">
      <c r="D129" s="59" t="s">
        <v>206</v>
      </c>
      <c r="E129" s="53" t="s">
        <v>83</v>
      </c>
      <c r="F129" s="54" t="s">
        <v>21</v>
      </c>
      <c r="G129" s="54" t="s">
        <v>30</v>
      </c>
      <c r="H129" s="55">
        <f t="shared" ref="H129" si="135">J130+K130+L130+M130</f>
        <v>1694000</v>
      </c>
      <c r="I129" s="55" t="s">
        <v>27</v>
      </c>
      <c r="J129" s="14">
        <v>250758</v>
      </c>
      <c r="K129" s="28" t="s">
        <v>20</v>
      </c>
      <c r="L129" s="28" t="s">
        <v>20</v>
      </c>
      <c r="M129" s="29" t="s">
        <v>20</v>
      </c>
      <c r="N129" s="57">
        <f t="shared" ref="N129" si="136">IFERROR(J129/J130,"ND")</f>
        <v>0.59210861865407316</v>
      </c>
      <c r="O129" s="61">
        <f t="shared" ref="O129" si="137">IFERROR(((J129)/H129),"ND")</f>
        <v>0.14802715466351829</v>
      </c>
      <c r="P129" s="135" t="s">
        <v>186</v>
      </c>
      <c r="Q129" s="164"/>
      <c r="R129" s="165"/>
    </row>
    <row r="130" spans="4:18" ht="82.5" customHeight="1" x14ac:dyDescent="0.25">
      <c r="D130" s="60"/>
      <c r="E130" s="53"/>
      <c r="F130" s="54"/>
      <c r="G130" s="54"/>
      <c r="H130" s="56"/>
      <c r="I130" s="56"/>
      <c r="J130" s="14">
        <v>423500</v>
      </c>
      <c r="K130" s="14">
        <v>423500</v>
      </c>
      <c r="L130" s="14">
        <v>423500</v>
      </c>
      <c r="M130" s="14">
        <v>423500</v>
      </c>
      <c r="N130" s="58"/>
      <c r="O130" s="62"/>
      <c r="P130" s="167"/>
      <c r="Q130" s="167"/>
      <c r="R130" s="168"/>
    </row>
    <row r="131" spans="4:18" ht="82.5" customHeight="1" x14ac:dyDescent="0.25">
      <c r="D131" s="59" t="s">
        <v>207</v>
      </c>
      <c r="E131" s="53" t="s">
        <v>84</v>
      </c>
      <c r="F131" s="54" t="s">
        <v>21</v>
      </c>
      <c r="G131" s="54" t="s">
        <v>30</v>
      </c>
      <c r="H131" s="55">
        <f t="shared" ref="H131" si="138">J132+K132+L132+M132</f>
        <v>73</v>
      </c>
      <c r="I131" s="55" t="s">
        <v>27</v>
      </c>
      <c r="J131" s="14">
        <v>12</v>
      </c>
      <c r="K131" s="28" t="s">
        <v>20</v>
      </c>
      <c r="L131" s="28" t="s">
        <v>20</v>
      </c>
      <c r="M131" s="29" t="s">
        <v>20</v>
      </c>
      <c r="N131" s="57">
        <f t="shared" ref="N131" si="139">IFERROR(J131/J132,"ND")</f>
        <v>0.66666666666666663</v>
      </c>
      <c r="O131" s="61">
        <f t="shared" ref="O131" si="140">IFERROR(((J131)/H131),"ND")</f>
        <v>0.16438356164383561</v>
      </c>
      <c r="P131" s="135" t="s">
        <v>189</v>
      </c>
      <c r="Q131" s="164"/>
      <c r="R131" s="165"/>
    </row>
    <row r="132" spans="4:18" ht="82.5" customHeight="1" x14ac:dyDescent="0.25">
      <c r="D132" s="60"/>
      <c r="E132" s="53"/>
      <c r="F132" s="54"/>
      <c r="G132" s="54"/>
      <c r="H132" s="56"/>
      <c r="I132" s="56"/>
      <c r="J132" s="14">
        <v>18</v>
      </c>
      <c r="K132" s="14">
        <v>19</v>
      </c>
      <c r="L132" s="14">
        <v>18</v>
      </c>
      <c r="M132" s="15">
        <v>18</v>
      </c>
      <c r="N132" s="58"/>
      <c r="O132" s="62"/>
      <c r="P132" s="167"/>
      <c r="Q132" s="167"/>
      <c r="R132" s="168"/>
    </row>
    <row r="133" spans="4:18" ht="82.5" customHeight="1" x14ac:dyDescent="0.25">
      <c r="D133" s="59" t="s">
        <v>208</v>
      </c>
      <c r="E133" s="53" t="s">
        <v>85</v>
      </c>
      <c r="F133" s="54" t="s">
        <v>21</v>
      </c>
      <c r="G133" s="54" t="s">
        <v>30</v>
      </c>
      <c r="H133" s="55">
        <f t="shared" ref="H133" si="141">J134+K134+L134+M134</f>
        <v>31</v>
      </c>
      <c r="I133" s="55" t="s">
        <v>27</v>
      </c>
      <c r="J133" s="14">
        <v>5</v>
      </c>
      <c r="K133" s="28" t="s">
        <v>20</v>
      </c>
      <c r="L133" s="28" t="s">
        <v>20</v>
      </c>
      <c r="M133" s="29" t="s">
        <v>20</v>
      </c>
      <c r="N133" s="57">
        <f t="shared" ref="N133" si="142">IFERROR(J133/J134,"ND")</f>
        <v>0.7142857142857143</v>
      </c>
      <c r="O133" s="61">
        <f t="shared" ref="O133" si="143">IFERROR(((J133)/H133),"ND")</f>
        <v>0.16129032258064516</v>
      </c>
      <c r="P133" s="135" t="s">
        <v>190</v>
      </c>
      <c r="Q133" s="164"/>
      <c r="R133" s="165"/>
    </row>
    <row r="134" spans="4:18" ht="82.5" customHeight="1" x14ac:dyDescent="0.25">
      <c r="D134" s="60"/>
      <c r="E134" s="53"/>
      <c r="F134" s="54"/>
      <c r="G134" s="54"/>
      <c r="H134" s="56"/>
      <c r="I134" s="56"/>
      <c r="J134" s="14">
        <v>7</v>
      </c>
      <c r="K134" s="14">
        <v>8</v>
      </c>
      <c r="L134" s="14">
        <v>8</v>
      </c>
      <c r="M134" s="15">
        <v>8</v>
      </c>
      <c r="N134" s="58"/>
      <c r="O134" s="62"/>
      <c r="P134" s="167"/>
      <c r="Q134" s="167"/>
      <c r="R134" s="168"/>
    </row>
    <row r="135" spans="4:18" ht="82.5" customHeight="1" x14ac:dyDescent="0.25">
      <c r="D135" s="59" t="s">
        <v>209</v>
      </c>
      <c r="E135" s="53" t="s">
        <v>86</v>
      </c>
      <c r="F135" s="54" t="s">
        <v>21</v>
      </c>
      <c r="G135" s="54" t="s">
        <v>30</v>
      </c>
      <c r="H135" s="55">
        <f>J136+K136+L136+M136</f>
        <v>320</v>
      </c>
      <c r="I135" s="55" t="s">
        <v>27</v>
      </c>
      <c r="J135" s="14">
        <v>77</v>
      </c>
      <c r="K135" s="28" t="s">
        <v>20</v>
      </c>
      <c r="L135" s="28" t="s">
        <v>20</v>
      </c>
      <c r="M135" s="29" t="s">
        <v>20</v>
      </c>
      <c r="N135" s="57">
        <f t="shared" ref="N135" si="144">IFERROR(J135/J136,"ND")</f>
        <v>0.96250000000000002</v>
      </c>
      <c r="O135" s="61">
        <f t="shared" ref="O135" si="145">IFERROR(((J135)/H135),"ND")</f>
        <v>0.24062500000000001</v>
      </c>
      <c r="P135" s="135" t="s">
        <v>191</v>
      </c>
      <c r="Q135" s="164"/>
      <c r="R135" s="165"/>
    </row>
    <row r="136" spans="4:18" ht="82.5" customHeight="1" x14ac:dyDescent="0.25">
      <c r="D136" s="60"/>
      <c r="E136" s="53"/>
      <c r="F136" s="54"/>
      <c r="G136" s="54"/>
      <c r="H136" s="56"/>
      <c r="I136" s="56"/>
      <c r="J136" s="14">
        <v>80</v>
      </c>
      <c r="K136" s="14">
        <v>80</v>
      </c>
      <c r="L136" s="14">
        <v>80</v>
      </c>
      <c r="M136" s="15">
        <v>80</v>
      </c>
      <c r="N136" s="58"/>
      <c r="O136" s="62"/>
      <c r="P136" s="167"/>
      <c r="Q136" s="167"/>
      <c r="R136" s="168"/>
    </row>
    <row r="137" spans="4:18" ht="82.5" customHeight="1" x14ac:dyDescent="0.25">
      <c r="D137" s="80" t="s">
        <v>180</v>
      </c>
      <c r="E137" s="82" t="s">
        <v>181</v>
      </c>
      <c r="F137" s="86" t="s">
        <v>21</v>
      </c>
      <c r="G137" s="86" t="s">
        <v>26</v>
      </c>
      <c r="H137" s="86">
        <v>4914</v>
      </c>
      <c r="I137" s="84" t="s">
        <v>27</v>
      </c>
      <c r="J137" s="18">
        <v>1000</v>
      </c>
      <c r="K137" s="31" t="s">
        <v>20</v>
      </c>
      <c r="L137" s="18" t="s">
        <v>20</v>
      </c>
      <c r="M137" s="19" t="s">
        <v>20</v>
      </c>
      <c r="N137" s="57">
        <f t="shared" ref="N137" si="146">IFERROR(J137/J138,"ND")</f>
        <v>0.81632653061224492</v>
      </c>
      <c r="O137" s="61">
        <f t="shared" ref="O137" si="147">IFERROR(((J137)/H137),"ND")</f>
        <v>0.20350020350020351</v>
      </c>
      <c r="P137" s="89" t="s">
        <v>286</v>
      </c>
      <c r="Q137" s="224"/>
      <c r="R137" s="225"/>
    </row>
    <row r="138" spans="4:18" ht="82.5" customHeight="1" x14ac:dyDescent="0.25">
      <c r="D138" s="81"/>
      <c r="E138" s="83"/>
      <c r="F138" s="85"/>
      <c r="G138" s="85"/>
      <c r="H138" s="85"/>
      <c r="I138" s="87"/>
      <c r="J138" s="18">
        <v>1225</v>
      </c>
      <c r="K138" s="18">
        <v>1225</v>
      </c>
      <c r="L138" s="18">
        <v>1239</v>
      </c>
      <c r="M138" s="19">
        <v>1225</v>
      </c>
      <c r="N138" s="58"/>
      <c r="O138" s="62"/>
      <c r="P138" s="226"/>
      <c r="Q138" s="226"/>
      <c r="R138" s="227"/>
    </row>
    <row r="139" spans="4:18" ht="82.5" customHeight="1" x14ac:dyDescent="0.25">
      <c r="D139" s="104" t="s">
        <v>210</v>
      </c>
      <c r="E139" s="228" t="s">
        <v>87</v>
      </c>
      <c r="F139" s="55" t="s">
        <v>21</v>
      </c>
      <c r="G139" s="55" t="s">
        <v>26</v>
      </c>
      <c r="H139" s="55">
        <f>J140+K140+L140+M140</f>
        <v>18000</v>
      </c>
      <c r="I139" s="55" t="s">
        <v>27</v>
      </c>
      <c r="J139" s="12">
        <v>4565</v>
      </c>
      <c r="K139" s="12" t="s">
        <v>20</v>
      </c>
      <c r="L139" s="12" t="s">
        <v>20</v>
      </c>
      <c r="M139" s="13" t="s">
        <v>20</v>
      </c>
      <c r="N139" s="57">
        <f t="shared" ref="N139" si="148">IFERROR(J139/J140,"ND")</f>
        <v>1.0144444444444445</v>
      </c>
      <c r="O139" s="61">
        <f t="shared" ref="O139" si="149">IFERROR(((J139)/H139),"ND")</f>
        <v>0.25361111111111112</v>
      </c>
      <c r="P139" s="164" t="s">
        <v>88</v>
      </c>
      <c r="Q139" s="164"/>
      <c r="R139" s="165"/>
    </row>
    <row r="140" spans="4:18" ht="82.5" customHeight="1" x14ac:dyDescent="0.25">
      <c r="D140" s="104"/>
      <c r="E140" s="229"/>
      <c r="F140" s="56"/>
      <c r="G140" s="56"/>
      <c r="H140" s="56"/>
      <c r="I140" s="56"/>
      <c r="J140" s="14">
        <v>4500</v>
      </c>
      <c r="K140" s="14">
        <v>4500</v>
      </c>
      <c r="L140" s="14">
        <v>4500</v>
      </c>
      <c r="M140" s="15">
        <v>4500</v>
      </c>
      <c r="N140" s="58"/>
      <c r="O140" s="62"/>
      <c r="P140" s="167"/>
      <c r="Q140" s="167"/>
      <c r="R140" s="168"/>
    </row>
    <row r="141" spans="4:18" ht="63" customHeight="1" x14ac:dyDescent="0.25">
      <c r="D141" s="93" t="s">
        <v>211</v>
      </c>
      <c r="E141" s="169" t="s">
        <v>89</v>
      </c>
      <c r="F141" s="55" t="s">
        <v>21</v>
      </c>
      <c r="G141" s="55" t="s">
        <v>26</v>
      </c>
      <c r="H141" s="55">
        <f>J142+K142+L142+M142</f>
        <v>4000</v>
      </c>
      <c r="I141" s="55" t="s">
        <v>27</v>
      </c>
      <c r="J141" s="14">
        <v>1098</v>
      </c>
      <c r="K141" s="28" t="s">
        <v>20</v>
      </c>
      <c r="L141" s="28" t="s">
        <v>20</v>
      </c>
      <c r="M141" s="29" t="s">
        <v>20</v>
      </c>
      <c r="N141" s="57">
        <f t="shared" ref="N141" si="150">IFERROR(J141/J142,"ND")</f>
        <v>1.0980000000000001</v>
      </c>
      <c r="O141" s="61">
        <f t="shared" ref="O141" si="151">IFERROR(((J141)/H141),"ND")</f>
        <v>0.27450000000000002</v>
      </c>
      <c r="P141" s="163" t="s">
        <v>90</v>
      </c>
      <c r="Q141" s="164"/>
      <c r="R141" s="165"/>
    </row>
    <row r="142" spans="4:18" ht="60.75" customHeight="1" x14ac:dyDescent="0.25">
      <c r="D142" s="104"/>
      <c r="E142" s="170"/>
      <c r="F142" s="162"/>
      <c r="G142" s="162"/>
      <c r="H142" s="56"/>
      <c r="I142" s="162"/>
      <c r="J142" s="14">
        <v>1000</v>
      </c>
      <c r="K142" s="14">
        <v>1000</v>
      </c>
      <c r="L142" s="14">
        <v>1000</v>
      </c>
      <c r="M142" s="15">
        <v>1000</v>
      </c>
      <c r="N142" s="58"/>
      <c r="O142" s="62"/>
      <c r="P142" s="166"/>
      <c r="Q142" s="167"/>
      <c r="R142" s="168"/>
    </row>
    <row r="143" spans="4:18" ht="54.75" customHeight="1" x14ac:dyDescent="0.25">
      <c r="D143" s="93" t="s">
        <v>212</v>
      </c>
      <c r="E143" s="230" t="s">
        <v>91</v>
      </c>
      <c r="F143" s="231" t="s">
        <v>21</v>
      </c>
      <c r="G143" s="231" t="s">
        <v>26</v>
      </c>
      <c r="H143" s="55">
        <f t="shared" ref="H143:H148" si="152">J144+K144+L144+M144</f>
        <v>346500</v>
      </c>
      <c r="I143" s="231" t="s">
        <v>27</v>
      </c>
      <c r="J143" s="14">
        <v>89345</v>
      </c>
      <c r="K143" s="28" t="s">
        <v>20</v>
      </c>
      <c r="L143" s="28" t="s">
        <v>20</v>
      </c>
      <c r="M143" s="29" t="s">
        <v>20</v>
      </c>
      <c r="N143" s="57">
        <f t="shared" ref="N143" si="153">IFERROR(J143/J144,"ND")</f>
        <v>1.0313997113997113</v>
      </c>
      <c r="O143" s="61">
        <f t="shared" ref="O143" si="154">IFERROR(((J143)/H143),"ND")</f>
        <v>0.25784992784992783</v>
      </c>
      <c r="P143" s="163" t="s">
        <v>92</v>
      </c>
      <c r="Q143" s="164"/>
      <c r="R143" s="165"/>
    </row>
    <row r="144" spans="4:18" ht="54.75" customHeight="1" x14ac:dyDescent="0.25">
      <c r="D144" s="94"/>
      <c r="E144" s="229"/>
      <c r="F144" s="56"/>
      <c r="G144" s="56"/>
      <c r="H144" s="56"/>
      <c r="I144" s="56"/>
      <c r="J144" s="14">
        <v>86625</v>
      </c>
      <c r="K144" s="14">
        <v>86625</v>
      </c>
      <c r="L144" s="14">
        <v>86625</v>
      </c>
      <c r="M144" s="15">
        <v>86625</v>
      </c>
      <c r="N144" s="58"/>
      <c r="O144" s="62"/>
      <c r="P144" s="166"/>
      <c r="Q144" s="167"/>
      <c r="R144" s="168"/>
    </row>
    <row r="145" spans="4:18" ht="72.75" customHeight="1" x14ac:dyDescent="0.25">
      <c r="D145" s="59" t="s">
        <v>213</v>
      </c>
      <c r="E145" s="53" t="s">
        <v>93</v>
      </c>
      <c r="F145" s="54" t="s">
        <v>21</v>
      </c>
      <c r="G145" s="54" t="s">
        <v>26</v>
      </c>
      <c r="H145" s="55">
        <f t="shared" ref="H145:H148" si="155">J146+K146+L146+M146</f>
        <v>136</v>
      </c>
      <c r="I145" s="55" t="s">
        <v>27</v>
      </c>
      <c r="J145" s="14">
        <v>26</v>
      </c>
      <c r="K145" s="28" t="s">
        <v>20</v>
      </c>
      <c r="L145" s="28" t="s">
        <v>20</v>
      </c>
      <c r="M145" s="29" t="s">
        <v>20</v>
      </c>
      <c r="N145" s="57">
        <f t="shared" ref="N145" si="156">IFERROR(J145/J146,"ND")</f>
        <v>0.76470588235294112</v>
      </c>
      <c r="O145" s="61">
        <f t="shared" ref="O145" si="157">IFERROR(((J145)/H145),"ND")</f>
        <v>0.19117647058823528</v>
      </c>
      <c r="P145" s="108" t="s">
        <v>94</v>
      </c>
      <c r="Q145" s="164"/>
      <c r="R145" s="165"/>
    </row>
    <row r="146" spans="4:18" ht="72.75" customHeight="1" x14ac:dyDescent="0.25">
      <c r="D146" s="60"/>
      <c r="E146" s="53"/>
      <c r="F146" s="54"/>
      <c r="G146" s="54"/>
      <c r="H146" s="56"/>
      <c r="I146" s="56"/>
      <c r="J146" s="14">
        <v>34</v>
      </c>
      <c r="K146" s="14">
        <v>34</v>
      </c>
      <c r="L146" s="14">
        <v>34</v>
      </c>
      <c r="M146" s="15">
        <v>34</v>
      </c>
      <c r="N146" s="58"/>
      <c r="O146" s="62"/>
      <c r="P146" s="166"/>
      <c r="Q146" s="167"/>
      <c r="R146" s="168"/>
    </row>
    <row r="147" spans="4:18" ht="99" customHeight="1" x14ac:dyDescent="0.25">
      <c r="D147" s="59" t="s">
        <v>215</v>
      </c>
      <c r="E147" s="53" t="s">
        <v>95</v>
      </c>
      <c r="F147" s="54" t="s">
        <v>21</v>
      </c>
      <c r="G147" s="54" t="s">
        <v>26</v>
      </c>
      <c r="H147" s="55">
        <f t="shared" ref="H147:H148" si="158">J148+K148+L148+M148</f>
        <v>16</v>
      </c>
      <c r="I147" s="55" t="s">
        <v>27</v>
      </c>
      <c r="J147" s="14">
        <v>4</v>
      </c>
      <c r="K147" s="28" t="s">
        <v>20</v>
      </c>
      <c r="L147" s="28" t="s">
        <v>20</v>
      </c>
      <c r="M147" s="29" t="s">
        <v>20</v>
      </c>
      <c r="N147" s="57">
        <f t="shared" ref="N147" si="159">IFERROR(J147/J148,"ND")</f>
        <v>1</v>
      </c>
      <c r="O147" s="61">
        <f t="shared" ref="O147" si="160">IFERROR(((J147)/H147),"ND")</f>
        <v>0.25</v>
      </c>
      <c r="P147" s="108" t="s">
        <v>96</v>
      </c>
      <c r="Q147" s="164"/>
      <c r="R147" s="165"/>
    </row>
    <row r="148" spans="4:18" ht="99" customHeight="1" x14ac:dyDescent="0.25">
      <c r="D148" s="60"/>
      <c r="E148" s="53"/>
      <c r="F148" s="54"/>
      <c r="G148" s="54"/>
      <c r="H148" s="56"/>
      <c r="I148" s="56"/>
      <c r="J148" s="14">
        <v>4</v>
      </c>
      <c r="K148" s="14">
        <v>4</v>
      </c>
      <c r="L148" s="14">
        <v>4</v>
      </c>
      <c r="M148" s="15">
        <v>4</v>
      </c>
      <c r="N148" s="58"/>
      <c r="O148" s="62"/>
      <c r="P148" s="166"/>
      <c r="Q148" s="167"/>
      <c r="R148" s="168"/>
    </row>
    <row r="149" spans="4:18" ht="106.5" customHeight="1" x14ac:dyDescent="0.25">
      <c r="D149" s="232" t="s">
        <v>214</v>
      </c>
      <c r="E149" s="82" t="s">
        <v>256</v>
      </c>
      <c r="F149" s="84" t="s">
        <v>21</v>
      </c>
      <c r="G149" s="84" t="s">
        <v>26</v>
      </c>
      <c r="H149" s="84">
        <v>1100</v>
      </c>
      <c r="I149" s="84" t="s">
        <v>27</v>
      </c>
      <c r="J149" s="31">
        <v>251</v>
      </c>
      <c r="K149" s="31" t="s">
        <v>20</v>
      </c>
      <c r="L149" s="31" t="s">
        <v>20</v>
      </c>
      <c r="M149" s="33" t="s">
        <v>20</v>
      </c>
      <c r="N149" s="57">
        <f t="shared" ref="N149" si="161">IFERROR(J149/J150,"ND")</f>
        <v>0.91272727272727272</v>
      </c>
      <c r="O149" s="61">
        <f t="shared" ref="O149" si="162">IFERROR(((J149)/H149),"ND")</f>
        <v>0.22818181818181818</v>
      </c>
      <c r="P149" s="89" t="s">
        <v>216</v>
      </c>
      <c r="Q149" s="224"/>
      <c r="R149" s="225"/>
    </row>
    <row r="150" spans="4:18" ht="106.5" customHeight="1" x14ac:dyDescent="0.25">
      <c r="D150" s="233"/>
      <c r="E150" s="234"/>
      <c r="F150" s="87"/>
      <c r="G150" s="87"/>
      <c r="H150" s="87"/>
      <c r="I150" s="87"/>
      <c r="J150" s="31">
        <v>275</v>
      </c>
      <c r="K150" s="31">
        <v>275</v>
      </c>
      <c r="L150" s="31">
        <v>275</v>
      </c>
      <c r="M150" s="33">
        <v>275</v>
      </c>
      <c r="N150" s="58"/>
      <c r="O150" s="62"/>
      <c r="P150" s="226"/>
      <c r="Q150" s="226"/>
      <c r="R150" s="227"/>
    </row>
    <row r="151" spans="4:18" ht="106.5" customHeight="1" x14ac:dyDescent="0.25">
      <c r="D151" s="104" t="s">
        <v>97</v>
      </c>
      <c r="E151" s="228" t="s">
        <v>98</v>
      </c>
      <c r="F151" s="235" t="s">
        <v>21</v>
      </c>
      <c r="G151" s="55" t="s">
        <v>30</v>
      </c>
      <c r="H151" s="55">
        <v>1320</v>
      </c>
      <c r="I151" s="55" t="s">
        <v>27</v>
      </c>
      <c r="J151" s="12">
        <v>251</v>
      </c>
      <c r="K151" s="12" t="s">
        <v>20</v>
      </c>
      <c r="L151" s="12" t="s">
        <v>20</v>
      </c>
      <c r="M151" s="13" t="s">
        <v>20</v>
      </c>
      <c r="N151" s="57">
        <f t="shared" ref="N151" si="163">IFERROR(J151/J152,"ND")</f>
        <v>0.76060606060606062</v>
      </c>
      <c r="O151" s="61">
        <f t="shared" ref="O151" si="164">IFERROR(((J151)/H151),"ND")</f>
        <v>0.19015151515151515</v>
      </c>
      <c r="P151" s="135" t="s">
        <v>99</v>
      </c>
      <c r="Q151" s="164"/>
      <c r="R151" s="165"/>
    </row>
    <row r="152" spans="4:18" ht="106.5" customHeight="1" x14ac:dyDescent="0.25">
      <c r="D152" s="94"/>
      <c r="E152" s="229"/>
      <c r="F152" s="56"/>
      <c r="G152" s="56"/>
      <c r="H152" s="56"/>
      <c r="I152" s="56"/>
      <c r="J152" s="14">
        <v>330</v>
      </c>
      <c r="K152" s="14">
        <v>330</v>
      </c>
      <c r="L152" s="14">
        <v>330</v>
      </c>
      <c r="M152" s="15">
        <v>330</v>
      </c>
      <c r="N152" s="58"/>
      <c r="O152" s="62"/>
      <c r="P152" s="167"/>
      <c r="Q152" s="167"/>
      <c r="R152" s="168"/>
    </row>
    <row r="153" spans="4:18" ht="106.5" customHeight="1" x14ac:dyDescent="0.25">
      <c r="D153" s="93" t="s">
        <v>100</v>
      </c>
      <c r="E153" s="228" t="s">
        <v>101</v>
      </c>
      <c r="F153" s="55" t="s">
        <v>21</v>
      </c>
      <c r="G153" s="55" t="s">
        <v>26</v>
      </c>
      <c r="H153" s="55">
        <v>792</v>
      </c>
      <c r="I153" s="55" t="s">
        <v>27</v>
      </c>
      <c r="J153" s="14">
        <v>71</v>
      </c>
      <c r="K153" s="14"/>
      <c r="L153" s="14"/>
      <c r="M153" s="15"/>
      <c r="N153" s="57">
        <f t="shared" ref="N153" si="165">IFERROR(J153/J154,"ND")</f>
        <v>0.35858585858585856</v>
      </c>
      <c r="O153" s="61">
        <f t="shared" ref="O153" si="166">IFERROR(((J153)/H153),"ND")</f>
        <v>8.9646464646464641E-2</v>
      </c>
      <c r="P153" s="108" t="s">
        <v>102</v>
      </c>
      <c r="Q153" s="164"/>
      <c r="R153" s="165"/>
    </row>
    <row r="154" spans="4:18" ht="106.5" customHeight="1" x14ac:dyDescent="0.25">
      <c r="D154" s="94"/>
      <c r="E154" s="229"/>
      <c r="F154" s="56"/>
      <c r="G154" s="56"/>
      <c r="H154" s="56"/>
      <c r="I154" s="56"/>
      <c r="J154" s="14">
        <v>198</v>
      </c>
      <c r="K154" s="14">
        <v>198</v>
      </c>
      <c r="L154" s="14">
        <v>198</v>
      </c>
      <c r="M154" s="15">
        <v>198</v>
      </c>
      <c r="N154" s="58"/>
      <c r="O154" s="62"/>
      <c r="P154" s="166"/>
      <c r="Q154" s="167"/>
      <c r="R154" s="168"/>
    </row>
    <row r="155" spans="4:18" ht="106.5" customHeight="1" x14ac:dyDescent="0.25">
      <c r="D155" s="93" t="s">
        <v>103</v>
      </c>
      <c r="E155" s="228" t="s">
        <v>104</v>
      </c>
      <c r="F155" s="55" t="s">
        <v>21</v>
      </c>
      <c r="G155" s="55" t="s">
        <v>26</v>
      </c>
      <c r="H155" s="55">
        <v>132</v>
      </c>
      <c r="I155" s="55" t="s">
        <v>27</v>
      </c>
      <c r="J155" s="14">
        <v>5</v>
      </c>
      <c r="K155" s="14" t="s">
        <v>20</v>
      </c>
      <c r="L155" s="14" t="s">
        <v>20</v>
      </c>
      <c r="M155" s="15" t="s">
        <v>20</v>
      </c>
      <c r="N155" s="57">
        <f t="shared" ref="N155" si="167">IFERROR(J155/J156,"ND")</f>
        <v>0.15151515151515152</v>
      </c>
      <c r="O155" s="61">
        <f t="shared" ref="O155" si="168">IFERROR(((J155)/H155),"ND")</f>
        <v>3.787878787878788E-2</v>
      </c>
      <c r="P155" s="108" t="s">
        <v>105</v>
      </c>
      <c r="Q155" s="164"/>
      <c r="R155" s="165"/>
    </row>
    <row r="156" spans="4:18" ht="106.5" customHeight="1" x14ac:dyDescent="0.25">
      <c r="D156" s="94"/>
      <c r="E156" s="229"/>
      <c r="F156" s="56"/>
      <c r="G156" s="56"/>
      <c r="H156" s="56"/>
      <c r="I156" s="56"/>
      <c r="J156" s="14">
        <v>33</v>
      </c>
      <c r="K156" s="14">
        <v>33</v>
      </c>
      <c r="L156" s="14">
        <v>33</v>
      </c>
      <c r="M156" s="15">
        <v>33</v>
      </c>
      <c r="N156" s="58"/>
      <c r="O156" s="62"/>
      <c r="P156" s="166"/>
      <c r="Q156" s="167"/>
      <c r="R156" s="168"/>
    </row>
    <row r="157" spans="4:18" ht="106.5" customHeight="1" x14ac:dyDescent="0.25">
      <c r="D157" s="236" t="s">
        <v>217</v>
      </c>
      <c r="E157" s="237" t="s">
        <v>218</v>
      </c>
      <c r="F157" s="238" t="s">
        <v>21</v>
      </c>
      <c r="G157" s="84" t="s">
        <v>26</v>
      </c>
      <c r="H157" s="238">
        <f>J158+K158+L158+M158</f>
        <v>48</v>
      </c>
      <c r="I157" s="238" t="s">
        <v>19</v>
      </c>
      <c r="J157" s="34">
        <v>0</v>
      </c>
      <c r="K157" s="35" t="s">
        <v>20</v>
      </c>
      <c r="L157" s="35" t="s">
        <v>20</v>
      </c>
      <c r="M157" s="36" t="s">
        <v>20</v>
      </c>
      <c r="N157" s="57" t="str">
        <f t="shared" ref="N157" si="169">IFERROR(J157/J158,"ND")</f>
        <v>ND</v>
      </c>
      <c r="O157" s="61">
        <f t="shared" ref="O157" si="170">IFERROR(((J157)/H157),"ND")</f>
        <v>0</v>
      </c>
      <c r="P157" s="89" t="s">
        <v>262</v>
      </c>
      <c r="Q157" s="224"/>
      <c r="R157" s="225"/>
    </row>
    <row r="158" spans="4:18" ht="106.5" customHeight="1" x14ac:dyDescent="0.25">
      <c r="D158" s="236"/>
      <c r="E158" s="237"/>
      <c r="F158" s="238"/>
      <c r="G158" s="87"/>
      <c r="H158" s="238"/>
      <c r="I158" s="238"/>
      <c r="J158" s="34">
        <v>0</v>
      </c>
      <c r="K158" s="34">
        <v>17</v>
      </c>
      <c r="L158" s="34">
        <v>23</v>
      </c>
      <c r="M158" s="37">
        <v>8</v>
      </c>
      <c r="N158" s="58"/>
      <c r="O158" s="62"/>
      <c r="P158" s="226"/>
      <c r="Q158" s="226"/>
      <c r="R158" s="227"/>
    </row>
    <row r="159" spans="4:18" ht="64.5" customHeight="1" x14ac:dyDescent="0.25">
      <c r="D159" s="239" t="s">
        <v>219</v>
      </c>
      <c r="E159" s="240" t="s">
        <v>220</v>
      </c>
      <c r="F159" s="241" t="s">
        <v>21</v>
      </c>
      <c r="G159" s="115" t="s">
        <v>26</v>
      </c>
      <c r="H159" s="241">
        <f>J160+K160+L160+M160</f>
        <v>27</v>
      </c>
      <c r="I159" s="115" t="s">
        <v>27</v>
      </c>
      <c r="J159" s="38">
        <v>0</v>
      </c>
      <c r="K159" s="39" t="s">
        <v>20</v>
      </c>
      <c r="L159" s="39" t="s">
        <v>20</v>
      </c>
      <c r="M159" s="40" t="s">
        <v>20</v>
      </c>
      <c r="N159" s="57" t="str">
        <f t="shared" ref="N159" si="171">IFERROR(J159/J160,"ND")</f>
        <v>ND</v>
      </c>
      <c r="O159" s="61">
        <f t="shared" ref="O159" si="172">IFERROR(((J159)/H159),"ND")</f>
        <v>0</v>
      </c>
      <c r="P159" s="244" t="s">
        <v>259</v>
      </c>
      <c r="Q159" s="245"/>
      <c r="R159" s="246"/>
    </row>
    <row r="160" spans="4:18" ht="64.5" customHeight="1" x14ac:dyDescent="0.25">
      <c r="D160" s="239"/>
      <c r="E160" s="240"/>
      <c r="F160" s="242"/>
      <c r="G160" s="243"/>
      <c r="H160" s="241"/>
      <c r="I160" s="243"/>
      <c r="J160" s="38">
        <v>0</v>
      </c>
      <c r="K160" s="38">
        <v>8</v>
      </c>
      <c r="L160" s="38">
        <v>14</v>
      </c>
      <c r="M160" s="41">
        <v>5</v>
      </c>
      <c r="N160" s="58"/>
      <c r="O160" s="62"/>
      <c r="P160" s="247"/>
      <c r="Q160" s="247"/>
      <c r="R160" s="248"/>
    </row>
    <row r="161" spans="4:18" ht="64.5" customHeight="1" x14ac:dyDescent="0.25">
      <c r="D161" s="239" t="s">
        <v>221</v>
      </c>
      <c r="E161" s="240" t="s">
        <v>222</v>
      </c>
      <c r="F161" s="241" t="s">
        <v>21</v>
      </c>
      <c r="G161" s="115" t="s">
        <v>26</v>
      </c>
      <c r="H161" s="241">
        <f>J162+K162+L162+M162</f>
        <v>11</v>
      </c>
      <c r="I161" s="115" t="s">
        <v>27</v>
      </c>
      <c r="J161" s="38">
        <v>0</v>
      </c>
      <c r="K161" s="39" t="s">
        <v>20</v>
      </c>
      <c r="L161" s="39" t="s">
        <v>20</v>
      </c>
      <c r="M161" s="40" t="s">
        <v>20</v>
      </c>
      <c r="N161" s="57" t="str">
        <f t="shared" ref="N161" si="173">IFERROR(J161/J162,"ND")</f>
        <v>ND</v>
      </c>
      <c r="O161" s="61">
        <f t="shared" ref="O161" si="174">IFERROR(((J161)/H161),"ND")</f>
        <v>0</v>
      </c>
      <c r="P161" s="244" t="s">
        <v>259</v>
      </c>
      <c r="Q161" s="245"/>
      <c r="R161" s="246"/>
    </row>
    <row r="162" spans="4:18" ht="64.5" customHeight="1" x14ac:dyDescent="0.25">
      <c r="D162" s="239"/>
      <c r="E162" s="240"/>
      <c r="F162" s="242"/>
      <c r="G162" s="243"/>
      <c r="H162" s="241"/>
      <c r="I162" s="243"/>
      <c r="J162" s="38">
        <v>0</v>
      </c>
      <c r="K162" s="38">
        <v>4</v>
      </c>
      <c r="L162" s="38">
        <v>5</v>
      </c>
      <c r="M162" s="41">
        <v>2</v>
      </c>
      <c r="N162" s="58"/>
      <c r="O162" s="62"/>
      <c r="P162" s="247"/>
      <c r="Q162" s="247"/>
      <c r="R162" s="248"/>
    </row>
    <row r="163" spans="4:18" ht="64.5" customHeight="1" x14ac:dyDescent="0.25">
      <c r="D163" s="239" t="s">
        <v>223</v>
      </c>
      <c r="E163" s="240" t="s">
        <v>224</v>
      </c>
      <c r="F163" s="241" t="s">
        <v>21</v>
      </c>
      <c r="G163" s="115" t="s">
        <v>26</v>
      </c>
      <c r="H163" s="241">
        <f>J164+K164+L164+M164</f>
        <v>5</v>
      </c>
      <c r="I163" s="115" t="s">
        <v>27</v>
      </c>
      <c r="J163" s="38">
        <v>0</v>
      </c>
      <c r="K163" s="39" t="s">
        <v>20</v>
      </c>
      <c r="L163" s="39" t="s">
        <v>20</v>
      </c>
      <c r="M163" s="40" t="s">
        <v>20</v>
      </c>
      <c r="N163" s="57" t="str">
        <f t="shared" ref="N163" si="175">IFERROR(J163/J164,"ND")</f>
        <v>ND</v>
      </c>
      <c r="O163" s="61">
        <f t="shared" ref="O163" si="176">IFERROR(((J163)/H163),"ND")</f>
        <v>0</v>
      </c>
      <c r="P163" s="244" t="s">
        <v>259</v>
      </c>
      <c r="Q163" s="245"/>
      <c r="R163" s="246"/>
    </row>
    <row r="164" spans="4:18" ht="64.5" customHeight="1" x14ac:dyDescent="0.25">
      <c r="D164" s="239"/>
      <c r="E164" s="240"/>
      <c r="F164" s="242"/>
      <c r="G164" s="243"/>
      <c r="H164" s="241"/>
      <c r="I164" s="243"/>
      <c r="J164" s="38">
        <v>0</v>
      </c>
      <c r="K164" s="38">
        <v>2</v>
      </c>
      <c r="L164" s="38">
        <v>2</v>
      </c>
      <c r="M164" s="41">
        <v>1</v>
      </c>
      <c r="N164" s="58"/>
      <c r="O164" s="62"/>
      <c r="P164" s="247"/>
      <c r="Q164" s="247"/>
      <c r="R164" s="248"/>
    </row>
    <row r="165" spans="4:18" ht="64.5" customHeight="1" x14ac:dyDescent="0.25">
      <c r="D165" s="239" t="s">
        <v>225</v>
      </c>
      <c r="E165" s="240" t="s">
        <v>226</v>
      </c>
      <c r="F165" s="241" t="s">
        <v>21</v>
      </c>
      <c r="G165" s="115" t="s">
        <v>26</v>
      </c>
      <c r="H165" s="241">
        <f>J166+K166+L166+M166</f>
        <v>5</v>
      </c>
      <c r="I165" s="115" t="s">
        <v>27</v>
      </c>
      <c r="J165" s="38">
        <v>0</v>
      </c>
      <c r="K165" s="39" t="s">
        <v>20</v>
      </c>
      <c r="L165" s="39" t="s">
        <v>20</v>
      </c>
      <c r="M165" s="40" t="s">
        <v>20</v>
      </c>
      <c r="N165" s="57" t="str">
        <f t="shared" ref="N165" si="177">IFERROR(J165/J166,"ND")</f>
        <v>ND</v>
      </c>
      <c r="O165" s="61">
        <f t="shared" ref="O165" si="178">IFERROR(((J165)/H165),"ND")</f>
        <v>0</v>
      </c>
      <c r="P165" s="244" t="s">
        <v>259</v>
      </c>
      <c r="Q165" s="245"/>
      <c r="R165" s="246"/>
    </row>
    <row r="166" spans="4:18" ht="64.5" customHeight="1" x14ac:dyDescent="0.25">
      <c r="D166" s="239"/>
      <c r="E166" s="240"/>
      <c r="F166" s="242"/>
      <c r="G166" s="243"/>
      <c r="H166" s="241"/>
      <c r="I166" s="243"/>
      <c r="J166" s="38">
        <v>0</v>
      </c>
      <c r="K166" s="38">
        <v>3</v>
      </c>
      <c r="L166" s="38">
        <v>2</v>
      </c>
      <c r="M166" s="41">
        <v>0</v>
      </c>
      <c r="N166" s="58"/>
      <c r="O166" s="62"/>
      <c r="P166" s="247"/>
      <c r="Q166" s="247"/>
      <c r="R166" s="248"/>
    </row>
    <row r="167" spans="4:18" ht="64.5" customHeight="1" x14ac:dyDescent="0.25">
      <c r="D167" s="239" t="s">
        <v>227</v>
      </c>
      <c r="E167" s="240" t="s">
        <v>228</v>
      </c>
      <c r="F167" s="241" t="s">
        <v>21</v>
      </c>
      <c r="G167" s="115" t="s">
        <v>26</v>
      </c>
      <c r="H167" s="241">
        <f>J168+K168+L168+M168</f>
        <v>44</v>
      </c>
      <c r="I167" s="115" t="s">
        <v>27</v>
      </c>
      <c r="J167" s="38">
        <v>0</v>
      </c>
      <c r="K167" s="39" t="s">
        <v>20</v>
      </c>
      <c r="L167" s="39" t="s">
        <v>20</v>
      </c>
      <c r="M167" s="40" t="s">
        <v>20</v>
      </c>
      <c r="N167" s="57" t="str">
        <f t="shared" ref="N167" si="179">IFERROR(J167/J168,"ND")</f>
        <v>ND</v>
      </c>
      <c r="O167" s="61">
        <f t="shared" ref="O167" si="180">IFERROR(((J167)/H167),"ND")</f>
        <v>0</v>
      </c>
      <c r="P167" s="244" t="s">
        <v>259</v>
      </c>
      <c r="Q167" s="245"/>
      <c r="R167" s="246"/>
    </row>
    <row r="168" spans="4:18" ht="64.5" customHeight="1" x14ac:dyDescent="0.25">
      <c r="D168" s="239"/>
      <c r="E168" s="240"/>
      <c r="F168" s="242"/>
      <c r="G168" s="243"/>
      <c r="H168" s="241"/>
      <c r="I168" s="243"/>
      <c r="J168" s="38">
        <v>0</v>
      </c>
      <c r="K168" s="38">
        <v>5</v>
      </c>
      <c r="L168" s="38">
        <v>27</v>
      </c>
      <c r="M168" s="41">
        <v>12</v>
      </c>
      <c r="N168" s="58"/>
      <c r="O168" s="62"/>
      <c r="P168" s="247"/>
      <c r="Q168" s="247"/>
      <c r="R168" s="248"/>
    </row>
    <row r="169" spans="4:18" ht="64.5" customHeight="1" x14ac:dyDescent="0.25">
      <c r="D169" s="239" t="s">
        <v>229</v>
      </c>
      <c r="E169" s="240" t="s">
        <v>230</v>
      </c>
      <c r="F169" s="241" t="s">
        <v>21</v>
      </c>
      <c r="G169" s="115" t="s">
        <v>26</v>
      </c>
      <c r="H169" s="241">
        <f>J170+K170+L170+M170</f>
        <v>7</v>
      </c>
      <c r="I169" s="115" t="s">
        <v>27</v>
      </c>
      <c r="J169" s="38">
        <v>2</v>
      </c>
      <c r="K169" s="39" t="s">
        <v>20</v>
      </c>
      <c r="L169" s="39" t="s">
        <v>20</v>
      </c>
      <c r="M169" s="40" t="s">
        <v>20</v>
      </c>
      <c r="N169" s="57">
        <f t="shared" ref="N169" si="181">IFERROR(J169/J170,"ND")</f>
        <v>1</v>
      </c>
      <c r="O169" s="61">
        <f t="shared" ref="O169" si="182">IFERROR(((J169)/H169),"ND")</f>
        <v>0.2857142857142857</v>
      </c>
      <c r="P169" s="244" t="s">
        <v>255</v>
      </c>
      <c r="Q169" s="245"/>
      <c r="R169" s="246"/>
    </row>
    <row r="170" spans="4:18" ht="64.5" customHeight="1" x14ac:dyDescent="0.25">
      <c r="D170" s="239"/>
      <c r="E170" s="240"/>
      <c r="F170" s="242"/>
      <c r="G170" s="243"/>
      <c r="H170" s="241"/>
      <c r="I170" s="243"/>
      <c r="J170" s="38">
        <v>2</v>
      </c>
      <c r="K170" s="38">
        <v>2</v>
      </c>
      <c r="L170" s="38">
        <v>2</v>
      </c>
      <c r="M170" s="41">
        <v>1</v>
      </c>
      <c r="N170" s="58"/>
      <c r="O170" s="62"/>
      <c r="P170" s="247"/>
      <c r="Q170" s="247"/>
      <c r="R170" s="248"/>
    </row>
    <row r="171" spans="4:18" ht="64.5" customHeight="1" x14ac:dyDescent="0.25">
      <c r="D171" s="239" t="s">
        <v>231</v>
      </c>
      <c r="E171" s="240" t="s">
        <v>232</v>
      </c>
      <c r="F171" s="241" t="s">
        <v>21</v>
      </c>
      <c r="G171" s="115" t="s">
        <v>26</v>
      </c>
      <c r="H171" s="241">
        <f>J172+K172+L172+M172</f>
        <v>20</v>
      </c>
      <c r="I171" s="115" t="s">
        <v>27</v>
      </c>
      <c r="J171" s="38">
        <v>0</v>
      </c>
      <c r="K171" s="39" t="s">
        <v>20</v>
      </c>
      <c r="L171" s="39" t="s">
        <v>20</v>
      </c>
      <c r="M171" s="40" t="s">
        <v>20</v>
      </c>
      <c r="N171" s="57" t="str">
        <f t="shared" ref="N171" si="183">IFERROR(J171/J172,"ND")</f>
        <v>ND</v>
      </c>
      <c r="O171" s="61">
        <f t="shared" ref="O171" si="184">IFERROR(((J171)/H171),"ND")</f>
        <v>0</v>
      </c>
      <c r="P171" s="244" t="s">
        <v>259</v>
      </c>
      <c r="Q171" s="245"/>
      <c r="R171" s="246"/>
    </row>
    <row r="172" spans="4:18" ht="64.5" customHeight="1" x14ac:dyDescent="0.25">
      <c r="D172" s="239"/>
      <c r="E172" s="240"/>
      <c r="F172" s="242"/>
      <c r="G172" s="243"/>
      <c r="H172" s="241"/>
      <c r="I172" s="243"/>
      <c r="J172" s="38">
        <v>0</v>
      </c>
      <c r="K172" s="38">
        <v>6</v>
      </c>
      <c r="L172" s="38">
        <v>7</v>
      </c>
      <c r="M172" s="41">
        <v>7</v>
      </c>
      <c r="N172" s="58"/>
      <c r="O172" s="62"/>
      <c r="P172" s="247"/>
      <c r="Q172" s="247"/>
      <c r="R172" s="248"/>
    </row>
    <row r="173" spans="4:18" ht="92.25" customHeight="1" x14ac:dyDescent="0.25">
      <c r="D173" s="236" t="s">
        <v>233</v>
      </c>
      <c r="E173" s="237" t="s">
        <v>234</v>
      </c>
      <c r="F173" s="238" t="s">
        <v>21</v>
      </c>
      <c r="G173" s="84" t="s">
        <v>26</v>
      </c>
      <c r="H173" s="238">
        <f>J174+K174+L174+M174</f>
        <v>48</v>
      </c>
      <c r="I173" s="238" t="s">
        <v>27</v>
      </c>
      <c r="J173" s="34">
        <v>0</v>
      </c>
      <c r="K173" s="35" t="s">
        <v>20</v>
      </c>
      <c r="L173" s="35" t="s">
        <v>20</v>
      </c>
      <c r="M173" s="36" t="s">
        <v>20</v>
      </c>
      <c r="N173" s="57" t="str">
        <f t="shared" ref="N173" si="185">IFERROR(J173/J174,"ND")</f>
        <v>ND</v>
      </c>
      <c r="O173" s="61">
        <f t="shared" ref="O173" si="186">IFERROR(((J173)/H173),"ND")</f>
        <v>0</v>
      </c>
      <c r="P173" s="244" t="s">
        <v>259</v>
      </c>
      <c r="Q173" s="245"/>
      <c r="R173" s="246"/>
    </row>
    <row r="174" spans="4:18" ht="92.25" customHeight="1" x14ac:dyDescent="0.25">
      <c r="D174" s="236"/>
      <c r="E174" s="237"/>
      <c r="F174" s="238"/>
      <c r="G174" s="87"/>
      <c r="H174" s="238"/>
      <c r="I174" s="238"/>
      <c r="J174" s="34">
        <v>0</v>
      </c>
      <c r="K174" s="34">
        <v>36</v>
      </c>
      <c r="L174" s="34">
        <v>12</v>
      </c>
      <c r="M174" s="37">
        <v>0</v>
      </c>
      <c r="N174" s="58"/>
      <c r="O174" s="62"/>
      <c r="P174" s="247"/>
      <c r="Q174" s="247"/>
      <c r="R174" s="248"/>
    </row>
    <row r="175" spans="4:18" ht="92.25" customHeight="1" x14ac:dyDescent="0.25">
      <c r="D175" s="59" t="s">
        <v>235</v>
      </c>
      <c r="E175" s="53" t="s">
        <v>236</v>
      </c>
      <c r="F175" s="54" t="s">
        <v>21</v>
      </c>
      <c r="G175" s="54" t="s">
        <v>18</v>
      </c>
      <c r="H175" s="55">
        <f>J176+K176+L176+M176</f>
        <v>42</v>
      </c>
      <c r="I175" s="55" t="s">
        <v>27</v>
      </c>
      <c r="J175" s="12">
        <v>0</v>
      </c>
      <c r="K175" s="12" t="s">
        <v>20</v>
      </c>
      <c r="L175" s="12" t="s">
        <v>20</v>
      </c>
      <c r="M175" s="13" t="s">
        <v>20</v>
      </c>
      <c r="N175" s="57" t="str">
        <f t="shared" ref="N175" si="187">IFERROR(J175/J176,"ND")</f>
        <v>ND</v>
      </c>
      <c r="O175" s="61">
        <f t="shared" ref="O175" si="188">IFERROR(((J175)/H175),"ND")</f>
        <v>0</v>
      </c>
      <c r="P175" s="244" t="s">
        <v>259</v>
      </c>
      <c r="Q175" s="245"/>
      <c r="R175" s="246"/>
    </row>
    <row r="176" spans="4:18" ht="92.25" customHeight="1" x14ac:dyDescent="0.25">
      <c r="D176" s="60"/>
      <c r="E176" s="53"/>
      <c r="F176" s="54"/>
      <c r="G176" s="54"/>
      <c r="H176" s="56"/>
      <c r="I176" s="56"/>
      <c r="J176" s="14">
        <v>0</v>
      </c>
      <c r="K176" s="14">
        <v>11</v>
      </c>
      <c r="L176" s="14">
        <v>28</v>
      </c>
      <c r="M176" s="15">
        <v>3</v>
      </c>
      <c r="N176" s="58"/>
      <c r="O176" s="62"/>
      <c r="P176" s="247"/>
      <c r="Q176" s="247"/>
      <c r="R176" s="248"/>
    </row>
    <row r="177" spans="4:18" ht="92.25" customHeight="1" x14ac:dyDescent="0.25">
      <c r="D177" s="59" t="s">
        <v>237</v>
      </c>
      <c r="E177" s="53" t="s">
        <v>238</v>
      </c>
      <c r="F177" s="54" t="s">
        <v>21</v>
      </c>
      <c r="G177" s="54" t="s">
        <v>18</v>
      </c>
      <c r="H177" s="55">
        <f>J178+K178+L178+M178</f>
        <v>6</v>
      </c>
      <c r="I177" s="55" t="s">
        <v>27</v>
      </c>
      <c r="J177" s="12">
        <v>5</v>
      </c>
      <c r="K177" s="12" t="s">
        <v>20</v>
      </c>
      <c r="L177" s="12" t="s">
        <v>20</v>
      </c>
      <c r="M177" s="13" t="s">
        <v>20</v>
      </c>
      <c r="N177" s="57">
        <f t="shared" ref="N177" si="189">IFERROR(J177/J178,"ND")</f>
        <v>1</v>
      </c>
      <c r="O177" s="61">
        <f t="shared" ref="O177" si="190">IFERROR(((J177)/H177),"ND")</f>
        <v>0.83333333333333337</v>
      </c>
      <c r="P177" s="244" t="s">
        <v>261</v>
      </c>
      <c r="Q177" s="245"/>
      <c r="R177" s="246"/>
    </row>
    <row r="178" spans="4:18" ht="92.25" customHeight="1" x14ac:dyDescent="0.25">
      <c r="D178" s="60"/>
      <c r="E178" s="53"/>
      <c r="F178" s="54"/>
      <c r="G178" s="54"/>
      <c r="H178" s="56"/>
      <c r="I178" s="56"/>
      <c r="J178" s="14">
        <v>5</v>
      </c>
      <c r="K178" s="14">
        <v>1</v>
      </c>
      <c r="L178" s="14">
        <v>0</v>
      </c>
      <c r="M178" s="15">
        <v>0</v>
      </c>
      <c r="N178" s="58"/>
      <c r="O178" s="62"/>
      <c r="P178" s="247"/>
      <c r="Q178" s="247"/>
      <c r="R178" s="248"/>
    </row>
    <row r="179" spans="4:18" ht="92.25" customHeight="1" x14ac:dyDescent="0.25">
      <c r="D179" s="59" t="s">
        <v>239</v>
      </c>
      <c r="E179" s="53" t="s">
        <v>240</v>
      </c>
      <c r="F179" s="54" t="s">
        <v>21</v>
      </c>
      <c r="G179" s="54" t="s">
        <v>18</v>
      </c>
      <c r="H179" s="55">
        <f>J180+K180+L180+M180</f>
        <v>48</v>
      </c>
      <c r="I179" s="55" t="s">
        <v>27</v>
      </c>
      <c r="J179" s="12">
        <v>0</v>
      </c>
      <c r="K179" s="12" t="s">
        <v>20</v>
      </c>
      <c r="L179" s="12" t="s">
        <v>20</v>
      </c>
      <c r="M179" s="13" t="s">
        <v>20</v>
      </c>
      <c r="N179" s="57" t="str">
        <f t="shared" ref="N179" si="191">IFERROR(J179/J180,"ND")</f>
        <v>ND</v>
      </c>
      <c r="O179" s="61">
        <f t="shared" ref="O179" si="192">IFERROR(((J179)/H179),"ND")</f>
        <v>0</v>
      </c>
      <c r="P179" s="244" t="s">
        <v>260</v>
      </c>
      <c r="Q179" s="245"/>
      <c r="R179" s="246"/>
    </row>
    <row r="180" spans="4:18" ht="92.25" customHeight="1" x14ac:dyDescent="0.25">
      <c r="D180" s="60"/>
      <c r="E180" s="53"/>
      <c r="F180" s="54"/>
      <c r="G180" s="54"/>
      <c r="H180" s="56"/>
      <c r="I180" s="56"/>
      <c r="J180" s="14">
        <v>0</v>
      </c>
      <c r="K180" s="14">
        <v>36</v>
      </c>
      <c r="L180" s="14">
        <v>12</v>
      </c>
      <c r="M180" s="15">
        <v>0</v>
      </c>
      <c r="N180" s="58"/>
      <c r="O180" s="62"/>
      <c r="P180" s="247"/>
      <c r="Q180" s="247"/>
      <c r="R180" s="248"/>
    </row>
    <row r="181" spans="4:18" ht="92.25" customHeight="1" x14ac:dyDescent="0.25">
      <c r="D181" s="236" t="s">
        <v>241</v>
      </c>
      <c r="E181" s="237" t="s">
        <v>242</v>
      </c>
      <c r="F181" s="238" t="s">
        <v>21</v>
      </c>
      <c r="G181" s="84" t="s">
        <v>26</v>
      </c>
      <c r="H181" s="238">
        <f>J182+K182+L182+M182</f>
        <v>42</v>
      </c>
      <c r="I181" s="238" t="s">
        <v>27</v>
      </c>
      <c r="J181" s="34">
        <v>0</v>
      </c>
      <c r="K181" s="35" t="s">
        <v>20</v>
      </c>
      <c r="L181" s="35" t="s">
        <v>20</v>
      </c>
      <c r="M181" s="36" t="s">
        <v>20</v>
      </c>
      <c r="N181" s="57" t="str">
        <f t="shared" ref="N181" si="193">IFERROR(J181/J182,"ND")</f>
        <v>ND</v>
      </c>
      <c r="O181" s="61">
        <f t="shared" ref="O181" si="194">IFERROR(((J181)/H181),"ND")</f>
        <v>0</v>
      </c>
      <c r="P181" s="89" t="s">
        <v>259</v>
      </c>
      <c r="Q181" s="224"/>
      <c r="R181" s="225"/>
    </row>
    <row r="182" spans="4:18" ht="92.25" customHeight="1" x14ac:dyDescent="0.25">
      <c r="D182" s="236"/>
      <c r="E182" s="237"/>
      <c r="F182" s="238"/>
      <c r="G182" s="87"/>
      <c r="H182" s="238"/>
      <c r="I182" s="238"/>
      <c r="J182" s="34">
        <v>0</v>
      </c>
      <c r="K182" s="34">
        <v>16</v>
      </c>
      <c r="L182" s="34">
        <v>21</v>
      </c>
      <c r="M182" s="37">
        <v>5</v>
      </c>
      <c r="N182" s="58"/>
      <c r="O182" s="62"/>
      <c r="P182" s="226"/>
      <c r="Q182" s="226"/>
      <c r="R182" s="227"/>
    </row>
    <row r="183" spans="4:18" ht="92.25" customHeight="1" x14ac:dyDescent="0.25">
      <c r="D183" s="59" t="s">
        <v>243</v>
      </c>
      <c r="E183" s="53" t="s">
        <v>244</v>
      </c>
      <c r="F183" s="54" t="s">
        <v>21</v>
      </c>
      <c r="G183" s="54" t="s">
        <v>18</v>
      </c>
      <c r="H183" s="55">
        <f>J184+K184+L184+M184</f>
        <v>42</v>
      </c>
      <c r="I183" s="55" t="s">
        <v>27</v>
      </c>
      <c r="J183" s="12">
        <v>0</v>
      </c>
      <c r="K183" s="12" t="s">
        <v>20</v>
      </c>
      <c r="L183" s="12" t="s">
        <v>20</v>
      </c>
      <c r="M183" s="13" t="s">
        <v>20</v>
      </c>
      <c r="N183" s="57" t="str">
        <f t="shared" ref="N183" si="195">IFERROR(J183/J184,"ND")</f>
        <v>ND</v>
      </c>
      <c r="O183" s="61">
        <f t="shared" ref="O183" si="196">IFERROR(((J183)/H183),"ND")</f>
        <v>0</v>
      </c>
      <c r="P183" s="244" t="s">
        <v>259</v>
      </c>
      <c r="Q183" s="245"/>
      <c r="R183" s="246"/>
    </row>
    <row r="184" spans="4:18" ht="92.25" customHeight="1" x14ac:dyDescent="0.25">
      <c r="D184" s="60"/>
      <c r="E184" s="53"/>
      <c r="F184" s="54"/>
      <c r="G184" s="54"/>
      <c r="H184" s="56"/>
      <c r="I184" s="56"/>
      <c r="J184" s="14">
        <v>0</v>
      </c>
      <c r="K184" s="14">
        <v>19</v>
      </c>
      <c r="L184" s="14">
        <v>22</v>
      </c>
      <c r="M184" s="15">
        <v>1</v>
      </c>
      <c r="N184" s="58"/>
      <c r="O184" s="62"/>
      <c r="P184" s="247"/>
      <c r="Q184" s="247"/>
      <c r="R184" s="248"/>
    </row>
    <row r="185" spans="4:18" ht="92.25" customHeight="1" x14ac:dyDescent="0.25">
      <c r="D185" s="236" t="s">
        <v>245</v>
      </c>
      <c r="E185" s="237" t="s">
        <v>246</v>
      </c>
      <c r="F185" s="238" t="s">
        <v>21</v>
      </c>
      <c r="G185" s="84" t="s">
        <v>26</v>
      </c>
      <c r="H185" s="238">
        <f>J186+K186+L186+M186</f>
        <v>48</v>
      </c>
      <c r="I185" s="238" t="s">
        <v>27</v>
      </c>
      <c r="J185" s="34">
        <v>0</v>
      </c>
      <c r="K185" s="35" t="s">
        <v>20</v>
      </c>
      <c r="L185" s="35" t="s">
        <v>20</v>
      </c>
      <c r="M185" s="36" t="s">
        <v>20</v>
      </c>
      <c r="N185" s="57" t="str">
        <f t="shared" ref="N185" si="197">IFERROR(J185/J186,"ND")</f>
        <v>ND</v>
      </c>
      <c r="O185" s="61">
        <f t="shared" ref="O185" si="198">IFERROR(((J185)/H185),"ND")</f>
        <v>0</v>
      </c>
      <c r="P185" s="89" t="s">
        <v>254</v>
      </c>
      <c r="Q185" s="224"/>
      <c r="R185" s="225"/>
    </row>
    <row r="186" spans="4:18" ht="92.25" customHeight="1" x14ac:dyDescent="0.25">
      <c r="D186" s="236"/>
      <c r="E186" s="237"/>
      <c r="F186" s="238"/>
      <c r="G186" s="87"/>
      <c r="H186" s="238"/>
      <c r="I186" s="238"/>
      <c r="J186" s="34">
        <v>0</v>
      </c>
      <c r="K186" s="34">
        <v>17</v>
      </c>
      <c r="L186" s="34">
        <v>23</v>
      </c>
      <c r="M186" s="37">
        <v>8</v>
      </c>
      <c r="N186" s="58"/>
      <c r="O186" s="62"/>
      <c r="P186" s="226"/>
      <c r="Q186" s="226"/>
      <c r="R186" s="227"/>
    </row>
    <row r="187" spans="4:18" ht="92.25" customHeight="1" x14ac:dyDescent="0.25">
      <c r="D187" s="59" t="s">
        <v>247</v>
      </c>
      <c r="E187" s="53" t="s">
        <v>248</v>
      </c>
      <c r="F187" s="54" t="s">
        <v>21</v>
      </c>
      <c r="G187" s="54" t="s">
        <v>18</v>
      </c>
      <c r="H187" s="55">
        <f>J188+K188+L188+M188</f>
        <v>125</v>
      </c>
      <c r="I187" s="55" t="s">
        <v>27</v>
      </c>
      <c r="J187" s="12">
        <v>0</v>
      </c>
      <c r="K187" s="12" t="s">
        <v>20</v>
      </c>
      <c r="L187" s="12" t="s">
        <v>20</v>
      </c>
      <c r="M187" s="13" t="s">
        <v>20</v>
      </c>
      <c r="N187" s="57" t="str">
        <f t="shared" ref="N187" si="199">IFERROR(J187/J188,"ND")</f>
        <v>ND</v>
      </c>
      <c r="O187" s="61">
        <f t="shared" ref="O187" si="200">IFERROR(((J187)/H187),"ND")</f>
        <v>0</v>
      </c>
      <c r="P187" s="244" t="s">
        <v>253</v>
      </c>
      <c r="Q187" s="245"/>
      <c r="R187" s="246"/>
    </row>
    <row r="188" spans="4:18" ht="92.25" customHeight="1" x14ac:dyDescent="0.25">
      <c r="D188" s="60"/>
      <c r="E188" s="53"/>
      <c r="F188" s="54"/>
      <c r="G188" s="54"/>
      <c r="H188" s="56"/>
      <c r="I188" s="56"/>
      <c r="J188" s="14">
        <v>0</v>
      </c>
      <c r="K188" s="14">
        <v>23</v>
      </c>
      <c r="L188" s="14">
        <v>46</v>
      </c>
      <c r="M188" s="15">
        <v>56</v>
      </c>
      <c r="N188" s="58"/>
      <c r="O188" s="62"/>
      <c r="P188" s="247"/>
      <c r="Q188" s="247"/>
      <c r="R188" s="248"/>
    </row>
    <row r="189" spans="4:18" ht="92.25" customHeight="1" x14ac:dyDescent="0.25">
      <c r="D189" s="236" t="s">
        <v>249</v>
      </c>
      <c r="E189" s="237" t="s">
        <v>250</v>
      </c>
      <c r="F189" s="238" t="s">
        <v>21</v>
      </c>
      <c r="G189" s="84" t="s">
        <v>26</v>
      </c>
      <c r="H189" s="238">
        <f>J190+K190+L190+M190</f>
        <v>48</v>
      </c>
      <c r="I189" s="238" t="s">
        <v>27</v>
      </c>
      <c r="J189" s="34">
        <v>0</v>
      </c>
      <c r="K189" s="35" t="s">
        <v>20</v>
      </c>
      <c r="L189" s="35" t="s">
        <v>20</v>
      </c>
      <c r="M189" s="36" t="s">
        <v>20</v>
      </c>
      <c r="N189" s="57" t="str">
        <f t="shared" ref="N189" si="201">IFERROR(J189/J190,"ND")</f>
        <v>ND</v>
      </c>
      <c r="O189" s="61">
        <f t="shared" ref="O189" si="202">IFERROR(((J189)/H189),"ND")</f>
        <v>0</v>
      </c>
      <c r="P189" s="89" t="s">
        <v>258</v>
      </c>
      <c r="Q189" s="224"/>
      <c r="R189" s="225"/>
    </row>
    <row r="190" spans="4:18" ht="92.25" customHeight="1" x14ac:dyDescent="0.25">
      <c r="D190" s="236"/>
      <c r="E190" s="237"/>
      <c r="F190" s="238"/>
      <c r="G190" s="87"/>
      <c r="H190" s="238"/>
      <c r="I190" s="238"/>
      <c r="J190" s="34">
        <v>0</v>
      </c>
      <c r="K190" s="34">
        <v>17</v>
      </c>
      <c r="L190" s="34">
        <v>23</v>
      </c>
      <c r="M190" s="37">
        <v>8</v>
      </c>
      <c r="N190" s="58"/>
      <c r="O190" s="62"/>
      <c r="P190" s="226"/>
      <c r="Q190" s="226"/>
      <c r="R190" s="227"/>
    </row>
    <row r="191" spans="4:18" ht="92.25" customHeight="1" x14ac:dyDescent="0.25">
      <c r="D191" s="239" t="s">
        <v>251</v>
      </c>
      <c r="E191" s="240" t="s">
        <v>252</v>
      </c>
      <c r="F191" s="241" t="s">
        <v>21</v>
      </c>
      <c r="G191" s="242" t="s">
        <v>26</v>
      </c>
      <c r="H191" s="241">
        <f>J192+K192+L192+M192</f>
        <v>125</v>
      </c>
      <c r="I191" s="101" t="s">
        <v>27</v>
      </c>
      <c r="J191" s="38">
        <v>0</v>
      </c>
      <c r="K191" s="39" t="s">
        <v>20</v>
      </c>
      <c r="L191" s="39" t="s">
        <v>20</v>
      </c>
      <c r="M191" s="40" t="s">
        <v>20</v>
      </c>
      <c r="N191" s="57" t="str">
        <f t="shared" ref="N191" si="203">IFERROR(J191/J192,"ND")</f>
        <v>ND</v>
      </c>
      <c r="O191" s="61">
        <f t="shared" ref="O191" si="204">IFERROR(((J191)/H191),"ND")</f>
        <v>0</v>
      </c>
      <c r="P191" s="258" t="s">
        <v>257</v>
      </c>
      <c r="Q191" s="245"/>
      <c r="R191" s="246"/>
    </row>
    <row r="192" spans="4:18" ht="92.25" customHeight="1" thickBot="1" x14ac:dyDescent="0.3">
      <c r="D192" s="251"/>
      <c r="E192" s="252"/>
      <c r="F192" s="253"/>
      <c r="G192" s="253"/>
      <c r="H192" s="254"/>
      <c r="I192" s="255"/>
      <c r="J192" s="42">
        <v>0</v>
      </c>
      <c r="K192" s="42">
        <v>18</v>
      </c>
      <c r="L192" s="42">
        <v>44</v>
      </c>
      <c r="M192" s="43">
        <v>63</v>
      </c>
      <c r="N192" s="256"/>
      <c r="O192" s="257"/>
      <c r="P192" s="259"/>
      <c r="Q192" s="260"/>
      <c r="R192" s="261"/>
    </row>
    <row r="196" spans="4:17" ht="67.5" customHeight="1" x14ac:dyDescent="0.25">
      <c r="D196" s="249" t="s">
        <v>264</v>
      </c>
      <c r="E196" s="250"/>
      <c r="F196" s="250"/>
      <c r="G196" s="250"/>
      <c r="H196" s="44"/>
      <c r="I196" s="249" t="s">
        <v>263</v>
      </c>
      <c r="J196" s="249"/>
      <c r="K196" s="249"/>
      <c r="L196" s="249"/>
      <c r="M196" s="249"/>
      <c r="N196" s="44"/>
      <c r="O196" s="249" t="s">
        <v>265</v>
      </c>
      <c r="P196" s="250"/>
      <c r="Q196" s="250"/>
    </row>
  </sheetData>
  <mergeCells count="820">
    <mergeCell ref="D196:G196"/>
    <mergeCell ref="I196:M196"/>
    <mergeCell ref="O196:Q196"/>
    <mergeCell ref="D191:D192"/>
    <mergeCell ref="E191:E192"/>
    <mergeCell ref="F191:F192"/>
    <mergeCell ref="G191:G192"/>
    <mergeCell ref="H191:H192"/>
    <mergeCell ref="I191:I192"/>
    <mergeCell ref="N191:N192"/>
    <mergeCell ref="O191:O192"/>
    <mergeCell ref="P191:R192"/>
    <mergeCell ref="D189:D190"/>
    <mergeCell ref="E189:E190"/>
    <mergeCell ref="F189:F190"/>
    <mergeCell ref="G189:G190"/>
    <mergeCell ref="H189:H190"/>
    <mergeCell ref="I189:I190"/>
    <mergeCell ref="N189:N190"/>
    <mergeCell ref="O189:O190"/>
    <mergeCell ref="P189:R190"/>
    <mergeCell ref="D187:D188"/>
    <mergeCell ref="E187:E188"/>
    <mergeCell ref="F187:F188"/>
    <mergeCell ref="G187:G188"/>
    <mergeCell ref="H187:H188"/>
    <mergeCell ref="I187:I188"/>
    <mergeCell ref="N187:N188"/>
    <mergeCell ref="O187:O188"/>
    <mergeCell ref="P187:R188"/>
    <mergeCell ref="D185:D186"/>
    <mergeCell ref="E185:E186"/>
    <mergeCell ref="F185:F186"/>
    <mergeCell ref="G185:G186"/>
    <mergeCell ref="H185:H186"/>
    <mergeCell ref="I185:I186"/>
    <mergeCell ref="N185:N186"/>
    <mergeCell ref="O185:O186"/>
    <mergeCell ref="P185:R186"/>
    <mergeCell ref="D183:D184"/>
    <mergeCell ref="E183:E184"/>
    <mergeCell ref="F183:F184"/>
    <mergeCell ref="G183:G184"/>
    <mergeCell ref="H183:H184"/>
    <mergeCell ref="I183:I184"/>
    <mergeCell ref="N183:N184"/>
    <mergeCell ref="O183:O184"/>
    <mergeCell ref="P183:R184"/>
    <mergeCell ref="D181:D182"/>
    <mergeCell ref="E181:E182"/>
    <mergeCell ref="F181:F182"/>
    <mergeCell ref="G181:G182"/>
    <mergeCell ref="H181:H182"/>
    <mergeCell ref="I181:I182"/>
    <mergeCell ref="N181:N182"/>
    <mergeCell ref="O181:O182"/>
    <mergeCell ref="P181:R182"/>
    <mergeCell ref="D179:D180"/>
    <mergeCell ref="E179:E180"/>
    <mergeCell ref="F179:F180"/>
    <mergeCell ref="G179:G180"/>
    <mergeCell ref="H179:H180"/>
    <mergeCell ref="I179:I180"/>
    <mergeCell ref="N179:N180"/>
    <mergeCell ref="O179:O180"/>
    <mergeCell ref="P179:R180"/>
    <mergeCell ref="D177:D178"/>
    <mergeCell ref="E177:E178"/>
    <mergeCell ref="F177:F178"/>
    <mergeCell ref="G177:G178"/>
    <mergeCell ref="H177:H178"/>
    <mergeCell ref="I177:I178"/>
    <mergeCell ref="N177:N178"/>
    <mergeCell ref="O177:O178"/>
    <mergeCell ref="P177:R178"/>
    <mergeCell ref="D175:D176"/>
    <mergeCell ref="E175:E176"/>
    <mergeCell ref="F175:F176"/>
    <mergeCell ref="G175:G176"/>
    <mergeCell ref="H175:H176"/>
    <mergeCell ref="I175:I176"/>
    <mergeCell ref="N175:N176"/>
    <mergeCell ref="O175:O176"/>
    <mergeCell ref="P175:R176"/>
    <mergeCell ref="D173:D174"/>
    <mergeCell ref="E173:E174"/>
    <mergeCell ref="F173:F174"/>
    <mergeCell ref="G173:G174"/>
    <mergeCell ref="H173:H174"/>
    <mergeCell ref="I173:I174"/>
    <mergeCell ref="N173:N174"/>
    <mergeCell ref="O173:O174"/>
    <mergeCell ref="P173:R174"/>
    <mergeCell ref="D171:D172"/>
    <mergeCell ref="E171:E172"/>
    <mergeCell ref="F171:F172"/>
    <mergeCell ref="G171:G172"/>
    <mergeCell ref="H171:H172"/>
    <mergeCell ref="I171:I172"/>
    <mergeCell ref="N171:N172"/>
    <mergeCell ref="O171:O172"/>
    <mergeCell ref="P171:R172"/>
    <mergeCell ref="D169:D170"/>
    <mergeCell ref="E169:E170"/>
    <mergeCell ref="F169:F170"/>
    <mergeCell ref="G169:G170"/>
    <mergeCell ref="H169:H170"/>
    <mergeCell ref="I169:I170"/>
    <mergeCell ref="N169:N170"/>
    <mergeCell ref="O169:O170"/>
    <mergeCell ref="P169:R170"/>
    <mergeCell ref="D167:D168"/>
    <mergeCell ref="E167:E168"/>
    <mergeCell ref="F167:F168"/>
    <mergeCell ref="G167:G168"/>
    <mergeCell ref="H167:H168"/>
    <mergeCell ref="I167:I168"/>
    <mergeCell ref="N167:N168"/>
    <mergeCell ref="O167:O168"/>
    <mergeCell ref="P167:R168"/>
    <mergeCell ref="D165:D166"/>
    <mergeCell ref="E165:E166"/>
    <mergeCell ref="F165:F166"/>
    <mergeCell ref="G165:G166"/>
    <mergeCell ref="H165:H166"/>
    <mergeCell ref="I165:I166"/>
    <mergeCell ref="N165:N166"/>
    <mergeCell ref="O165:O166"/>
    <mergeCell ref="P165:R166"/>
    <mergeCell ref="D163:D164"/>
    <mergeCell ref="E163:E164"/>
    <mergeCell ref="F163:F164"/>
    <mergeCell ref="G163:G164"/>
    <mergeCell ref="H163:H164"/>
    <mergeCell ref="I163:I164"/>
    <mergeCell ref="N163:N164"/>
    <mergeCell ref="O163:O164"/>
    <mergeCell ref="P163:R164"/>
    <mergeCell ref="D161:D162"/>
    <mergeCell ref="E161:E162"/>
    <mergeCell ref="F161:F162"/>
    <mergeCell ref="G161:G162"/>
    <mergeCell ref="H161:H162"/>
    <mergeCell ref="I161:I162"/>
    <mergeCell ref="N161:N162"/>
    <mergeCell ref="O161:O162"/>
    <mergeCell ref="P161:R162"/>
    <mergeCell ref="D159:D160"/>
    <mergeCell ref="E159:E160"/>
    <mergeCell ref="F159:F160"/>
    <mergeCell ref="G159:G160"/>
    <mergeCell ref="H159:H160"/>
    <mergeCell ref="I159:I160"/>
    <mergeCell ref="N159:N160"/>
    <mergeCell ref="O159:O160"/>
    <mergeCell ref="P159:R160"/>
    <mergeCell ref="D157:D158"/>
    <mergeCell ref="E157:E158"/>
    <mergeCell ref="F157:F158"/>
    <mergeCell ref="G157:G158"/>
    <mergeCell ref="H157:H158"/>
    <mergeCell ref="I157:I158"/>
    <mergeCell ref="N157:N158"/>
    <mergeCell ref="O157:O158"/>
    <mergeCell ref="P157:R158"/>
    <mergeCell ref="D155:D156"/>
    <mergeCell ref="E155:E156"/>
    <mergeCell ref="F155:F156"/>
    <mergeCell ref="G155:G156"/>
    <mergeCell ref="H155:H156"/>
    <mergeCell ref="I155:I156"/>
    <mergeCell ref="N155:N156"/>
    <mergeCell ref="O155:O156"/>
    <mergeCell ref="P155:R156"/>
    <mergeCell ref="D153:D154"/>
    <mergeCell ref="E153:E154"/>
    <mergeCell ref="F153:F154"/>
    <mergeCell ref="G153:G154"/>
    <mergeCell ref="H153:H154"/>
    <mergeCell ref="I153:I154"/>
    <mergeCell ref="N153:N154"/>
    <mergeCell ref="O153:O154"/>
    <mergeCell ref="P153:R154"/>
    <mergeCell ref="D151:D152"/>
    <mergeCell ref="E151:E152"/>
    <mergeCell ref="F151:F152"/>
    <mergeCell ref="G151:G152"/>
    <mergeCell ref="H151:H152"/>
    <mergeCell ref="I151:I152"/>
    <mergeCell ref="N151:N152"/>
    <mergeCell ref="O151:O152"/>
    <mergeCell ref="P151:R152"/>
    <mergeCell ref="D149:D150"/>
    <mergeCell ref="E149:E150"/>
    <mergeCell ref="F149:F150"/>
    <mergeCell ref="G149:G150"/>
    <mergeCell ref="H149:H150"/>
    <mergeCell ref="I149:I150"/>
    <mergeCell ref="N149:N150"/>
    <mergeCell ref="O149:O150"/>
    <mergeCell ref="P149:R150"/>
    <mergeCell ref="D147:D148"/>
    <mergeCell ref="E147:E148"/>
    <mergeCell ref="F147:F148"/>
    <mergeCell ref="G147:G148"/>
    <mergeCell ref="H147:H148"/>
    <mergeCell ref="I147:I148"/>
    <mergeCell ref="N147:N148"/>
    <mergeCell ref="O147:O148"/>
    <mergeCell ref="P147:R148"/>
    <mergeCell ref="D145:D146"/>
    <mergeCell ref="E145:E146"/>
    <mergeCell ref="F145:F146"/>
    <mergeCell ref="G145:G146"/>
    <mergeCell ref="H145:H146"/>
    <mergeCell ref="I145:I146"/>
    <mergeCell ref="N145:N146"/>
    <mergeCell ref="O145:O146"/>
    <mergeCell ref="P145:R146"/>
    <mergeCell ref="D143:D144"/>
    <mergeCell ref="E143:E144"/>
    <mergeCell ref="F143:F144"/>
    <mergeCell ref="G143:G144"/>
    <mergeCell ref="H143:H144"/>
    <mergeCell ref="I143:I144"/>
    <mergeCell ref="N143:N144"/>
    <mergeCell ref="O143:O144"/>
    <mergeCell ref="P143:R144"/>
    <mergeCell ref="D139:D140"/>
    <mergeCell ref="E139:E140"/>
    <mergeCell ref="F139:F140"/>
    <mergeCell ref="G139:G140"/>
    <mergeCell ref="H139:H140"/>
    <mergeCell ref="I139:I140"/>
    <mergeCell ref="N139:N140"/>
    <mergeCell ref="O139:O140"/>
    <mergeCell ref="P139:R140"/>
    <mergeCell ref="D137:D138"/>
    <mergeCell ref="E137:E138"/>
    <mergeCell ref="F137:F138"/>
    <mergeCell ref="G137:G138"/>
    <mergeCell ref="H137:H138"/>
    <mergeCell ref="I137:I138"/>
    <mergeCell ref="N137:N138"/>
    <mergeCell ref="O137:O138"/>
    <mergeCell ref="P137:R138"/>
    <mergeCell ref="D135:D136"/>
    <mergeCell ref="E135:E136"/>
    <mergeCell ref="F135:F136"/>
    <mergeCell ref="G135:G136"/>
    <mergeCell ref="H135:H136"/>
    <mergeCell ref="I135:I136"/>
    <mergeCell ref="N135:N136"/>
    <mergeCell ref="O135:O136"/>
    <mergeCell ref="P135:R136"/>
    <mergeCell ref="D133:D134"/>
    <mergeCell ref="E133:E134"/>
    <mergeCell ref="F133:F134"/>
    <mergeCell ref="G133:G134"/>
    <mergeCell ref="H133:H134"/>
    <mergeCell ref="I133:I134"/>
    <mergeCell ref="N133:N134"/>
    <mergeCell ref="O133:O134"/>
    <mergeCell ref="P133:R134"/>
    <mergeCell ref="D131:D132"/>
    <mergeCell ref="E131:E132"/>
    <mergeCell ref="F131:F132"/>
    <mergeCell ref="G131:G132"/>
    <mergeCell ref="H131:H132"/>
    <mergeCell ref="I131:I132"/>
    <mergeCell ref="N131:N132"/>
    <mergeCell ref="O131:O132"/>
    <mergeCell ref="P131:R132"/>
    <mergeCell ref="D129:D130"/>
    <mergeCell ref="E129:E130"/>
    <mergeCell ref="F129:F130"/>
    <mergeCell ref="G129:G130"/>
    <mergeCell ref="H129:H130"/>
    <mergeCell ref="I129:I130"/>
    <mergeCell ref="N129:N130"/>
    <mergeCell ref="O129:O130"/>
    <mergeCell ref="P129:R130"/>
    <mergeCell ref="D127:D128"/>
    <mergeCell ref="E127:E128"/>
    <mergeCell ref="F127:F128"/>
    <mergeCell ref="G127:G128"/>
    <mergeCell ref="H127:H128"/>
    <mergeCell ref="I127:I128"/>
    <mergeCell ref="N127:N128"/>
    <mergeCell ref="O127:O128"/>
    <mergeCell ref="P127:R128"/>
    <mergeCell ref="D125:D126"/>
    <mergeCell ref="E125:E126"/>
    <mergeCell ref="F125:F126"/>
    <mergeCell ref="G125:G126"/>
    <mergeCell ref="H125:H126"/>
    <mergeCell ref="I125:I126"/>
    <mergeCell ref="N125:N126"/>
    <mergeCell ref="O125:O126"/>
    <mergeCell ref="P125:R126"/>
    <mergeCell ref="D123:D124"/>
    <mergeCell ref="E123:E124"/>
    <mergeCell ref="F123:F124"/>
    <mergeCell ref="G123:G124"/>
    <mergeCell ref="H123:H124"/>
    <mergeCell ref="I123:I124"/>
    <mergeCell ref="N123:N124"/>
    <mergeCell ref="O123:O124"/>
    <mergeCell ref="P123:R124"/>
    <mergeCell ref="D121:D122"/>
    <mergeCell ref="E121:E122"/>
    <mergeCell ref="F121:F122"/>
    <mergeCell ref="G121:G122"/>
    <mergeCell ref="H121:H122"/>
    <mergeCell ref="I121:I122"/>
    <mergeCell ref="N121:N122"/>
    <mergeCell ref="O121:O122"/>
    <mergeCell ref="P121:R122"/>
    <mergeCell ref="F119:F120"/>
    <mergeCell ref="G119:G120"/>
    <mergeCell ref="H119:H120"/>
    <mergeCell ref="N119:N120"/>
    <mergeCell ref="D119:D120"/>
    <mergeCell ref="E119:E120"/>
    <mergeCell ref="I119:I120"/>
    <mergeCell ref="O119:O120"/>
    <mergeCell ref="P119:R120"/>
    <mergeCell ref="O111:O112"/>
    <mergeCell ref="P111:R112"/>
    <mergeCell ref="I113:I114"/>
    <mergeCell ref="O113:O114"/>
    <mergeCell ref="P113:R114"/>
    <mergeCell ref="I115:I116"/>
    <mergeCell ref="O115:O116"/>
    <mergeCell ref="P115:R116"/>
    <mergeCell ref="D117:D118"/>
    <mergeCell ref="E117:E118"/>
    <mergeCell ref="F117:F118"/>
    <mergeCell ref="G117:G118"/>
    <mergeCell ref="H117:H118"/>
    <mergeCell ref="I117:I118"/>
    <mergeCell ref="N117:N118"/>
    <mergeCell ref="O117:O118"/>
    <mergeCell ref="P117:R118"/>
    <mergeCell ref="D115:D116"/>
    <mergeCell ref="E115:E116"/>
    <mergeCell ref="F115:F116"/>
    <mergeCell ref="G115:G116"/>
    <mergeCell ref="H115:H116"/>
    <mergeCell ref="N115:N116"/>
    <mergeCell ref="D111:D112"/>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13:D14"/>
    <mergeCell ref="I13:I14"/>
    <mergeCell ref="N13:N14"/>
    <mergeCell ref="O13:O14"/>
    <mergeCell ref="P13:R14"/>
    <mergeCell ref="E13:E14"/>
    <mergeCell ref="F13:F14"/>
    <mergeCell ref="H13:H14"/>
    <mergeCell ref="G13:G14"/>
    <mergeCell ref="P15:R16"/>
    <mergeCell ref="O19:O20"/>
    <mergeCell ref="P19:R20"/>
    <mergeCell ref="I21:I22"/>
    <mergeCell ref="N21:N22"/>
    <mergeCell ref="I19:I20"/>
    <mergeCell ref="N19:N20"/>
    <mergeCell ref="P21:R22"/>
    <mergeCell ref="I23:I24"/>
    <mergeCell ref="N23:N24"/>
    <mergeCell ref="O23:O24"/>
    <mergeCell ref="P23:R24"/>
    <mergeCell ref="I17:I18"/>
    <mergeCell ref="O21:O22"/>
    <mergeCell ref="D19:D20"/>
    <mergeCell ref="E19:E20"/>
    <mergeCell ref="F19:F20"/>
    <mergeCell ref="G19:G20"/>
    <mergeCell ref="H19:H20"/>
    <mergeCell ref="H141:H142"/>
    <mergeCell ref="I15:I16"/>
    <mergeCell ref="N15:N16"/>
    <mergeCell ref="O15:O16"/>
    <mergeCell ref="E15:E16"/>
    <mergeCell ref="F15:F16"/>
    <mergeCell ref="G15:G16"/>
    <mergeCell ref="H15:H16"/>
    <mergeCell ref="F17:F18"/>
    <mergeCell ref="D15:D18"/>
    <mergeCell ref="G17:G18"/>
    <mergeCell ref="E17:E18"/>
    <mergeCell ref="H25:H26"/>
    <mergeCell ref="D23:D24"/>
    <mergeCell ref="E23:E24"/>
    <mergeCell ref="F23:F24"/>
    <mergeCell ref="G23:G24"/>
    <mergeCell ref="H23:H24"/>
    <mergeCell ref="I25:I26"/>
    <mergeCell ref="D141:D142"/>
    <mergeCell ref="I141:I142"/>
    <mergeCell ref="N141:N142"/>
    <mergeCell ref="O141:O142"/>
    <mergeCell ref="P141:R142"/>
    <mergeCell ref="E141:E142"/>
    <mergeCell ref="F141:F142"/>
    <mergeCell ref="G141:G142"/>
    <mergeCell ref="D21:D22"/>
    <mergeCell ref="E21:E22"/>
    <mergeCell ref="F21:F22"/>
    <mergeCell ref="G21:G22"/>
    <mergeCell ref="H21:H22"/>
    <mergeCell ref="D25:D26"/>
    <mergeCell ref="E25:E26"/>
    <mergeCell ref="F25:F26"/>
    <mergeCell ref="G25:G26"/>
    <mergeCell ref="D27:D30"/>
    <mergeCell ref="E29:E30"/>
    <mergeCell ref="F29:F30"/>
    <mergeCell ref="G29:G30"/>
    <mergeCell ref="H29:H30"/>
    <mergeCell ref="N25:N26"/>
    <mergeCell ref="O25:O26"/>
    <mergeCell ref="P25:R26"/>
    <mergeCell ref="E27:E28"/>
    <mergeCell ref="F27:F28"/>
    <mergeCell ref="G27:G28"/>
    <mergeCell ref="H27:H28"/>
    <mergeCell ref="I27:I28"/>
    <mergeCell ref="N27:N28"/>
    <mergeCell ref="O27:O28"/>
    <mergeCell ref="P27:R28"/>
    <mergeCell ref="D31:D32"/>
    <mergeCell ref="E31:E32"/>
    <mergeCell ref="F31:F32"/>
    <mergeCell ref="G31:G32"/>
    <mergeCell ref="H31:H32"/>
    <mergeCell ref="I31:I32"/>
    <mergeCell ref="N31:N32"/>
    <mergeCell ref="O31:O32"/>
    <mergeCell ref="P31:R32"/>
    <mergeCell ref="D37:D38"/>
    <mergeCell ref="E37:E38"/>
    <mergeCell ref="F37:F38"/>
    <mergeCell ref="G37:G38"/>
    <mergeCell ref="H37:H38"/>
    <mergeCell ref="I33:I34"/>
    <mergeCell ref="N33:N34"/>
    <mergeCell ref="O33:O34"/>
    <mergeCell ref="P33:R34"/>
    <mergeCell ref="D35:D36"/>
    <mergeCell ref="E35:E36"/>
    <mergeCell ref="F35:F36"/>
    <mergeCell ref="G35:G36"/>
    <mergeCell ref="H35:H36"/>
    <mergeCell ref="I35:I36"/>
    <mergeCell ref="N35:N36"/>
    <mergeCell ref="O35:O36"/>
    <mergeCell ref="P35:R36"/>
    <mergeCell ref="D33:D34"/>
    <mergeCell ref="E33:E34"/>
    <mergeCell ref="F33:F34"/>
    <mergeCell ref="G33:G34"/>
    <mergeCell ref="H33:H34"/>
    <mergeCell ref="D39:D40"/>
    <mergeCell ref="E39:E40"/>
    <mergeCell ref="F39:F40"/>
    <mergeCell ref="G39:G40"/>
    <mergeCell ref="H39:H40"/>
    <mergeCell ref="I39:I40"/>
    <mergeCell ref="N39:N40"/>
    <mergeCell ref="O39:O40"/>
    <mergeCell ref="P39:R40"/>
    <mergeCell ref="D45:D46"/>
    <mergeCell ref="E45:E46"/>
    <mergeCell ref="F45:F46"/>
    <mergeCell ref="G45:G46"/>
    <mergeCell ref="H45:H46"/>
    <mergeCell ref="I41:I42"/>
    <mergeCell ref="N41:N42"/>
    <mergeCell ref="O41:O42"/>
    <mergeCell ref="P41:R42"/>
    <mergeCell ref="D43:D44"/>
    <mergeCell ref="E43:E44"/>
    <mergeCell ref="F43:F44"/>
    <mergeCell ref="G43:G44"/>
    <mergeCell ref="H43:H44"/>
    <mergeCell ref="I43:I44"/>
    <mergeCell ref="N43:N44"/>
    <mergeCell ref="O43:O44"/>
    <mergeCell ref="P43:R44"/>
    <mergeCell ref="D41:D42"/>
    <mergeCell ref="E41:E42"/>
    <mergeCell ref="F41:F42"/>
    <mergeCell ref="G41:G42"/>
    <mergeCell ref="H41:H42"/>
    <mergeCell ref="D47:D48"/>
    <mergeCell ref="E47:E48"/>
    <mergeCell ref="F47:F48"/>
    <mergeCell ref="G47:G48"/>
    <mergeCell ref="H47:H48"/>
    <mergeCell ref="I47:I48"/>
    <mergeCell ref="N47:N48"/>
    <mergeCell ref="O47:O48"/>
    <mergeCell ref="P47:R48"/>
    <mergeCell ref="D53:D54"/>
    <mergeCell ref="E53:E54"/>
    <mergeCell ref="F53:F54"/>
    <mergeCell ref="G53:G54"/>
    <mergeCell ref="H53:H54"/>
    <mergeCell ref="I49:I50"/>
    <mergeCell ref="N49:N50"/>
    <mergeCell ref="O49:O50"/>
    <mergeCell ref="P49:R50"/>
    <mergeCell ref="D51:D52"/>
    <mergeCell ref="E51:E52"/>
    <mergeCell ref="F51:F52"/>
    <mergeCell ref="G51:G52"/>
    <mergeCell ref="H51:H52"/>
    <mergeCell ref="I51:I52"/>
    <mergeCell ref="N51:N52"/>
    <mergeCell ref="O51:O52"/>
    <mergeCell ref="P51:R52"/>
    <mergeCell ref="D49:D50"/>
    <mergeCell ref="E49:E50"/>
    <mergeCell ref="F49:F50"/>
    <mergeCell ref="G49:G50"/>
    <mergeCell ref="H49:H50"/>
    <mergeCell ref="D55:D56"/>
    <mergeCell ref="E55:E56"/>
    <mergeCell ref="F55:F56"/>
    <mergeCell ref="G55:G56"/>
    <mergeCell ref="H55:H56"/>
    <mergeCell ref="I55:I56"/>
    <mergeCell ref="N55:N56"/>
    <mergeCell ref="O55:O56"/>
    <mergeCell ref="P55:R56"/>
    <mergeCell ref="D61:D62"/>
    <mergeCell ref="E61:E62"/>
    <mergeCell ref="F61:F62"/>
    <mergeCell ref="G61:G62"/>
    <mergeCell ref="H61:H62"/>
    <mergeCell ref="I57:I58"/>
    <mergeCell ref="N57:N58"/>
    <mergeCell ref="O57:O58"/>
    <mergeCell ref="P57:R58"/>
    <mergeCell ref="D59:D60"/>
    <mergeCell ref="E59:E60"/>
    <mergeCell ref="F59:F60"/>
    <mergeCell ref="G59:G60"/>
    <mergeCell ref="H59:H60"/>
    <mergeCell ref="I59:I60"/>
    <mergeCell ref="N59:N60"/>
    <mergeCell ref="O59:O60"/>
    <mergeCell ref="P59:R60"/>
    <mergeCell ref="D57:D58"/>
    <mergeCell ref="E57:E58"/>
    <mergeCell ref="F57:F58"/>
    <mergeCell ref="G57:G58"/>
    <mergeCell ref="H57:H58"/>
    <mergeCell ref="D63:D64"/>
    <mergeCell ref="E63:E64"/>
    <mergeCell ref="F63:F64"/>
    <mergeCell ref="G63:G64"/>
    <mergeCell ref="H63:H64"/>
    <mergeCell ref="I63:I64"/>
    <mergeCell ref="N63:N64"/>
    <mergeCell ref="O63:O64"/>
    <mergeCell ref="P63:R64"/>
    <mergeCell ref="H17:H18"/>
    <mergeCell ref="P17:R18"/>
    <mergeCell ref="N17:N18"/>
    <mergeCell ref="O17:O18"/>
    <mergeCell ref="I61:I62"/>
    <mergeCell ref="N61:N62"/>
    <mergeCell ref="O61:O62"/>
    <mergeCell ref="P61:R62"/>
    <mergeCell ref="I53:I54"/>
    <mergeCell ref="N53:N54"/>
    <mergeCell ref="O53:O54"/>
    <mergeCell ref="P53:R54"/>
    <mergeCell ref="I45:I46"/>
    <mergeCell ref="N45:N46"/>
    <mergeCell ref="O45:O46"/>
    <mergeCell ref="P45:R46"/>
    <mergeCell ref="I37:I38"/>
    <mergeCell ref="N37:N38"/>
    <mergeCell ref="O37:O38"/>
    <mergeCell ref="P37:R38"/>
    <mergeCell ref="I29:I30"/>
    <mergeCell ref="N29:N30"/>
    <mergeCell ref="O29:O30"/>
    <mergeCell ref="P29:R30"/>
    <mergeCell ref="D65:D68"/>
    <mergeCell ref="E65:E66"/>
    <mergeCell ref="F65:F66"/>
    <mergeCell ref="G65:G66"/>
    <mergeCell ref="H65:H66"/>
    <mergeCell ref="I65:I66"/>
    <mergeCell ref="N65:N66"/>
    <mergeCell ref="O65:O66"/>
    <mergeCell ref="P65:R66"/>
    <mergeCell ref="E67:E68"/>
    <mergeCell ref="F67:F68"/>
    <mergeCell ref="G67:G68"/>
    <mergeCell ref="H67:H68"/>
    <mergeCell ref="I67:I68"/>
    <mergeCell ref="N67:N68"/>
    <mergeCell ref="O67:O68"/>
    <mergeCell ref="P67:R68"/>
    <mergeCell ref="D69:D70"/>
    <mergeCell ref="E69:E70"/>
    <mergeCell ref="F69:F70"/>
    <mergeCell ref="G69:G70"/>
    <mergeCell ref="H69:H70"/>
    <mergeCell ref="I69:I70"/>
    <mergeCell ref="N69:N70"/>
    <mergeCell ref="O69:O70"/>
    <mergeCell ref="P69:R70"/>
    <mergeCell ref="O79:O80"/>
    <mergeCell ref="P79:R80"/>
    <mergeCell ref="O77:O78"/>
    <mergeCell ref="P77:R78"/>
    <mergeCell ref="D71:D72"/>
    <mergeCell ref="E71:E72"/>
    <mergeCell ref="F71:F72"/>
    <mergeCell ref="G71:G72"/>
    <mergeCell ref="H71:H72"/>
    <mergeCell ref="I71:I72"/>
    <mergeCell ref="N71:N72"/>
    <mergeCell ref="O71:O72"/>
    <mergeCell ref="P71:R72"/>
    <mergeCell ref="O73:O74"/>
    <mergeCell ref="P73:R74"/>
    <mergeCell ref="E75:E76"/>
    <mergeCell ref="F75:F76"/>
    <mergeCell ref="G75:G76"/>
    <mergeCell ref="H75:H76"/>
    <mergeCell ref="I75:I76"/>
    <mergeCell ref="N75:N76"/>
    <mergeCell ref="O75:O76"/>
    <mergeCell ref="P75:R76"/>
    <mergeCell ref="E77:E78"/>
    <mergeCell ref="H77:H78"/>
    <mergeCell ref="I77:I78"/>
    <mergeCell ref="H83:H84"/>
    <mergeCell ref="N83:N84"/>
    <mergeCell ref="D73:D78"/>
    <mergeCell ref="E73:E74"/>
    <mergeCell ref="F73:F74"/>
    <mergeCell ref="G73:G74"/>
    <mergeCell ref="H73:H74"/>
    <mergeCell ref="I73:I74"/>
    <mergeCell ref="N73:N74"/>
    <mergeCell ref="N77:N78"/>
    <mergeCell ref="D81:D84"/>
    <mergeCell ref="I81:I82"/>
    <mergeCell ref="D79:D80"/>
    <mergeCell ref="E79:E80"/>
    <mergeCell ref="F79:F80"/>
    <mergeCell ref="G79:G80"/>
    <mergeCell ref="H79:H80"/>
    <mergeCell ref="I79:I80"/>
    <mergeCell ref="N79:N80"/>
    <mergeCell ref="F77:F78"/>
    <mergeCell ref="G77:G78"/>
    <mergeCell ref="O81:O82"/>
    <mergeCell ref="P81:R82"/>
    <mergeCell ref="I83:I84"/>
    <mergeCell ref="O83:O84"/>
    <mergeCell ref="P83:R84"/>
    <mergeCell ref="D85:D86"/>
    <mergeCell ref="E85:E86"/>
    <mergeCell ref="F85:F86"/>
    <mergeCell ref="G85:G86"/>
    <mergeCell ref="H85:H86"/>
    <mergeCell ref="I85:I86"/>
    <mergeCell ref="N85:N86"/>
    <mergeCell ref="O85:O86"/>
    <mergeCell ref="P85:R86"/>
    <mergeCell ref="E81:E82"/>
    <mergeCell ref="F81:F82"/>
    <mergeCell ref="G81:G82"/>
    <mergeCell ref="H81:H82"/>
    <mergeCell ref="N81:N82"/>
    <mergeCell ref="E83:E84"/>
    <mergeCell ref="F83:F84"/>
    <mergeCell ref="G83:G84"/>
    <mergeCell ref="D87:D90"/>
    <mergeCell ref="E87:E88"/>
    <mergeCell ref="F87:F88"/>
    <mergeCell ref="G87:G88"/>
    <mergeCell ref="H87:H88"/>
    <mergeCell ref="I87:I88"/>
    <mergeCell ref="N87:N88"/>
    <mergeCell ref="O87:O88"/>
    <mergeCell ref="P87:R88"/>
    <mergeCell ref="E89:E90"/>
    <mergeCell ref="F89:F90"/>
    <mergeCell ref="G89:G90"/>
    <mergeCell ref="H89:H90"/>
    <mergeCell ref="I89:I90"/>
    <mergeCell ref="N89:N90"/>
    <mergeCell ref="O89:O90"/>
    <mergeCell ref="P89:R90"/>
    <mergeCell ref="D91:D92"/>
    <mergeCell ref="E91:E92"/>
    <mergeCell ref="F91:F92"/>
    <mergeCell ref="G91:G92"/>
    <mergeCell ref="H91:H92"/>
    <mergeCell ref="I91:I92"/>
    <mergeCell ref="N91:N92"/>
    <mergeCell ref="O91:O92"/>
    <mergeCell ref="P91:R92"/>
    <mergeCell ref="D93:D96"/>
    <mergeCell ref="E93:E94"/>
    <mergeCell ref="F93:F94"/>
    <mergeCell ref="G93:G94"/>
    <mergeCell ref="H93:H94"/>
    <mergeCell ref="I93:I94"/>
    <mergeCell ref="N93:N94"/>
    <mergeCell ref="O93:O94"/>
    <mergeCell ref="P93:R94"/>
    <mergeCell ref="E95:E96"/>
    <mergeCell ref="F95:F96"/>
    <mergeCell ref="G95:G96"/>
    <mergeCell ref="H95:H96"/>
    <mergeCell ref="I95:I96"/>
    <mergeCell ref="N95:N96"/>
    <mergeCell ref="O95:O96"/>
    <mergeCell ref="P95:R96"/>
    <mergeCell ref="D97:D98"/>
    <mergeCell ref="E97:E98"/>
    <mergeCell ref="F97:F98"/>
    <mergeCell ref="G97:G98"/>
    <mergeCell ref="H97:H98"/>
    <mergeCell ref="I97:I98"/>
    <mergeCell ref="N97:N98"/>
    <mergeCell ref="O97:O98"/>
    <mergeCell ref="P97:R98"/>
    <mergeCell ref="D99:D100"/>
    <mergeCell ref="E99:E100"/>
    <mergeCell ref="F99:F100"/>
    <mergeCell ref="G99:G100"/>
    <mergeCell ref="H99:H100"/>
    <mergeCell ref="I99:I100"/>
    <mergeCell ref="N99:N100"/>
    <mergeCell ref="O99:O100"/>
    <mergeCell ref="P99:R100"/>
    <mergeCell ref="D101:D102"/>
    <mergeCell ref="E101:E102"/>
    <mergeCell ref="F101:F102"/>
    <mergeCell ref="G101:G102"/>
    <mergeCell ref="H101:H102"/>
    <mergeCell ref="I101:I102"/>
    <mergeCell ref="N101:N102"/>
    <mergeCell ref="O101:O102"/>
    <mergeCell ref="P101:R102"/>
    <mergeCell ref="O103:O104"/>
    <mergeCell ref="P103:R104"/>
    <mergeCell ref="I105:I106"/>
    <mergeCell ref="O105:O106"/>
    <mergeCell ref="P105:R106"/>
    <mergeCell ref="D107:D108"/>
    <mergeCell ref="E107:E108"/>
    <mergeCell ref="F107:F108"/>
    <mergeCell ref="G107:G108"/>
    <mergeCell ref="H107:H108"/>
    <mergeCell ref="N107:N108"/>
    <mergeCell ref="D103:D104"/>
    <mergeCell ref="E103:E104"/>
    <mergeCell ref="F103:F104"/>
    <mergeCell ref="G103:G104"/>
    <mergeCell ref="H103:H104"/>
    <mergeCell ref="N103:N104"/>
    <mergeCell ref="D105:D106"/>
    <mergeCell ref="E105:E106"/>
    <mergeCell ref="F105:F106"/>
    <mergeCell ref="G105:G106"/>
    <mergeCell ref="H105:H106"/>
    <mergeCell ref="N105:N106"/>
    <mergeCell ref="I103:I104"/>
    <mergeCell ref="D109:D110"/>
    <mergeCell ref="E109:E110"/>
    <mergeCell ref="F109:F110"/>
    <mergeCell ref="G109:G110"/>
    <mergeCell ref="H109:H110"/>
    <mergeCell ref="N109:N110"/>
    <mergeCell ref="I107:I108"/>
    <mergeCell ref="O107:O108"/>
    <mergeCell ref="P107:R108"/>
    <mergeCell ref="I109:I110"/>
    <mergeCell ref="O109:O110"/>
    <mergeCell ref="P109:R110"/>
    <mergeCell ref="E111:E112"/>
    <mergeCell ref="F111:F112"/>
    <mergeCell ref="G111:G112"/>
    <mergeCell ref="H111:H112"/>
    <mergeCell ref="N111:N112"/>
    <mergeCell ref="D113:D114"/>
    <mergeCell ref="E113:E114"/>
    <mergeCell ref="F113:F114"/>
    <mergeCell ref="G113:G114"/>
    <mergeCell ref="H113:H114"/>
    <mergeCell ref="N113:N114"/>
    <mergeCell ref="I111:I112"/>
  </mergeCells>
  <conditionalFormatting sqref="N13:O192">
    <cfRule type="containsText" dxfId="3" priority="1" operator="containsText" text="ND">
      <formula>NOT(ISERROR(SEARCH("ND",N13)))</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rintOptions horizontalCentered="1"/>
  <pageMargins left="0.70866141732283472" right="0.70866141732283472" top="0.51181102362204722" bottom="0.51181102362204722" header="0.23622047244094491" footer="0.23622047244094491"/>
  <pageSetup paperSize="5" scale="49" fitToHeight="20" orientation="landscape" r:id="rId1"/>
  <headerFooter>
    <oddFooter>Página &amp;P</oddFooter>
  </headerFooter>
  <rowBreaks count="5" manualBreakCount="5">
    <brk id="22" min="3" max="17" man="1"/>
    <brk id="80" min="3" max="17" man="1"/>
    <brk id="156" min="3" max="17" man="1"/>
    <brk id="166" min="3" max="17" man="1"/>
    <brk id="18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Home</cp:lastModifiedBy>
  <cp:revision/>
  <cp:lastPrinted>2023-04-19T14:35:44Z</cp:lastPrinted>
  <dcterms:created xsi:type="dcterms:W3CDTF">2020-03-29T23:09:10Z</dcterms:created>
  <dcterms:modified xsi:type="dcterms:W3CDTF">2023-04-19T14:36:54Z</dcterms:modified>
  <cp:category/>
  <cp:contentStatus/>
</cp:coreProperties>
</file>