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Cesar T\Desktop\CRISTINA\I N F O R M E S\TRIMESTRALES_EJE4\INFORMES TRIMESTRALES 2023\3ER TRIMESTRE 2023 EJE 4 SMSPyT\02 Cédula de Avance 3Tr23\"/>
    </mc:Choice>
  </mc:AlternateContent>
  <bookViews>
    <workbookView xWindow="0" yWindow="0" windowWidth="24000" windowHeight="9345"/>
  </bookViews>
  <sheets>
    <sheet name="CEDULA EJE4 T2" sheetId="2" r:id="rId1"/>
  </sheets>
  <definedNames>
    <definedName name="_xlnm.Print_Area" localSheetId="0">'CEDULA EJE4 T2'!$C$3:$Q$162</definedName>
  </definedNames>
  <calcPr calcId="15251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N15" i="2" l="1"/>
  <c r="N19" i="2"/>
  <c r="N21" i="2"/>
  <c r="N23" i="2"/>
  <c r="N25" i="2"/>
  <c r="N27" i="2"/>
  <c r="N29" i="2"/>
  <c r="N31" i="2"/>
  <c r="N33" i="2"/>
  <c r="N35" i="2"/>
  <c r="N37" i="2"/>
  <c r="N39" i="2"/>
  <c r="N41" i="2"/>
  <c r="N43" i="2"/>
  <c r="N45" i="2"/>
  <c r="N47" i="2"/>
  <c r="N49" i="2"/>
  <c r="N51" i="2"/>
  <c r="N53" i="2"/>
  <c r="N55" i="2"/>
  <c r="N57" i="2"/>
  <c r="N59" i="2"/>
  <c r="N61" i="2"/>
  <c r="N63" i="2"/>
  <c r="N65" i="2"/>
  <c r="N67" i="2"/>
  <c r="N69" i="2"/>
  <c r="N71" i="2"/>
  <c r="N73" i="2"/>
  <c r="N75" i="2"/>
  <c r="N77" i="2"/>
  <c r="N79" i="2"/>
  <c r="N81" i="2"/>
  <c r="N83" i="2"/>
  <c r="N85" i="2"/>
  <c r="N87" i="2"/>
  <c r="N89" i="2"/>
  <c r="N91" i="2"/>
  <c r="N93" i="2"/>
  <c r="N95" i="2"/>
  <c r="N97" i="2"/>
  <c r="N99" i="2"/>
  <c r="N101" i="2"/>
  <c r="N103" i="2"/>
  <c r="N105" i="2"/>
  <c r="N107" i="2"/>
  <c r="N109" i="2"/>
  <c r="N111" i="2"/>
  <c r="N113" i="2"/>
  <c r="N115" i="2"/>
  <c r="N117" i="2"/>
  <c r="N119" i="2"/>
  <c r="N121" i="2"/>
  <c r="N123" i="2"/>
  <c r="N125" i="2"/>
  <c r="N127" i="2"/>
  <c r="N129" i="2"/>
  <c r="N131" i="2"/>
  <c r="N133" i="2"/>
  <c r="N135" i="2"/>
  <c r="N137" i="2"/>
  <c r="N17" i="2"/>
  <c r="M137" i="2" l="1"/>
  <c r="M19" i="2"/>
  <c r="M21" i="2"/>
  <c r="M23" i="2"/>
  <c r="M25" i="2"/>
  <c r="M27" i="2"/>
  <c r="M29" i="2"/>
  <c r="M31" i="2"/>
  <c r="M33" i="2"/>
  <c r="M35" i="2"/>
  <c r="M37" i="2"/>
  <c r="M39" i="2"/>
  <c r="M41" i="2"/>
  <c r="M43" i="2"/>
  <c r="M45" i="2"/>
  <c r="M47" i="2"/>
  <c r="M49" i="2"/>
  <c r="M51" i="2"/>
  <c r="M53" i="2"/>
  <c r="M55" i="2"/>
  <c r="M57" i="2"/>
  <c r="M59" i="2"/>
  <c r="M61" i="2"/>
  <c r="M63" i="2"/>
  <c r="M65" i="2"/>
  <c r="M67" i="2"/>
  <c r="M69" i="2"/>
  <c r="M71" i="2"/>
  <c r="M73" i="2"/>
  <c r="M75" i="2"/>
  <c r="M77" i="2"/>
  <c r="M79" i="2"/>
  <c r="M81" i="2"/>
  <c r="M83" i="2"/>
  <c r="M85" i="2"/>
  <c r="M87" i="2"/>
  <c r="M89" i="2"/>
  <c r="M91" i="2"/>
  <c r="M93" i="2"/>
  <c r="M95" i="2"/>
  <c r="M97" i="2"/>
  <c r="M99" i="2"/>
  <c r="M101" i="2"/>
  <c r="M103" i="2"/>
  <c r="M105" i="2"/>
  <c r="M107" i="2"/>
  <c r="M109" i="2"/>
  <c r="M111" i="2"/>
  <c r="M113" i="2"/>
  <c r="M115" i="2"/>
  <c r="M117" i="2"/>
  <c r="M119" i="2"/>
  <c r="M121" i="2"/>
  <c r="M123" i="2"/>
  <c r="M125" i="2"/>
  <c r="M127" i="2"/>
  <c r="M129" i="2"/>
  <c r="M131" i="2"/>
  <c r="M133" i="2"/>
  <c r="M135" i="2"/>
  <c r="M17" i="2"/>
  <c r="G31" i="2"/>
  <c r="G23" i="2"/>
  <c r="G25" i="2"/>
  <c r="G27" i="2"/>
  <c r="G29" i="2"/>
  <c r="G33" i="2"/>
  <c r="G35" i="2"/>
  <c r="G37" i="2"/>
  <c r="G39" i="2"/>
  <c r="G41" i="2"/>
  <c r="G43" i="2"/>
  <c r="G45" i="2"/>
  <c r="G47" i="2"/>
  <c r="G49" i="2"/>
  <c r="G51" i="2"/>
  <c r="G53" i="2"/>
  <c r="G55" i="2"/>
  <c r="G57" i="2"/>
  <c r="G59" i="2"/>
  <c r="G61" i="2"/>
  <c r="G63" i="2"/>
  <c r="G65" i="2"/>
  <c r="G67" i="2"/>
  <c r="G69" i="2"/>
  <c r="G71" i="2"/>
  <c r="G73" i="2"/>
  <c r="G75" i="2"/>
  <c r="G77" i="2"/>
  <c r="G79" i="2"/>
  <c r="G81" i="2"/>
  <c r="G83" i="2"/>
  <c r="G85" i="2"/>
  <c r="G87" i="2"/>
  <c r="G89" i="2"/>
  <c r="G91" i="2"/>
  <c r="G93" i="2"/>
  <c r="G95" i="2"/>
  <c r="G97" i="2"/>
  <c r="G99" i="2"/>
  <c r="G101" i="2"/>
  <c r="G103" i="2"/>
  <c r="G105" i="2"/>
  <c r="G107" i="2"/>
  <c r="G109" i="2"/>
  <c r="G111" i="2"/>
  <c r="G113" i="2"/>
  <c r="G115" i="2"/>
  <c r="G117" i="2"/>
  <c r="G119" i="2"/>
  <c r="G121" i="2"/>
  <c r="G123" i="2"/>
  <c r="G125" i="2"/>
  <c r="G127" i="2"/>
  <c r="G129" i="2"/>
  <c r="G131" i="2"/>
  <c r="G133" i="2"/>
  <c r="G135" i="2"/>
  <c r="G137" i="2"/>
  <c r="G15" i="2"/>
  <c r="G17" i="2"/>
  <c r="G19" i="2"/>
  <c r="G21" i="2"/>
  <c r="N13" i="2" l="1"/>
  <c r="M13" i="2" l="1"/>
  <c r="M15" i="2"/>
</calcChain>
</file>

<file path=xl/sharedStrings.xml><?xml version="1.0" encoding="utf-8"?>
<sst xmlns="http://schemas.openxmlformats.org/spreadsheetml/2006/main" count="557" uniqueCount="308">
  <si>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</si>
  <si>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</si>
  <si>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</si>
  <si>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</si>
  <si>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</si>
  <si>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</si>
  <si>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</si>
  <si>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</si>
  <si>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</si>
  <si>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</si>
  <si>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</si>
  <si>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</si>
  <si>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</si>
  <si>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</si>
  <si>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</si>
  <si>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</si>
  <si>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t>
  </si>
  <si>
    <t>Descendente</t>
  </si>
  <si>
    <t>Anual</t>
  </si>
  <si>
    <t>NO</t>
  </si>
  <si>
    <t>Descendente
Regular</t>
  </si>
  <si>
    <t xml:space="preserve">PROGRAMA PRESUPUESTARIO ANUAL: </t>
  </si>
  <si>
    <t>SENTIDO DEL INDICADOR
(ascendente, descendente, regular o nominal)</t>
  </si>
  <si>
    <r>
      <t xml:space="preserve">F. 4.XX.1: </t>
    </r>
    <r>
      <rPr>
        <sz val="11"/>
        <color theme="1"/>
        <rFont val="Calibri"/>
        <family val="2"/>
        <scheme val="minor"/>
      </rPr>
      <t xml:space="preserve">Contribuir en la promoción de  acciones que combatan las causas que generan las violencias y la delincuencia contribuyendo a la paz y la justica </t>
    </r>
    <r>
      <rPr>
        <b/>
        <sz val="11"/>
        <color theme="1"/>
        <rFont val="Calibri"/>
        <family val="2"/>
        <scheme val="minor"/>
      </rPr>
      <t>mediante….</t>
    </r>
  </si>
  <si>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</si>
  <si>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TRIMESTRAL</t>
  </si>
  <si>
    <r>
      <rPr>
        <b/>
        <sz val="11"/>
        <color theme="1"/>
        <rFont val="Calibri"/>
        <family val="2"/>
        <scheme val="minor"/>
      </rPr>
      <t>Meta trimestral:</t>
    </r>
    <r>
      <rPr>
        <sz val="11"/>
        <color theme="1"/>
        <rFont val="Calibri"/>
        <family val="2"/>
        <scheme val="minor"/>
      </rPr>
      <t xml:space="preserve"> El Instituto Nacional de Estadística y Geografía, INEGI, implementa y publica los resultados de la Encuesta Nacional de Victimización y Percepción sobre Seguridad Pública Anualmente. Ultimo dato 83.5% periodo marzo-abril 2022.  El avance en cumplimiento de metas trimestral refleja lo reportado respecto a lo programado, es decir 106.57%. 
</t>
    </r>
    <r>
      <rPr>
        <b/>
        <sz val="11"/>
        <color theme="1"/>
        <rFont val="Calibri"/>
        <family val="2"/>
        <scheme val="minor"/>
      </rPr>
      <t xml:space="preserve">
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</si>
  <si>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t>PERÍODO QUE SE INFORMA: DEL 1 DE ENERO AL 30 DE SEPTIEMBRE DE 2023</t>
  </si>
  <si>
    <r>
      <t xml:space="preserve">P. 4.16.1.1: </t>
    </r>
    <r>
      <rPr>
        <sz val="11"/>
        <color theme="1"/>
        <rFont val="Calibri"/>
        <family val="2"/>
        <scheme val="minor"/>
      </rPr>
      <t>La población del Municipio de Benito Juárez mantiene seguro su patrimonio mediante la atención de las fuentes de violencia y las delincuencias con estricto respeto a los Derechos Humanos.</t>
    </r>
  </si>
  <si>
    <r>
      <rPr>
        <b/>
        <sz val="11"/>
        <color theme="1"/>
        <rFont val="Calibri"/>
        <family val="2"/>
        <scheme val="minor"/>
      </rPr>
      <t>Incidencia delictiva (ID)</t>
    </r>
    <r>
      <rPr>
        <sz val="11"/>
        <color theme="1"/>
        <rFont val="Calibri"/>
        <family val="2"/>
        <scheme val="minor"/>
      </rPr>
      <t>: tasa de variación de delitos cometidos contra el patrimonio de la población del MBJ entre dos periodos de tiempo.</t>
    </r>
  </si>
  <si>
    <r>
      <t xml:space="preserve">C. 4.16.1.1.1 </t>
    </r>
    <r>
      <rPr>
        <sz val="11"/>
        <color theme="1"/>
        <rFont val="Calibri"/>
        <family val="2"/>
        <scheme val="minor"/>
      </rPr>
      <t>Acciones de prevención del delito con enfoque de derechos humanos, perspectiva de género y corresponsabilidad ciudadana realizadas.</t>
    </r>
  </si>
  <si>
    <r>
      <rPr>
        <b/>
        <sz val="11"/>
        <color theme="1"/>
        <rFont val="Calibri"/>
        <family val="2"/>
        <scheme val="minor"/>
      </rPr>
      <t>PAPDR</t>
    </r>
    <r>
      <rPr>
        <sz val="11"/>
        <color theme="1"/>
        <rFont val="Calibri"/>
        <family val="2"/>
        <scheme val="minor"/>
      </rPr>
      <t xml:space="preserve">: Porcentaje de acciones de prevención del delito con enfoque de derechos humanos y perspectiva de genero realizadas. </t>
    </r>
  </si>
  <si>
    <r>
      <t xml:space="preserve">A. 4.16.1.1.1.1 </t>
    </r>
    <r>
      <rPr>
        <sz val="11"/>
        <color theme="1"/>
        <rFont val="Calibri"/>
        <family val="2"/>
        <scheme val="minor"/>
      </rPr>
      <t>Ejecución de intervenciones para prevenir el delito y conductas violentas dirigidas a la población y sector educativo en los niveles básico y medio superior</t>
    </r>
    <r>
      <rPr>
        <b/>
        <sz val="11"/>
        <color theme="1"/>
        <rFont val="Calibri"/>
        <family val="2"/>
        <scheme val="minor"/>
      </rPr>
      <t xml:space="preserve">. </t>
    </r>
  </si>
  <si>
    <r>
      <rPr>
        <b/>
        <sz val="11"/>
        <color theme="1"/>
        <rFont val="Calibri"/>
        <family val="2"/>
        <scheme val="minor"/>
      </rPr>
      <t xml:space="preserve">PIPDCVR: </t>
    </r>
    <r>
      <rPr>
        <sz val="11"/>
        <color theme="1"/>
        <rFont val="Calibri"/>
        <family val="2"/>
        <scheme val="minor"/>
      </rPr>
      <t xml:space="preserve">Porcentaje de intervenciones para prevenir el delito y conductas violentas realizadas. 
(Platicas al sector educativo, Conformación de redes de mujeres, Capacitación a Redes de Mujeres, Campañas de prevención del acoso sexual y Eventos de proximidad con el sector educativo)
</t>
    </r>
  </si>
  <si>
    <r>
      <t xml:space="preserve">A. 4.16.1.1.1.2 </t>
    </r>
    <r>
      <rPr>
        <sz val="11"/>
        <color theme="1"/>
        <rFont val="Calibri"/>
        <family val="2"/>
        <scheme val="minor"/>
      </rPr>
      <t>Ejecución de Actividades enfocadas a los derechos humanos y la prevención del delito para el empoderamiento juvenil.</t>
    </r>
  </si>
  <si>
    <r>
      <rPr>
        <b/>
        <sz val="11"/>
        <color theme="1"/>
        <rFont val="Calibri"/>
        <family val="2"/>
        <scheme val="minor"/>
      </rPr>
      <t>PAEDHPDJR:</t>
    </r>
    <r>
      <rPr>
        <sz val="11"/>
        <color theme="1"/>
        <rFont val="Calibri"/>
        <family val="2"/>
        <scheme val="minor"/>
      </rPr>
      <t xml:space="preserve">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Pública, atender a jóvenes en situaciones de riesgo con diversas actividades, actividades integrales para prevenir los accidentes automovilísticos provocados por el abuso del alcohol, capacitación en el trabajo y pláticas para promover la cultura de paz y legalidad).</t>
    </r>
  </si>
  <si>
    <r>
      <t xml:space="preserve">A. 4.16.1.1.1.3 </t>
    </r>
    <r>
      <rPr>
        <sz val="11"/>
        <color theme="1"/>
        <rFont val="Calibri"/>
        <family val="2"/>
        <scheme val="minor"/>
      </rPr>
      <t>Ejecución de acciones en beneficio la comunidad para prevenir y sancionar la violencia con perspectiva de género.</t>
    </r>
  </si>
  <si>
    <r>
      <rPr>
        <b/>
        <sz val="11"/>
        <color theme="1"/>
        <rFont val="Calibri"/>
        <family val="2"/>
        <scheme val="minor"/>
      </rPr>
      <t>PAPSVR:</t>
    </r>
    <r>
      <rPr>
        <sz val="11"/>
        <color theme="1"/>
        <rFont val="Calibri"/>
        <family val="2"/>
        <scheme val="minor"/>
      </rPr>
      <t xml:space="preserve">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r>
  </si>
  <si>
    <r>
      <t>A. 4.16.1.1.1.4</t>
    </r>
    <r>
      <rPr>
        <sz val="11"/>
        <color theme="1"/>
        <rFont val="Calibri"/>
        <family val="2"/>
        <scheme val="minor"/>
      </rPr>
      <t xml:space="preserve"> Ejecución de actividades de creación y seguimiento de comités empresariales, educativos y de participación ciudadana.</t>
    </r>
  </si>
  <si>
    <r>
      <rPr>
        <b/>
        <sz val="11"/>
        <color theme="1"/>
        <rFont val="Calibri"/>
        <family val="2"/>
        <scheme val="minor"/>
      </rPr>
      <t>PACSCR:</t>
    </r>
    <r>
      <rPr>
        <sz val="11"/>
        <color theme="1"/>
        <rFont val="Calibri"/>
        <family val="2"/>
        <scheme val="minor"/>
      </rPr>
      <t xml:space="preserve"> Porcentaje de actividades de creación y seguimiento de comités realizados.
(Creación y seguimiento de comités y redes vecinales, comités en las escuelas de nivel básico y redes de prevención del delito con empresarios)
</t>
    </r>
  </si>
  <si>
    <r>
      <t>A. 4.16.1.1.1.5</t>
    </r>
    <r>
      <rPr>
        <sz val="11"/>
        <color theme="1"/>
        <rFont val="Calibri"/>
        <family val="2"/>
        <scheme val="minor"/>
      </rPr>
      <t xml:space="preserve"> Realización de actividades  para generar acuerdos y coordinación que coadyuven en la prevención del delito.</t>
    </r>
  </si>
  <si>
    <r>
      <rPr>
        <b/>
        <sz val="11"/>
        <color theme="1"/>
        <rFont val="Calibri"/>
        <family val="2"/>
        <scheme val="minor"/>
      </rPr>
      <t>PAGACCPDR:</t>
    </r>
    <r>
      <rPr>
        <sz val="11"/>
        <color theme="1"/>
        <rFont val="Calibri"/>
        <family val="2"/>
        <scheme val="minor"/>
      </rPr>
      <t xml:space="preserve"> Porcentaje de actividades para generar acuerdos y coordinación que coadyuven en la prevención del delito realizadas.
(Reuniones con dependencias federales, estatales y municipales para realizar acuerdos de coordinación)
</t>
    </r>
  </si>
  <si>
    <r>
      <t xml:space="preserve">A. 4.16.1.1.1.6 </t>
    </r>
    <r>
      <rPr>
        <sz val="11"/>
        <color theme="1"/>
        <rFont val="Calibri"/>
        <family val="2"/>
        <scheme val="minor"/>
      </rPr>
      <t>Ejecución de actividades integrales para el mejoramiento de la calidad de vida de la población.</t>
    </r>
  </si>
  <si>
    <r>
      <rPr>
        <b/>
        <sz val="11"/>
        <color theme="1"/>
        <rFont val="Calibri"/>
        <family val="2"/>
        <scheme val="minor"/>
      </rPr>
      <t xml:space="preserve">PAIE: </t>
    </r>
    <r>
      <rPr>
        <sz val="11"/>
        <color theme="1"/>
        <rFont val="Calibri"/>
        <family val="2"/>
        <scheme val="minor"/>
      </rPr>
      <t>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r>
  </si>
  <si>
    <r>
      <t xml:space="preserve">C. 4.16.1.1.2 </t>
    </r>
    <r>
      <rPr>
        <sz val="11"/>
        <color theme="1"/>
        <rFont val="Calibri"/>
        <family val="2"/>
        <scheme val="minor"/>
      </rPr>
      <t>Acciones de difusión de Cultura de la Legalidad y Prevención del Delito implementadas</t>
    </r>
  </si>
  <si>
    <r>
      <rPr>
        <b/>
        <sz val="11"/>
        <color theme="1"/>
        <rFont val="Calibri"/>
        <family val="2"/>
        <scheme val="minor"/>
      </rPr>
      <t xml:space="preserve">PADCPDI: </t>
    </r>
    <r>
      <rPr>
        <sz val="11"/>
        <color theme="1"/>
        <rFont val="Calibri"/>
        <family val="2"/>
        <scheme val="minor"/>
      </rPr>
      <t>Porcentaje de acciones de difusión de cultura y prevención del delito implementadas</t>
    </r>
  </si>
  <si>
    <r>
      <t xml:space="preserve">A. 4.16.1.1.2.1 </t>
    </r>
    <r>
      <rPr>
        <sz val="11"/>
        <color theme="1"/>
        <rFont val="Calibri"/>
        <family val="2"/>
        <scheme val="minor"/>
      </rPr>
      <t xml:space="preserve">Difusión  en materia de prevención del delito, cultura de la paz, derechos humanos, y perspectiva de género. </t>
    </r>
  </si>
  <si>
    <r>
      <rPr>
        <b/>
        <sz val="11"/>
        <color theme="1"/>
        <rFont val="Calibri"/>
        <family val="2"/>
        <scheme val="minor"/>
      </rPr>
      <t>PADMPDR:</t>
    </r>
    <r>
      <rPr>
        <sz val="11"/>
        <color theme="1"/>
        <rFont val="Calibri"/>
        <family val="2"/>
        <scheme val="minor"/>
      </rPr>
      <t xml:space="preserve">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r>
  </si>
  <si>
    <r>
      <t>C. 4.16.1.1.3</t>
    </r>
    <r>
      <rPr>
        <sz val="11"/>
        <color theme="1"/>
        <rFont val="Calibri"/>
        <family val="2"/>
        <scheme val="minor"/>
      </rPr>
      <t xml:space="preserve"> Acciones orientadas a la ejecución cotidiana de buenas prácticas profesionales del personal policial</t>
    </r>
  </si>
  <si>
    <r>
      <rPr>
        <b/>
        <sz val="11"/>
        <color theme="1"/>
        <rFont val="Calibri"/>
        <family val="2"/>
        <scheme val="minor"/>
      </rPr>
      <t>PAOECBPR:</t>
    </r>
    <r>
      <rPr>
        <sz val="11"/>
        <color theme="1"/>
        <rFont val="Calibri"/>
        <family val="2"/>
        <scheme val="minor"/>
      </rPr>
      <t xml:space="preserve"> Porcentaje de acciones orientadas a la ejecución cotidiana de buenas prácticas realizadas</t>
    </r>
  </si>
  <si>
    <r>
      <t>A. 4.16.1.1.3.1</t>
    </r>
    <r>
      <rPr>
        <sz val="11"/>
        <color theme="1"/>
        <rFont val="Calibri"/>
        <family val="2"/>
        <scheme val="minor"/>
      </rPr>
      <t xml:space="preserve"> Implementación de campañas en redes sociales y otros medios, sobre  las funciones y procedimientos para presentar quejas y denuncias ante la Dirección de Asuntos Internos.</t>
    </r>
  </si>
  <si>
    <r>
      <rPr>
        <b/>
        <sz val="11"/>
        <color theme="1"/>
        <rFont val="Calibri"/>
        <family val="2"/>
        <scheme val="minor"/>
      </rPr>
      <t>PCSFPPQDR:</t>
    </r>
    <r>
      <rPr>
        <sz val="11"/>
        <color theme="1"/>
        <rFont val="Calibri"/>
        <family val="2"/>
        <scheme val="minor"/>
      </rPr>
      <t xml:space="preserve">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r>
  </si>
  <si>
    <r>
      <t xml:space="preserve">A. 4.16.1.1.3.2 </t>
    </r>
    <r>
      <rPr>
        <sz val="11"/>
        <color theme="1"/>
        <rFont val="Calibri"/>
        <family val="2"/>
        <scheme val="minor"/>
      </rPr>
      <t>Aplicación de Instrumentos normativos de actuación del personal de Asuntos Internos.</t>
    </r>
  </si>
  <si>
    <r>
      <rPr>
        <b/>
        <sz val="11"/>
        <color theme="1"/>
        <rFont val="Calibri"/>
        <family val="2"/>
        <scheme val="minor"/>
      </rPr>
      <t>PINAR:</t>
    </r>
    <r>
      <rPr>
        <sz val="11"/>
        <color theme="1"/>
        <rFont val="Calibri"/>
        <family val="2"/>
        <scheme val="minor"/>
      </rPr>
      <t xml:space="preserve"> Porcentaje de instrumentos normativos de actuación realizados.
(Implementar el protocolo de actuación y la reforma del Reglamento Interior de la Secretaría Municipal de Seguridad Pública y Tránsito en la parte conducente a las facultades de la Dirección de Asuntos Internos.)</t>
    </r>
  </si>
  <si>
    <r>
      <t xml:space="preserve">A. 4.16.1.1.3.3 </t>
    </r>
    <r>
      <rPr>
        <sz val="11"/>
        <color theme="1"/>
        <rFont val="Calibri"/>
        <family val="2"/>
        <scheme val="minor"/>
      </rPr>
      <t xml:space="preserve">Visitas de supervisión aleatorias al personal operativo y de servicios de la Secretaria Municipal de Seguridad Pública y Tránsito.  </t>
    </r>
    <r>
      <rPr>
        <b/>
        <sz val="11"/>
        <color theme="1"/>
        <rFont val="Calibri"/>
        <family val="2"/>
        <scheme val="minor"/>
      </rPr>
      <t xml:space="preserve">                                                                                                                                                                                                                                                                                 </t>
    </r>
  </si>
  <si>
    <r>
      <rPr>
        <b/>
        <sz val="11"/>
        <color theme="1"/>
        <rFont val="Calibri"/>
        <family val="2"/>
        <scheme val="minor"/>
      </rPr>
      <t>PVSPOSR:</t>
    </r>
    <r>
      <rPr>
        <sz val="11"/>
        <color theme="1"/>
        <rFont val="Calibri"/>
        <family val="2"/>
        <scheme val="minor"/>
      </rPr>
      <t xml:space="preserve"> Porcentaje de visitas de supervisión al personal operativo y de servicios realizadas.
(Operativos en los establecimientos donde se desarrollen actividades policiales y visitas de verificación y supervisión a los elementos de la SMSPyT)</t>
    </r>
  </si>
  <si>
    <r>
      <t xml:space="preserve">C. 4.16.1.1.4 </t>
    </r>
    <r>
      <rPr>
        <sz val="11"/>
        <color theme="1"/>
        <rFont val="Calibri"/>
        <family val="2"/>
        <scheme val="minor"/>
      </rPr>
      <t>Consultas jurídicas al personal y actualización del marco normativo de la SMSPYT.</t>
    </r>
  </si>
  <si>
    <r>
      <rPr>
        <b/>
        <sz val="11"/>
        <color theme="1"/>
        <rFont val="Calibri"/>
        <family val="2"/>
        <scheme val="minor"/>
      </rPr>
      <t xml:space="preserve">PCJAMNR: </t>
    </r>
    <r>
      <rPr>
        <sz val="11"/>
        <color theme="1"/>
        <rFont val="Calibri"/>
        <family val="2"/>
        <scheme val="minor"/>
      </rPr>
      <t>Porcentaje de consultas jurídicas y actualización del marco normativo realizadas</t>
    </r>
  </si>
  <si>
    <r>
      <t>A. 4.16.1.1.4.1</t>
    </r>
    <r>
      <rPr>
        <sz val="11"/>
        <color theme="1"/>
        <rFont val="Calibri"/>
        <family val="2"/>
        <scheme val="minor"/>
      </rPr>
      <t xml:space="preserve"> Actualización al marco jurídico municipal de la Secretaria de Seguridad Pública y Tránsito de Benito Juárez. </t>
    </r>
  </si>
  <si>
    <r>
      <rPr>
        <b/>
        <sz val="11"/>
        <color theme="1"/>
        <rFont val="Calibri"/>
        <family val="2"/>
        <scheme val="minor"/>
      </rPr>
      <t xml:space="preserve">PIJCPC: </t>
    </r>
    <r>
      <rPr>
        <sz val="11"/>
        <color theme="1"/>
        <rFont val="Calibri"/>
        <family val="2"/>
        <scheme val="minor"/>
      </rPr>
      <t>Porcentaje de instrumentos jurídicos de la corporación policial consolidados. 
(Actualizaciones a la normatividad interna de la Secretaría Municipal de Seguridad Pública y Tránsito)</t>
    </r>
  </si>
  <si>
    <r>
      <t xml:space="preserve">A. 4.16.1.1.4.2 </t>
    </r>
    <r>
      <rPr>
        <sz val="11"/>
        <color theme="1"/>
        <rFont val="Calibri"/>
        <family val="2"/>
        <scheme val="minor"/>
      </rPr>
      <t>Atención jurídica en asuntos relacionados con el personal de la Secretaria Municipal de Seguridad Pública y Tránsito.</t>
    </r>
  </si>
  <si>
    <r>
      <rPr>
        <b/>
        <sz val="11"/>
        <color theme="1"/>
        <rFont val="Calibri"/>
        <family val="2"/>
        <scheme val="minor"/>
      </rPr>
      <t xml:space="preserve">PAJA: </t>
    </r>
    <r>
      <rPr>
        <sz val="11"/>
        <color theme="1"/>
        <rFont val="Calibri"/>
        <family val="2"/>
        <scheme val="minor"/>
      </rPr>
      <t>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r>
  </si>
  <si>
    <r>
      <t xml:space="preserve">A. 4.16.1.1.4.3 </t>
    </r>
    <r>
      <rPr>
        <sz val="11"/>
        <color theme="1"/>
        <rFont val="Calibri"/>
        <family val="2"/>
        <scheme val="minor"/>
      </rPr>
      <t>Realización de sesiones de la Comisión del Servicio de Carrera de Honor y Justicia.</t>
    </r>
  </si>
  <si>
    <r>
      <rPr>
        <b/>
        <sz val="11"/>
        <color theme="1"/>
        <rFont val="Calibri"/>
        <family val="2"/>
        <scheme val="minor"/>
      </rPr>
      <t>PSR:</t>
    </r>
    <r>
      <rPr>
        <sz val="11"/>
        <color theme="1"/>
        <rFont val="Calibri"/>
        <family val="2"/>
        <scheme val="minor"/>
      </rPr>
      <t xml:space="preserve"> Porcentaje de sesiones realizadas.
(Sesiones de la CSCHyJ en las que se resuelvan asuntos relacionados con la profesionalización y régimen disciplinario de los miembros adscritos a la Secretaría Municipal de Seguridad Pública y Tránsito)</t>
    </r>
  </si>
  <si>
    <r>
      <t xml:space="preserve">C. 4.16.1.1.5 </t>
    </r>
    <r>
      <rPr>
        <sz val="11"/>
        <color theme="1"/>
        <rFont val="Calibri"/>
        <family val="2"/>
        <scheme val="minor"/>
      </rPr>
      <t>Informes y estadísticas de delitos y faltas administrativas dentro del municipio entregados.</t>
    </r>
    <r>
      <rPr>
        <b/>
        <sz val="11"/>
        <color theme="1"/>
        <rFont val="Calibri"/>
        <family val="2"/>
        <scheme val="minor"/>
      </rPr>
      <t xml:space="preserve"> </t>
    </r>
  </si>
  <si>
    <r>
      <rPr>
        <b/>
        <sz val="11"/>
        <color theme="1"/>
        <rFont val="Calibri"/>
        <family val="2"/>
        <scheme val="minor"/>
      </rPr>
      <t>PIEDE</t>
    </r>
    <r>
      <rPr>
        <sz val="11"/>
        <color theme="1"/>
        <rFont val="Calibri"/>
        <family val="2"/>
        <scheme val="minor"/>
      </rPr>
      <t>: Porcentaje de informes y estadística de delitos entregados.</t>
    </r>
  </si>
  <si>
    <r>
      <t>A. 4.16.1.1.5.1</t>
    </r>
    <r>
      <rPr>
        <sz val="11"/>
        <color theme="1"/>
        <rFont val="Calibri"/>
        <family val="2"/>
        <scheme val="minor"/>
      </rPr>
      <t xml:space="preserve"> Realización de actividades integrales para crear inteligencia policial</t>
    </r>
  </si>
  <si>
    <r>
      <rPr>
        <b/>
        <sz val="11"/>
        <color theme="1"/>
        <rFont val="Calibri"/>
        <family val="2"/>
        <scheme val="minor"/>
      </rPr>
      <t>PAIR:</t>
    </r>
    <r>
      <rPr>
        <sz val="11"/>
        <color theme="1"/>
        <rFont val="Calibri"/>
        <family val="2"/>
        <scheme val="minor"/>
      </rPr>
      <t xml:space="preserve"> 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r>
  </si>
  <si>
    <r>
      <t xml:space="preserve">A. 4.16.1.1.5.2 </t>
    </r>
    <r>
      <rPr>
        <sz val="11"/>
        <color theme="1"/>
        <rFont val="Calibri"/>
        <family val="2"/>
        <scheme val="minor"/>
      </rPr>
      <t>Ejecución de actividades para renovación, modernización, mantenimiento y conservación de los equipos de computo y otras tecnologías.</t>
    </r>
  </si>
  <si>
    <r>
      <rPr>
        <b/>
        <sz val="11"/>
        <color theme="1"/>
        <rFont val="Calibri"/>
        <family val="2"/>
        <scheme val="minor"/>
      </rPr>
      <t>PAMTR:</t>
    </r>
    <r>
      <rPr>
        <sz val="11"/>
        <color theme="1"/>
        <rFont val="Calibri"/>
        <family val="2"/>
        <scheme val="minor"/>
      </rPr>
      <t xml:space="preserve">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r>
  </si>
  <si>
    <r>
      <t>C. 4.16.1.1.6</t>
    </r>
    <r>
      <rPr>
        <sz val="11"/>
        <color theme="1"/>
        <rFont val="Calibri"/>
        <family val="2"/>
        <scheme val="minor"/>
      </rPr>
      <t xml:space="preserve"> Operativos de seguridad pública con los tres órdenes de gobierno en el Municipio de Benito Juárez realizados.</t>
    </r>
  </si>
  <si>
    <r>
      <rPr>
        <b/>
        <sz val="11"/>
        <color theme="1"/>
        <rFont val="Calibri"/>
        <family val="2"/>
        <scheme val="minor"/>
      </rPr>
      <t>POSPR:</t>
    </r>
    <r>
      <rPr>
        <sz val="11"/>
        <color theme="1"/>
        <rFont val="Calibri"/>
        <family val="2"/>
        <scheme val="minor"/>
      </rPr>
      <t xml:space="preserve"> Porcentaje de operativos de seguridad pública realizados.</t>
    </r>
  </si>
  <si>
    <r>
      <t xml:space="preserve">A. 4.16.1.1.6.1 </t>
    </r>
    <r>
      <rPr>
        <sz val="11"/>
        <color theme="1"/>
        <rFont val="Calibri"/>
        <family val="2"/>
        <scheme val="minor"/>
      </rPr>
      <t>Ejecución de operativos de seguridad de alto impacto con el apoyo de la policía Estatal, Federal, SEDENA y SEMAR.</t>
    </r>
  </si>
  <si>
    <r>
      <rPr>
        <b/>
        <sz val="11"/>
        <color theme="1"/>
        <rFont val="Calibri"/>
        <family val="2"/>
        <scheme val="minor"/>
      </rPr>
      <t>POSAIE:</t>
    </r>
    <r>
      <rPr>
        <sz val="11"/>
        <color theme="1"/>
        <rFont val="Calibri"/>
        <family val="2"/>
        <scheme val="minor"/>
      </rPr>
      <t xml:space="preserve"> Porcentaje de operativos de seguridad de alto impacto ejecutados.
(Operativos para fortalecer la proximidad social y realizar inspecciones aleatorias en antros o bares con la finalidad de inhibir o impedir un posible delito)</t>
    </r>
  </si>
  <si>
    <r>
      <t xml:space="preserve">A. 4.16.1.1.6.2 </t>
    </r>
    <r>
      <rPr>
        <sz val="11"/>
        <color theme="1"/>
        <rFont val="Calibri"/>
        <family val="2"/>
        <scheme val="minor"/>
      </rPr>
      <t xml:space="preserve">Realización de actividades de persuasión y disuasión para la disminución de hechos delictivos en zonas con alto índice delictivo en el municipio de B.J.   </t>
    </r>
    <r>
      <rPr>
        <b/>
        <sz val="11"/>
        <color theme="1"/>
        <rFont val="Calibri"/>
        <family val="2"/>
        <scheme val="minor"/>
      </rPr>
      <t xml:space="preserve">                                                           </t>
    </r>
  </si>
  <si>
    <r>
      <rPr>
        <b/>
        <sz val="11"/>
        <color theme="1"/>
        <rFont val="Calibri"/>
        <family val="2"/>
        <scheme val="minor"/>
      </rPr>
      <t>PAPDHDI:</t>
    </r>
    <r>
      <rPr>
        <sz val="11"/>
        <color theme="1"/>
        <rFont val="Calibri"/>
        <family val="2"/>
        <scheme val="minor"/>
      </rPr>
      <t xml:space="preserve">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r>
  </si>
  <si>
    <r>
      <t xml:space="preserve">C. 4.16.1.1.7 </t>
    </r>
    <r>
      <rPr>
        <sz val="11"/>
        <color theme="1"/>
        <rFont val="Calibri"/>
        <family val="2"/>
        <scheme val="minor"/>
      </rPr>
      <t>Acciones de proximidad social, presencia policial y mecanismos de combate hacia hechos delictivos realizadas.</t>
    </r>
  </si>
  <si>
    <r>
      <rPr>
        <b/>
        <sz val="11"/>
        <color theme="1"/>
        <rFont val="Calibri"/>
        <family val="2"/>
        <scheme val="minor"/>
      </rPr>
      <t>PAPSPCPR</t>
    </r>
    <r>
      <rPr>
        <sz val="11"/>
        <color theme="1"/>
        <rFont val="Calibri"/>
        <family val="2"/>
        <scheme val="minor"/>
      </rPr>
      <t>: Porcentaje de acciones de proximidad social, presencia y combate policial realizadas</t>
    </r>
  </si>
  <si>
    <t>C. 4.16.1.1.7 Acciones de proximidad social, presencia policial y mecanismos de combate hacia hechos delictivos realizadas.</t>
  </si>
  <si>
    <t>PAPSPCPR: Porcentaje de acciones de proximidad social, presencia y combate policial realizadas</t>
  </si>
  <si>
    <r>
      <t xml:space="preserve">A. 4.16.1.1.7.1  </t>
    </r>
    <r>
      <rPr>
        <sz val="11"/>
        <color theme="1"/>
        <rFont val="Calibri"/>
        <family val="2"/>
        <scheme val="minor"/>
      </rPr>
      <t>Ejecución de acciones de proximidad social.</t>
    </r>
  </si>
  <si>
    <r>
      <rPr>
        <b/>
        <sz val="11"/>
        <color theme="1"/>
        <rFont val="Calibri"/>
        <family val="2"/>
        <scheme val="minor"/>
      </rPr>
      <t>PAPSR:</t>
    </r>
    <r>
      <rPr>
        <sz val="11"/>
        <color theme="1"/>
        <rFont val="Calibri"/>
        <family val="2"/>
        <scheme val="minor"/>
      </rPr>
      <t xml:space="preserve">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r>
  </si>
  <si>
    <t>A. 4.16.1.1.7.1  Ejecución de acciones de proximidad social.</t>
  </si>
  <si>
    <t>PAPSR: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</si>
  <si>
    <r>
      <t xml:space="preserve">A. 4.16.1.1.7.2 </t>
    </r>
    <r>
      <rPr>
        <sz val="11"/>
        <color theme="1"/>
        <rFont val="Calibri"/>
        <family val="2"/>
        <scheme val="minor"/>
      </rPr>
      <t>Implementación de operativos policiales con el apoyo de los tres ordenes de gobierno para contrarrestar factores criminológicos.</t>
    </r>
  </si>
  <si>
    <r>
      <rPr>
        <b/>
        <sz val="11"/>
        <color theme="1"/>
        <rFont val="Calibri"/>
        <family val="2"/>
        <scheme val="minor"/>
      </rPr>
      <t xml:space="preserve">POPE: </t>
    </r>
    <r>
      <rPr>
        <sz val="11"/>
        <color theme="1"/>
        <rFont val="Calibri"/>
        <family val="2"/>
        <scheme val="minor"/>
      </rPr>
      <t>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r>
  </si>
  <si>
    <t>A. 4.16.1.1.7.2 Implementación de operativos policiales con el apoyo de los tres ordenes de gobierno para contrarrestar factores criminológicos.</t>
  </si>
  <si>
    <t>POPE: Porcentaje de operativos policiales efectuados.
(Fortalecer el patrullaje en las zonas de mayor incidencia de faltas administrativas  y delitos; supervisión y vigilancia en los filtros carreteros; atención a las solicitudes de otras autoridades;  perifoneo constante invitando a la población a hacer conciencia respecto de la aplicación de las medidas sanitarias por los contagios del COVID-19; operativos de vigilancia en el transporte público y en los paraderos)</t>
  </si>
  <si>
    <r>
      <t>C. 4.16.1.1.8</t>
    </r>
    <r>
      <rPr>
        <sz val="11"/>
        <color theme="1"/>
        <rFont val="Calibri"/>
        <family val="2"/>
        <scheme val="minor"/>
      </rPr>
      <t xml:space="preserve"> Gestiones y trámites en recursos humanos y materiales realizadas.</t>
    </r>
  </si>
  <si>
    <r>
      <rPr>
        <b/>
        <sz val="11"/>
        <color theme="1"/>
        <rFont val="Calibri"/>
        <family val="2"/>
        <scheme val="minor"/>
      </rPr>
      <t xml:space="preserve">PGRHMR: </t>
    </r>
    <r>
      <rPr>
        <sz val="11"/>
        <color theme="1"/>
        <rFont val="Calibri"/>
        <family val="2"/>
        <scheme val="minor"/>
      </rPr>
      <t>Porcentaje de gestiones en recursos humanos y materiales realizados</t>
    </r>
  </si>
  <si>
    <t xml:space="preserve">C. 4.16.1.1.8 Gestiones y trámites en recursos humanos y materiales realizadas.       </t>
  </si>
  <si>
    <t>PGRHMR: Porcentaje de gestiones en recursos humanos y materiales realizados</t>
  </si>
  <si>
    <r>
      <t xml:space="preserve">A. 4.16.1.1.8.1 </t>
    </r>
    <r>
      <rPr>
        <sz val="11"/>
        <color theme="1"/>
        <rFont val="Calibri"/>
        <family val="2"/>
        <scheme val="minor"/>
      </rPr>
      <t>Elaboración de manuales de orden administrativo en la Corporación Policial.</t>
    </r>
  </si>
  <si>
    <r>
      <rPr>
        <b/>
        <sz val="11"/>
        <color theme="1"/>
        <rFont val="Calibri"/>
        <family val="2"/>
        <scheme val="minor"/>
      </rPr>
      <t>PMR</t>
    </r>
    <r>
      <rPr>
        <sz val="11"/>
        <color theme="1"/>
        <rFont val="Calibri"/>
        <family val="2"/>
        <scheme val="minor"/>
      </rPr>
      <t>: Porcentaje de Manuales realizados.
(Creación de manuales de organización y de procedimientos)</t>
    </r>
  </si>
  <si>
    <t>A. 4.16.1.1.8.1 Elaboración de manuales de orden administrativo en la Corporación Policial.</t>
  </si>
  <si>
    <t>PMR: Porcentaje de Manuales realizados.
(Creación de manuales de organización y de procedimientos)</t>
  </si>
  <si>
    <r>
      <t xml:space="preserve">A. 4.16.1.1.8.2 </t>
    </r>
    <r>
      <rPr>
        <sz val="11"/>
        <color theme="1"/>
        <rFont val="Calibri"/>
        <family val="2"/>
        <scheme val="minor"/>
      </rPr>
      <t xml:space="preserve">Realización de acciones de mantenimiento y modernización a la infraestructura y parque vehicular existente de la Secretaría Municipal de Seguridad Pública y Tránsito. </t>
    </r>
  </si>
  <si>
    <r>
      <rPr>
        <b/>
        <sz val="11"/>
        <color theme="1"/>
        <rFont val="Calibri"/>
        <family val="2"/>
        <scheme val="minor"/>
      </rPr>
      <t>PAMMR:</t>
    </r>
    <r>
      <rPr>
        <sz val="11"/>
        <color theme="1"/>
        <rFont val="Calibri"/>
        <family val="2"/>
        <scheme val="minor"/>
      </rPr>
      <t xml:space="preserve"> Porcentaje de acciones de mantenimiento y modernización realizadas.
(Programa de Conservación de flota vehicular y mejoramiento de la infraestructura de los edificios pertenecientes la SMSPyT)</t>
    </r>
  </si>
  <si>
    <t xml:space="preserve">A. 4.16.1.1.8.2 Realización de acciones de mantenimiento y modernización a la infraestructura y parque vehicular existente de la Secretaría Municipal de Seguridad Pública y Tránsito. </t>
  </si>
  <si>
    <t>PAMMR: Porcentaje de acciones de mantenimiento y modernización realizadas.
(Programa de Conservación de flota vehicular y mejoramiento de la infraestructura de los edificios pertenecientes la SMSPyT)</t>
  </si>
  <si>
    <r>
      <t xml:space="preserve">A. 4.16.1.1.8.3  </t>
    </r>
    <r>
      <rPr>
        <sz val="11"/>
        <color theme="1"/>
        <rFont val="Calibri"/>
        <family val="2"/>
        <scheme val="minor"/>
      </rPr>
      <t>Implementación de acciones para Incentivar la lealtad, orgullo y sentido de pertenencia a la Corporación Policial.</t>
    </r>
    <r>
      <rPr>
        <b/>
        <sz val="11"/>
        <color theme="1"/>
        <rFont val="Calibri"/>
        <family val="2"/>
        <scheme val="minor"/>
      </rPr>
      <t xml:space="preserve">                                                                                                                                                                                                                                                                          </t>
    </r>
  </si>
  <si>
    <r>
      <rPr>
        <b/>
        <sz val="11"/>
        <color theme="1"/>
        <rFont val="Calibri"/>
        <family val="2"/>
        <scheme val="minor"/>
      </rPr>
      <t>PAILOSPE:</t>
    </r>
    <r>
      <rPr>
        <sz val="11"/>
        <color theme="1"/>
        <rFont val="Calibri"/>
        <family val="2"/>
        <scheme val="minor"/>
      </rPr>
      <t xml:space="preserv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r>
  </si>
  <si>
    <t xml:space="preserve">A. 4.16.1.1.8.3  Implementación de acciones para Incentivar la lealtad, orgullo y sentido de pertenencia a la Corporación Policial.                                                                                                                                                                                                                                                                                    </t>
  </si>
  <si>
    <t>PAILOSPE: Porcentaje de acciones para incentivar la lealtad, orgullo y sentido de pertenencia efectuadas.
(Entrega de reconocimientos, promoción de grados, torneos deportivos, implementación de actividades físicas para los elementos de la SMSPyT;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</si>
  <si>
    <r>
      <t xml:space="preserve">A. 4.16.1.1.8.4 </t>
    </r>
    <r>
      <rPr>
        <sz val="11"/>
        <color theme="1"/>
        <rFont val="Calibri"/>
        <family val="2"/>
        <scheme val="minor"/>
      </rPr>
      <t>Implementación de convocatorias con perspectiva de género para personal activo y de nuevo ingreso.</t>
    </r>
  </si>
  <si>
    <r>
      <rPr>
        <b/>
        <sz val="11"/>
        <color theme="1"/>
        <rFont val="Calibri"/>
        <family val="2"/>
        <scheme val="minor"/>
      </rPr>
      <t>PCPGR:</t>
    </r>
    <r>
      <rPr>
        <sz val="11"/>
        <color theme="1"/>
        <rFont val="Calibri"/>
        <family val="2"/>
        <scheme val="minor"/>
      </rPr>
      <t xml:space="preserve"> Porcentaje de Convocatorias con Perspectiva de Género realizadas.
(Implementar un proceso de selección de personal para la SMSPyT y personal para la creación de una nueva área de atención a víctimas)</t>
    </r>
  </si>
  <si>
    <t>A. 4.16.1.1.8.4 Implementación de convocatorias con perspectiva de género para personal activo y de nuevo ingreso.</t>
  </si>
  <si>
    <t>PCPGR: Porcentaje de Convocatorias con Perspectiva de Género realizadas.
(Implementar un proceso de selección de personal para la SMSPyT y personal para la creación de una nueva área de atención a víctimas)</t>
  </si>
  <si>
    <r>
      <t xml:space="preserve">A. 4.16.1.1.8.5 </t>
    </r>
    <r>
      <rPr>
        <sz val="11"/>
        <color theme="1"/>
        <rFont val="Calibri"/>
        <family val="2"/>
        <scheme val="minor"/>
      </rPr>
      <t>Elaboración de proyectos para el mejoramiento del equipamiento policial.</t>
    </r>
  </si>
  <si>
    <r>
      <rPr>
        <b/>
        <sz val="11"/>
        <color theme="1"/>
        <rFont val="Calibri"/>
        <family val="2"/>
        <scheme val="minor"/>
      </rPr>
      <t>PPEPE:</t>
    </r>
    <r>
      <rPr>
        <sz val="11"/>
        <color theme="1"/>
        <rFont val="Calibri"/>
        <family val="2"/>
        <scheme val="minor"/>
      </rPr>
      <t xml:space="preserve"> Porcentaje de Proyectos para equipamiento policial ejecutados.
(Realizar programas para la adquisición de un autobús, arcos lectores de placas, uniformes y equipo policial como chalecos balísticos, cintas amarillas, armamento y municiones).</t>
    </r>
  </si>
  <si>
    <t>A. 4.16.1.1.8.5 Elaboración de proyectos para el mejoramiento del equipamiento policial.</t>
  </si>
  <si>
    <t>PPEPE: Porcentaje de Proyectos para equipamiento policial ejecutados.
(Realizar programas para la adquisición de un autobús, arcos lectores de placas, uniformes y equipo policial como chalecos balísticos, cintas amarillas, armamento y municiones).</t>
  </si>
  <si>
    <r>
      <t>A. 4.16.1.1.8.6</t>
    </r>
    <r>
      <rPr>
        <sz val="11"/>
        <color theme="1"/>
        <rFont val="Calibri"/>
        <family val="2"/>
        <scheme val="minor"/>
      </rPr>
      <t xml:space="preserve"> Implementación de actividades para la certificación del personal policial.</t>
    </r>
  </si>
  <si>
    <r>
      <rPr>
        <b/>
        <sz val="11"/>
        <color theme="1"/>
        <rFont val="Calibri"/>
        <family val="2"/>
        <scheme val="minor"/>
      </rPr>
      <t xml:space="preserve">PACPR: </t>
    </r>
    <r>
      <rPr>
        <sz val="11"/>
        <color theme="1"/>
        <rFont val="Calibri"/>
        <family val="2"/>
        <scheme val="minor"/>
      </rPr>
      <t>Porcentaje de actividades de certificación del personal realizadas.
(Análisis en materia de profesionalización, evaluación de desempeño, evaluación de competencias básicas, evaluación de Control de Confianza y difusión   interna en materias de Certificado Único Policial).</t>
    </r>
  </si>
  <si>
    <t>A. 4.16.1.1.8.6 Implementación de actividades para la certificación del personal policial.</t>
  </si>
  <si>
    <t>PACPR: Porcentaje de actividades de certificación del personal realizadas.
(Análisis en materia de profesionalización, evaluación de desempeño, evaluación de competencias básicas, evaluación de Control de Confianza y difusión   interna en materias de Certificado Único Policial).</t>
  </si>
  <si>
    <r>
      <t>A. 4.16.1.1.8.7</t>
    </r>
    <r>
      <rPr>
        <sz val="11"/>
        <color theme="1"/>
        <rFont val="Calibri"/>
        <family val="2"/>
        <scheme val="minor"/>
      </rPr>
      <t xml:space="preserve"> Realización de actividades enfocadas a mejorar el consumo y distribución de la dotación de gasolina de las unidades de la Secretaría Municipal de Seguridad Pública y Tránsito. </t>
    </r>
  </si>
  <si>
    <r>
      <rPr>
        <b/>
        <sz val="11"/>
        <color theme="1"/>
        <rFont val="Calibri"/>
        <family val="2"/>
        <scheme val="minor"/>
      </rPr>
      <t>PAEMCDDG:</t>
    </r>
    <r>
      <rPr>
        <sz val="11"/>
        <color theme="1"/>
        <rFont val="Calibri"/>
        <family val="2"/>
        <scheme val="minor"/>
      </rPr>
      <t xml:space="preserve">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r>
  </si>
  <si>
    <t xml:space="preserve">A. 4.16.1.1.8.7 Realización de actividades enfocadas a mejorar el consumo y distribución de la dotación de gasolina de las unidades de la Secretaría Municipal de Seguridad Pública y Tránsito. </t>
  </si>
  <si>
    <t>PAEMCDDG: Porcentaje de actividades enfocadas a mejorar el consumo y distribución de la dotación de gasolina realizadas.
(Programas que se realizan anualmente con el fin de eficientar el rendimiento de gasolina que utilizan las unidades de la Secretaría Municipal de Seguridad Pública y Tránsito).</t>
  </si>
  <si>
    <r>
      <t xml:space="preserve">C. 4.16.1.1.9 </t>
    </r>
    <r>
      <rPr>
        <sz val="11"/>
        <color theme="1"/>
        <rFont val="Calibri"/>
        <family val="2"/>
        <scheme val="minor"/>
      </rPr>
      <t>Acciones de seguridad, prevención social del delito y atención a turistas y residentes del municipio de Benito Juárez realizadas.</t>
    </r>
  </si>
  <si>
    <r>
      <rPr>
        <b/>
        <sz val="11"/>
        <color theme="1"/>
        <rFont val="Calibri"/>
        <family val="2"/>
        <scheme val="minor"/>
      </rPr>
      <t>PASPATR:</t>
    </r>
    <r>
      <rPr>
        <sz val="11"/>
        <color theme="1"/>
        <rFont val="Calibri"/>
        <family val="2"/>
        <scheme val="minor"/>
      </rPr>
      <t xml:space="preserve"> Porcentaje de acciones de seguridad, prevención y atención al turista realizadas.</t>
    </r>
  </si>
  <si>
    <t>C. 4.16.1.1.9 Acciones de seguridad, prevención social del delito y atención a turistas y residentes del municipio de Benito Juárez realizadas.</t>
  </si>
  <si>
    <t>PASPATR: Porcentaje de acciones de seguridad, prevención y atención al turista realizadas.</t>
  </si>
  <si>
    <r>
      <t>A. 4.16.1.1.9.1</t>
    </r>
    <r>
      <rPr>
        <sz val="11"/>
        <color theme="1"/>
        <rFont val="Calibri"/>
        <family val="2"/>
        <scheme val="minor"/>
      </rPr>
      <t xml:space="preserve"> Impartición de pláticas de prevención del delito dirigidas a empresas, personal de seguridad en hoteles y plazas comerciales así como residentes de la Zona Hotelera del municipio de Benito Juárez.   </t>
    </r>
  </si>
  <si>
    <r>
      <rPr>
        <b/>
        <sz val="11"/>
        <color theme="1"/>
        <rFont val="Calibri"/>
        <family val="2"/>
        <scheme val="minor"/>
      </rPr>
      <t xml:space="preserve">PPPDR: </t>
    </r>
    <r>
      <rPr>
        <sz val="11"/>
        <color theme="1"/>
        <rFont val="Calibri"/>
        <family val="2"/>
        <scheme val="minor"/>
      </rPr>
      <t xml:space="preserve">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r>
  </si>
  <si>
    <t xml:space="preserve">A. 4.16.1.1.9.1 Impartición de pláticas de prevención del delito dirigidas a empresas, personal de seguridad en hoteles y plazas comerciales así como residentes de la Zona Hotelera del municipio de Benito Juárez.   </t>
  </si>
  <si>
    <t>PPPDR: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</si>
  <si>
    <r>
      <t xml:space="preserve">A. 4.16.1.1.9.2:  </t>
    </r>
    <r>
      <rPr>
        <sz val="11"/>
        <color theme="1"/>
        <rFont val="Calibri"/>
        <family val="2"/>
        <scheme val="minor"/>
      </rPr>
      <t>Consolidación de operativos de prevención y disuasión con proximidad social enfocados al sector turístico.</t>
    </r>
  </si>
  <si>
    <r>
      <rPr>
        <b/>
        <sz val="11"/>
        <color theme="1"/>
        <rFont val="Calibri"/>
        <family val="2"/>
        <scheme val="minor"/>
      </rPr>
      <t>POPSEZT:</t>
    </r>
    <r>
      <rPr>
        <sz val="11"/>
        <color theme="1"/>
        <rFont val="Calibri"/>
        <family val="2"/>
        <scheme val="minor"/>
      </rPr>
      <t xml:space="preserve">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r>
  </si>
  <si>
    <t>A. 4.16.1.1.9.2:  Consolidación de operativos de prevención y disuasión con proximidad social enfocados al sector turístico.</t>
  </si>
  <si>
    <t>POPSEZT: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</si>
  <si>
    <r>
      <t>A. 4.16.1.1.9.3</t>
    </r>
    <r>
      <rPr>
        <sz val="11"/>
        <color theme="1"/>
        <rFont val="Calibri"/>
        <family val="2"/>
        <scheme val="minor"/>
      </rPr>
      <t xml:space="preserve"> Consolidación de módulos de atención al turistas en zonas de mayor afluencia.</t>
    </r>
  </si>
  <si>
    <r>
      <rPr>
        <b/>
        <sz val="11"/>
        <color theme="1"/>
        <rFont val="Calibri"/>
        <family val="2"/>
        <scheme val="minor"/>
      </rPr>
      <t xml:space="preserve">PSAO: </t>
    </r>
    <r>
      <rPr>
        <sz val="11"/>
        <color theme="1"/>
        <rFont val="Calibri"/>
        <family val="2"/>
        <scheme val="minor"/>
      </rPr>
      <t>Porcentaje de servicios de atención otorgados.
(Servicio de atención al turista donde la afluencia sea mayor, proporcionando información en general y asistencia a los visitantes que así lo requieran)</t>
    </r>
  </si>
  <si>
    <t>A. 4.16.1.1.9.3 Consolidación de módulos de atención al turistas en zonas de mayor afluencia.</t>
  </si>
  <si>
    <t>PSAO: Porcentaje de servicios de atención otorgados.
(Servicio de atención al turista donde la afluencia sea mayor, proporcionando información en general y asistencia a los visitantes que así lo requieran)</t>
  </si>
  <si>
    <r>
      <t xml:space="preserve">A. 4.16.1.1.9.4 </t>
    </r>
    <r>
      <rPr>
        <sz val="11"/>
        <color theme="1"/>
        <rFont val="Calibri"/>
        <family val="2"/>
        <scheme val="minor"/>
      </rPr>
      <t>Instalación de los filtros de vigilancia, para la prevención del delito y atención a turistas en puntos estratégicos de la zona hotelera del municipio de Benito Juárez.</t>
    </r>
  </si>
  <si>
    <r>
      <rPr>
        <b/>
        <sz val="11"/>
        <color theme="1"/>
        <rFont val="Calibri"/>
        <family val="2"/>
        <scheme val="minor"/>
      </rPr>
      <t xml:space="preserve">PFSVI: </t>
    </r>
    <r>
      <rPr>
        <sz val="11"/>
        <color theme="1"/>
        <rFont val="Calibri"/>
        <family val="2"/>
        <scheme val="minor"/>
      </rPr>
      <t xml:space="preserve">Porcentaje de filtros de seguridad y vigilancia instalados.
(Instalación de filtros de inspección y seguridad, para realizan revisiones a personas y vehículos con la finalidad de brindar seguridad en la entrada y salida de la Zona Hotelera)
</t>
    </r>
  </si>
  <si>
    <t>A. 4.16.1.1.9.4 Instalación de los filtros de vigilancia, para la prevención del delito y atención a turistas en puntos estratégicos de la zona hotelera del municipio de Benito Juárez.</t>
  </si>
  <si>
    <t xml:space="preserve">PFSVI: Porcentaje de filtros de seguridad y vigilancia instalados.
(Instalación de filtros de inspección y seguridad, para realizan revisiones a personas y vehículos con la finalidad de brindar seguridad en la entrada y salida de la Zona Hotelera)
</t>
  </si>
  <si>
    <r>
      <t xml:space="preserve">A. 4.16.1.1.9.5 </t>
    </r>
    <r>
      <rPr>
        <sz val="11"/>
        <color theme="1"/>
        <rFont val="Calibri"/>
        <family val="2"/>
        <scheme val="minor"/>
      </rPr>
      <t>Implementación de cursos de capacitación especializadas para la profesionalización de los elementos de la Policía Turística.</t>
    </r>
  </si>
  <si>
    <r>
      <rPr>
        <b/>
        <sz val="11"/>
        <color theme="1"/>
        <rFont val="Calibri"/>
        <family val="2"/>
        <scheme val="minor"/>
      </rPr>
      <t>PCCEEAPTR:</t>
    </r>
    <r>
      <rPr>
        <sz val="11"/>
        <color theme="1"/>
        <rFont val="Calibri"/>
        <family val="2"/>
        <scheme val="minor"/>
      </rPr>
      <t xml:space="preserve">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r>
  </si>
  <si>
    <t>A. 4.16.1.1.9.5 Implementación de cursos de capacitación especializadas para la profesionalización de los elementos de la Policía Turística.</t>
  </si>
  <si>
    <t>PCCEEAPTR: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de la Policía Turística, como cursos de inglés, de primeros auxilios y de Seguridad Acuática).</t>
  </si>
  <si>
    <r>
      <t xml:space="preserve">C. 4.16.1.1.10 </t>
    </r>
    <r>
      <rPr>
        <sz val="11"/>
        <color theme="1"/>
        <rFont val="Calibri"/>
        <family val="2"/>
        <scheme val="minor"/>
      </rPr>
      <t>Capacitación inicial, continua y especializada impartidas al personal de la Secretaria Municipal de Seguridad Publica y Tránsito.</t>
    </r>
  </si>
  <si>
    <r>
      <t xml:space="preserve">
</t>
    </r>
    <r>
      <rPr>
        <b/>
        <sz val="11"/>
        <color theme="1"/>
        <rFont val="Calibri"/>
        <family val="2"/>
        <scheme val="minor"/>
      </rPr>
      <t xml:space="preserve">PCI: </t>
    </r>
    <r>
      <rPr>
        <sz val="11"/>
        <color theme="1"/>
        <rFont val="Calibri"/>
        <family val="2"/>
        <scheme val="minor"/>
      </rPr>
      <t xml:space="preserve">Porcentaje de capacitaciones impartidas.  
</t>
    </r>
  </si>
  <si>
    <t>C. 4.16.1.1.10 Capacitación inicial, continua y especializada impartidas al personal de la Secretaria Municipal de Seguridad Publica y Tránsito.</t>
  </si>
  <si>
    <t xml:space="preserve">
PCI: Porcentaje de capacitaciones impartidas.  
</t>
  </si>
  <si>
    <r>
      <t xml:space="preserve">A. 4.16.1.1.10.1 </t>
    </r>
    <r>
      <rPr>
        <sz val="11"/>
        <color theme="1"/>
        <rFont val="Calibri"/>
        <family val="2"/>
        <scheme val="minor"/>
      </rPr>
      <t>Formación continua para el personal de la Secretaria Municipal de Seguridad Publica y Tránsito.</t>
    </r>
  </si>
  <si>
    <r>
      <rPr>
        <b/>
        <sz val="11"/>
        <color theme="1"/>
        <rFont val="Calibri"/>
        <family val="2"/>
        <scheme val="minor"/>
      </rPr>
      <t xml:space="preserve">PCFCR: </t>
    </r>
    <r>
      <rPr>
        <sz val="11"/>
        <color theme="1"/>
        <rFont val="Calibri"/>
        <family val="2"/>
        <scheme val="minor"/>
      </rPr>
      <t>Porcentaje de capacitación de formación continua realizadas.</t>
    </r>
  </si>
  <si>
    <t>A. 4.16.1.1.10.1 Formación continua para el personal de la Secretaria Municipal de Seguridad Publica y Tránsito.</t>
  </si>
  <si>
    <t>PCFCR: Porcentaje de capacitación de formación continua realizadas.</t>
  </si>
  <si>
    <r>
      <t xml:space="preserve">A. 4.16.1.1.10.2  </t>
    </r>
    <r>
      <rPr>
        <sz val="11"/>
        <color theme="1"/>
        <rFont val="Calibri"/>
        <family val="2"/>
        <scheme val="minor"/>
      </rPr>
      <t>Formación especializada para el personal de la Secretaria Municipal de Seguridad Publica y Tránsito.</t>
    </r>
  </si>
  <si>
    <r>
      <rPr>
        <b/>
        <sz val="11"/>
        <color theme="1"/>
        <rFont val="Calibri"/>
        <family val="2"/>
        <scheme val="minor"/>
      </rPr>
      <t>PCER:</t>
    </r>
    <r>
      <rPr>
        <sz val="11"/>
        <color theme="1"/>
        <rFont val="Calibri"/>
        <family val="2"/>
        <scheme val="minor"/>
      </rPr>
      <t xml:space="preserve"> Porcentaje de capacitación especializada realizadas.</t>
    </r>
  </si>
  <si>
    <t>A. 4.16.1.1.10.2  Formación especializada para el personal de la Secretaria Municipal de Seguridad Publica y Tránsito.</t>
  </si>
  <si>
    <t>PCER: Porcentaje de capacitación especializada realizadas.</t>
  </si>
  <si>
    <r>
      <t xml:space="preserve">A. 4.16.1.1.10.3 </t>
    </r>
    <r>
      <rPr>
        <sz val="11"/>
        <color theme="1"/>
        <rFont val="Calibri"/>
        <family val="2"/>
        <scheme val="minor"/>
      </rPr>
      <t xml:space="preserve"> Formación Inicial para el personal en activo y aspirantes a policía municipal.</t>
    </r>
  </si>
  <si>
    <r>
      <rPr>
        <b/>
        <sz val="11"/>
        <color theme="1"/>
        <rFont val="Calibri"/>
        <family val="2"/>
        <scheme val="minor"/>
      </rPr>
      <t>PCFIR:</t>
    </r>
    <r>
      <rPr>
        <sz val="11"/>
        <color theme="1"/>
        <rFont val="Calibri"/>
        <family val="2"/>
        <scheme val="minor"/>
      </rPr>
      <t xml:space="preserve"> Porcentaje de capacitación de formación Inicial realizadas.</t>
    </r>
  </si>
  <si>
    <t>A. 4.16.1.1.10.3  Formación Inicial para el personal en activo y aspirantes a policía municipal.</t>
  </si>
  <si>
    <t>PCFIR: Porcentaje de capacitación de formación Inicial realizadas.</t>
  </si>
  <si>
    <r>
      <t xml:space="preserve">C. 4.16.1.1.11 </t>
    </r>
    <r>
      <rPr>
        <sz val="11"/>
        <color theme="1"/>
        <rFont val="Calibri"/>
        <family val="2"/>
        <scheme val="minor"/>
      </rPr>
      <t xml:space="preserve">Acciones de seguridad vial realizadas. </t>
    </r>
  </si>
  <si>
    <r>
      <rPr>
        <b/>
        <sz val="11"/>
        <color theme="1"/>
        <rFont val="Calibri"/>
        <family val="2"/>
        <scheme val="minor"/>
      </rPr>
      <t xml:space="preserve">PASVR: </t>
    </r>
    <r>
      <rPr>
        <sz val="11"/>
        <color theme="1"/>
        <rFont val="Calibri"/>
        <family val="2"/>
        <scheme val="minor"/>
      </rPr>
      <t xml:space="preserve">Porcentaje de acciones de seguridad vial realizadas. </t>
    </r>
  </si>
  <si>
    <t xml:space="preserve">C. 4.16.1.1.11 Acciones de seguridad vial realizadas. </t>
  </si>
  <si>
    <t xml:space="preserve">PASVR: Porcentaje de acciones de seguridad vial realizadas. </t>
  </si>
  <si>
    <r>
      <t xml:space="preserve">                                                                                                                                                                                                                                                                                                                               A. 4.16.1.1.11.1</t>
    </r>
    <r>
      <rPr>
        <sz val="11"/>
        <color theme="1"/>
        <rFont val="Calibri"/>
        <family val="2"/>
        <scheme val="minor"/>
      </rPr>
      <t xml:space="preserve"> Ejecución de pláticas para el fomento de la seguridad en las vías de circulación. </t>
    </r>
  </si>
  <si>
    <r>
      <rPr>
        <b/>
        <sz val="11"/>
        <color theme="1"/>
        <rFont val="Calibri"/>
        <family val="2"/>
        <scheme val="minor"/>
      </rPr>
      <t>PPFSVR:</t>
    </r>
    <r>
      <rPr>
        <sz val="11"/>
        <color theme="1"/>
        <rFont val="Calibri"/>
        <family val="2"/>
        <scheme val="minor"/>
      </rPr>
      <t xml:space="preserve"> Porcentaje de pláticas para el fomento de la seguridad vial realizadas.
(Talleres de educación y seguridad vial y capacitación a empresas públicas y privadas en temas de educación vial)</t>
    </r>
  </si>
  <si>
    <t xml:space="preserve">                                                                                                                                                                                                                                                                                                                               A. 4.16.1.1.11.1 Ejecución de pláticas para el fomento de la seguridad en las vías de circulación. 
</t>
  </si>
  <si>
    <t>PPFSVR: Porcentaje de pláticas para el fomento de la seguridad vial realizadas.
(Talleres de educación y seguridad vial y capacitación a empresas públicas y privadas en temas de educación vial)</t>
  </si>
  <si>
    <r>
      <t xml:space="preserve">A. 4.16.1.1.11.2 </t>
    </r>
    <r>
      <rPr>
        <sz val="11"/>
        <color theme="1"/>
        <rFont val="Calibri"/>
        <family val="2"/>
        <scheme val="minor"/>
      </rPr>
      <t xml:space="preserve">Realización de campañas de difusión y fomento de la seguridad en las vías con mayor circulación </t>
    </r>
  </si>
  <si>
    <r>
      <rPr>
        <b/>
        <sz val="11"/>
        <color theme="1"/>
        <rFont val="Calibri"/>
        <family val="2"/>
        <scheme val="minor"/>
      </rPr>
      <t>PCR:</t>
    </r>
    <r>
      <rPr>
        <sz val="11"/>
        <color theme="1"/>
        <rFont val="Calibri"/>
        <family val="2"/>
        <scheme val="minor"/>
      </rPr>
      <t xml:space="preserve"> Porcentaje de campañas realizadas.
(Campañas de difusión en materia de Seguridad Vial a través de entrevistas, redes sociales, y campañas de prevención sobre conducir en estado de ebriedad.)</t>
    </r>
  </si>
  <si>
    <t xml:space="preserve">A. 4.16.1.1.11.2 Realización de campañas de difusión y fomento de la seguridad en las vías con mayor circulación </t>
  </si>
  <si>
    <t>PCR: Porcentaje de campañas realizadas.
(Campañas de difusión en materia de Seguridad Vial a través de entrevistas, redes sociales, y campañas de prevención sobre conducir en estado de ebriedad.)</t>
  </si>
  <si>
    <r>
      <t>A. 4.16.1.1.11.3</t>
    </r>
    <r>
      <rPr>
        <sz val="11"/>
        <color theme="1"/>
        <rFont val="Calibri"/>
        <family val="2"/>
        <scheme val="minor"/>
      </rPr>
      <t xml:space="preserve"> Ejecución de actividades enfocadas a eficientar la movilidad urbana.</t>
    </r>
  </si>
  <si>
    <r>
      <rPr>
        <b/>
        <sz val="11"/>
        <color theme="1"/>
        <rFont val="Calibri"/>
        <family val="2"/>
        <scheme val="minor"/>
      </rPr>
      <t>PAEEMUR:</t>
    </r>
    <r>
      <rPr>
        <sz val="11"/>
        <color theme="1"/>
        <rFont val="Calibri"/>
        <family val="2"/>
        <scheme val="minor"/>
      </rPr>
      <t xml:space="preserve">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
</t>
    </r>
  </si>
  <si>
    <t>A. 4.16.1.1.11.3 Ejecución de actividades enfocadas a eficientar la movilidad urbana.</t>
  </si>
  <si>
    <t xml:space="preserve">PAEEMUR: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
</t>
  </si>
  <si>
    <r>
      <t>A. 4.16.1.1.11.4</t>
    </r>
    <r>
      <rPr>
        <sz val="11"/>
        <color theme="1"/>
        <rFont val="Calibri"/>
        <family val="2"/>
        <scheme val="minor"/>
      </rPr>
      <t xml:space="preserve"> Impartición de capacitaciones en educación vial enfocada a conductores de vehículos.</t>
    </r>
  </si>
  <si>
    <r>
      <rPr>
        <b/>
        <sz val="11"/>
        <color theme="1"/>
        <rFont val="Calibri"/>
        <family val="2"/>
        <scheme val="minor"/>
      </rPr>
      <t>PCCEEVI</t>
    </r>
    <r>
      <rPr>
        <sz val="11"/>
        <color theme="1"/>
        <rFont val="Calibri"/>
        <family val="2"/>
        <scheme val="minor"/>
      </rPr>
      <t>: Porcentaje de  capacitaciones enfocadas en educación vial impartidos.
(Cursos de capacitación en materia de educación vial sobre los fundamentos básicos y evaluaciones en materia de educación vial de manera teórica y práctica).</t>
    </r>
  </si>
  <si>
    <t>A. 4.16.1.1.11.4 Impartición de capacitaciones en educación vial enfocada a conductores de vehículos.</t>
  </si>
  <si>
    <t>PCCEEVI: Porcentaje de  capacitaciones enfocadas en educación vial impartidos.
(Cursos de capacitación en materia de educación vial sobre los fundamentos básicos y evaluaciones en materia de educación vial de manera teórica y práctica).</t>
  </si>
  <si>
    <r>
      <t xml:space="preserve">A. 4.16.1.1.11.5 </t>
    </r>
    <r>
      <rPr>
        <sz val="11"/>
        <color theme="1"/>
        <rFont val="Calibri"/>
        <family val="2"/>
        <scheme val="minor"/>
      </rPr>
      <t>Consolidación de servicios proporcionados a la ciudadanía, vigilando que se combata la corrupción.</t>
    </r>
    <r>
      <rPr>
        <b/>
        <sz val="11"/>
        <color theme="1"/>
        <rFont val="Calibri"/>
        <family val="2"/>
        <scheme val="minor"/>
      </rPr>
      <t xml:space="preserve">
</t>
    </r>
  </si>
  <si>
    <r>
      <rPr>
        <b/>
        <sz val="11"/>
        <color theme="1"/>
        <rFont val="Calibri"/>
        <family val="2"/>
        <scheme val="minor"/>
      </rPr>
      <t xml:space="preserve">PSR: </t>
    </r>
    <r>
      <rPr>
        <sz val="11"/>
        <color theme="1"/>
        <rFont val="Calibri"/>
        <family val="2"/>
        <scheme val="minor"/>
      </rPr>
      <t xml:space="preserve">Porcentaje de servicios realizados. 
(Brigadas de descuentos en la expedición de licencias de conducir; filtros para la verificación de la documentación y el trámite en la expedición de licencias para conducir; operativos de inspección y supervisión a los elementos de tránsito que realizan trámites y generan licencias para conducir a través de un sistema, a fin de garantizar la legalidad de la expedición). </t>
    </r>
  </si>
  <si>
    <t xml:space="preserve">A. 4.16.1.1.11.5 Consolidación de servicios proporcionados a la ciudadanía, vigilando que se combata la corrupción.
</t>
  </si>
  <si>
    <t xml:space="preserve">PSR: Porcentaje de servicios realizados. 
(Brigadas de descuentos en la expedición de licencias de conducir; filtros para la verificación de la documentación y el trámite en la expedición de licencias para conducir; operativos de inspección y supervisión a los elementos de tránsito que realizan trámites y generan licencias para conducir a través de un sistema, a fin de garantizar la legalidad de la expedición). </t>
  </si>
  <si>
    <r>
      <t xml:space="preserve">A. 4.16.1.1.11.6 </t>
    </r>
    <r>
      <rPr>
        <sz val="11"/>
        <color theme="1"/>
        <rFont val="Calibri"/>
        <family val="2"/>
        <scheme val="minor"/>
      </rPr>
      <t>Realización de actividades para la conservación y mantenimiento de vehículos.</t>
    </r>
  </si>
  <si>
    <r>
      <rPr>
        <b/>
        <sz val="11"/>
        <color theme="1"/>
        <rFont val="Calibri"/>
        <family val="2"/>
        <scheme val="minor"/>
      </rPr>
      <t>PACMVR</t>
    </r>
    <r>
      <rPr>
        <sz val="11"/>
        <color theme="1"/>
        <rFont val="Calibri"/>
        <family val="2"/>
        <scheme val="minor"/>
      </rPr>
      <t>: Porcentaje de actividades de conservación y mantenimiento de vehículos realizados.
(Servicios de mantenimiento para mantener e incrementar el número de unidades motorizadas.)</t>
    </r>
  </si>
  <si>
    <t>A. 4.16.1.1.11.6 Realización de actividades para la conservación y mantenimiento de vehículos.</t>
  </si>
  <si>
    <t>PACMVR: Porcentaje de actividades de conservación y mantenimiento de vehículos realizados.
(Servicios de mantenimiento para mantener e incrementar el número de unidades motorizadas.)</t>
  </si>
  <si>
    <r>
      <t xml:space="preserve">C. 4.16.1.1.12 </t>
    </r>
    <r>
      <rPr>
        <sz val="11"/>
        <color theme="1"/>
        <rFont val="Calibri"/>
        <family val="2"/>
        <scheme val="minor"/>
      </rPr>
      <t>Acciones de coordinación y seguimiento para el cumplimiento de los programas de seguridad pública realizadas.</t>
    </r>
  </si>
  <si>
    <r>
      <rPr>
        <b/>
        <sz val="11"/>
        <color theme="1"/>
        <rFont val="Calibri"/>
        <family val="2"/>
        <scheme val="minor"/>
      </rPr>
      <t>PACPSPI</t>
    </r>
    <r>
      <rPr>
        <sz val="11"/>
        <color theme="1"/>
        <rFont val="Calibri"/>
        <family val="2"/>
        <scheme val="minor"/>
      </rPr>
      <t>: Porcentaje de acciones para el cumplimiento de programas  de Seguridad Pública implementadas.</t>
    </r>
  </si>
  <si>
    <t>C. 4.16.1.1.12 Acciones de coordinación y seguimiento para el cumplimiento de los programas de seguridad pública realizadas.</t>
  </si>
  <si>
    <t>PACPSPI: Porcentaje de acciones para el cumplimiento de programas  de Seguridad Pública implementadas.</t>
  </si>
  <si>
    <r>
      <t>A. 4.16.1.1.12.1</t>
    </r>
    <r>
      <rPr>
        <sz val="11"/>
        <color theme="1"/>
        <rFont val="Calibri"/>
        <family val="2"/>
        <scheme val="minor"/>
      </rPr>
      <t xml:space="preserve"> Coordinación del Subcomité Sectorial del Eje de Seguridad Ciudadana.</t>
    </r>
  </si>
  <si>
    <r>
      <rPr>
        <b/>
        <sz val="11"/>
        <color theme="1"/>
        <rFont val="Calibri"/>
        <family val="2"/>
        <scheme val="minor"/>
      </rPr>
      <t xml:space="preserve">PSSSCC: </t>
    </r>
    <r>
      <rPr>
        <sz val="11"/>
        <color theme="1"/>
        <rFont val="Calibri"/>
        <family val="2"/>
        <scheme val="minor"/>
      </rPr>
      <t>Porcentaje de sesiones del Subcomité de Seguridad Ciudadana celebradas.
(Coordinar y dar seguimiento las sesiones del Subcomité sectorial del eje 4 Cancún por la Paz.)</t>
    </r>
  </si>
  <si>
    <t>A. 4.16.1.1.12.1 Coordinación del Subcomité Sectorial del Eje de Seguridad Ciudadana.</t>
  </si>
  <si>
    <t>PSSSCC: Porcentaje de sesiones del Subcomité de Seguridad Ciudadana celebradas.
(Coordinar y dar seguimiento las sesiones del Subcomité sectorial del eje 4 Cancún por la Paz.)</t>
  </si>
  <si>
    <r>
      <t xml:space="preserve">A. 4.16.1.1.12.2 </t>
    </r>
    <r>
      <rPr>
        <sz val="11"/>
        <color theme="1"/>
        <rFont val="Calibri"/>
        <family val="2"/>
        <scheme val="minor"/>
      </rPr>
      <t>Ejecución de actividades administrativas de seguimiento para el cumplimiento de los programas de seguridad pública realizadas en el municipio de Benito Juárez.</t>
    </r>
  </si>
  <si>
    <r>
      <rPr>
        <b/>
        <sz val="11"/>
        <color theme="1"/>
        <rFont val="Calibri"/>
        <family val="2"/>
        <scheme val="minor"/>
      </rPr>
      <t>PAASPSPR:</t>
    </r>
    <r>
      <rPr>
        <sz val="11"/>
        <color theme="1"/>
        <rFont val="Calibri"/>
        <family val="2"/>
        <scheme val="minor"/>
      </rPr>
      <t xml:space="preserve"> Porcentaje de actividades administrativas de seguimiento de los programas de Seguridad Pública realizadas.
(Coordinar y dar seguimiento a las acciones y acuerdos para el cumplimiento de los programas de la Secretaría Municipal de Seguridad Pública y Tránsito por medio de reuniones con todas las área involucradas.)</t>
    </r>
  </si>
  <si>
    <t>A. 4.16.1.1.12.2 Ejecución de actividades administrativas de seguimiento para el cumplimiento de los programas de seguridad pública realizadas en el municipio de Benito Juárez.</t>
  </si>
  <si>
    <t>PAASPSPR: Porcentaje de actividades administrativas de seguimiento de los programas de Seguridad Pública realizadas.
(Coordinar y dar seguimiento a las acciones y acuerdos para el cumplimiento de los programas de la Secretaría Municipal de Seguridad Pública y Tránsito por medio de reuniones con todas las área involucradas.)</t>
  </si>
  <si>
    <r>
      <t xml:space="preserve">C. 4.16.1.1.13 </t>
    </r>
    <r>
      <rPr>
        <sz val="11"/>
        <color theme="1"/>
        <rFont val="Calibri"/>
        <family val="2"/>
        <scheme val="minor"/>
      </rPr>
      <t>Acciones estratégicas para generar servicios de seguridad y vigilancia de calidad con enfoque de proximidad social realizadas.</t>
    </r>
  </si>
  <si>
    <r>
      <rPr>
        <b/>
        <sz val="11"/>
        <color theme="1"/>
        <rFont val="Calibri"/>
        <family val="2"/>
        <scheme val="minor"/>
      </rPr>
      <t>PAEGSSVCEPSR:</t>
    </r>
    <r>
      <rPr>
        <sz val="11"/>
        <color theme="1"/>
        <rFont val="Calibri"/>
        <family val="2"/>
        <scheme val="minor"/>
      </rPr>
      <t xml:space="preserve"> Porcentaje de acciones estratégicas para generar servicios de seguridad y vigilancia de calidad con enfoque de proximidad social realizadas.</t>
    </r>
  </si>
  <si>
    <t>C. 4.16.1.1.13 Acciones estratégicas para generar servicios de seguridad y vigilancia de calidad con enfoque de proximidad social realizadas.</t>
  </si>
  <si>
    <t>PAEGSSVCEPSR: Porcentaje de acciones estratégicas para generar servicios de seguridad y vigilancia de calidad con enfoque de proximidad social realizadas.</t>
  </si>
  <si>
    <r>
      <t>A. 4.16.1.1.13.1</t>
    </r>
    <r>
      <rPr>
        <sz val="11"/>
        <color theme="1"/>
        <rFont val="Calibri"/>
        <family val="2"/>
        <scheme val="minor"/>
      </rPr>
      <t xml:space="preserve"> Elaboración de manuales de orden administrativo y gestiones de capacitación.</t>
    </r>
  </si>
  <si>
    <r>
      <rPr>
        <b/>
        <sz val="11"/>
        <color theme="1"/>
        <rFont val="Calibri"/>
        <family val="2"/>
        <scheme val="minor"/>
      </rPr>
      <t>PMGCR:</t>
    </r>
    <r>
      <rPr>
        <sz val="11"/>
        <color theme="1"/>
        <rFont val="Calibri"/>
        <family val="2"/>
        <scheme val="minor"/>
      </rPr>
      <t xml:space="preserve"> Porcentaje de manuales y gestiones de capacitación realizados.
(Gestionar los proyectos de creación de manuales de Organización y Procedimientos, así como con diferentes dependencias de gobierno, capacitación y adiestramiento para los elementos de Policía Auxiliar)</t>
    </r>
  </si>
  <si>
    <t>A. 4.16.1.1.13.1 Elaboración de manuales de orden administrativo y gestiones de capacitación.</t>
  </si>
  <si>
    <t>PMGCR: Porcentaje de manuales y gestiones de capacitación realizados.
(Gestionar los proyectos de creación de manuales de Organización y Procedimientos, así como con diferentes dependencias de gobierno, capacitación y adiestramiento para los elementos de Policía Auxiliar)</t>
  </si>
  <si>
    <r>
      <t xml:space="preserve">A. 4.16.1.1.13.2  </t>
    </r>
    <r>
      <rPr>
        <sz val="11"/>
        <color theme="1"/>
        <rFont val="Calibri"/>
        <family val="2"/>
        <scheme val="minor"/>
      </rPr>
      <t>Implementación de incentivos para reconocer la labor policial.</t>
    </r>
    <r>
      <rPr>
        <b/>
        <sz val="11"/>
        <color theme="1"/>
        <rFont val="Calibri"/>
        <family val="2"/>
        <scheme val="minor"/>
      </rPr>
      <t xml:space="preserve">                                                                                                                                                                                                                                                                  </t>
    </r>
  </si>
  <si>
    <r>
      <rPr>
        <b/>
        <sz val="11"/>
        <color theme="1"/>
        <rFont val="Calibri"/>
        <family val="2"/>
        <scheme val="minor"/>
      </rPr>
      <t xml:space="preserve">PIR: </t>
    </r>
    <r>
      <rPr>
        <sz val="11"/>
        <color theme="1"/>
        <rFont val="Calibri"/>
        <family val="2"/>
        <scheme val="minor"/>
      </rPr>
      <t>Porcentaje de incentivos realizados
(Acuerdos de incentivos, vales, apoyos, cortesías y aportaciones con empresas de la iniciativa pública y privada, para el reconocimiento de los elementos de la Dirección General de la Policía Auxiliar)</t>
    </r>
  </si>
  <si>
    <t xml:space="preserve">A. 4.16.1.1.13.2  Implementación de incentivos para reconocer la labor policial.                                                                                                                                                                                                                                                                                    </t>
  </si>
  <si>
    <t>PIR: Porcentaje de incentivos realizados
(Acuerdos de incentivos, vales, apoyos, cortesías y aportaciones con empresas de la iniciativa pública y privada, para el reconocimiento de los elementos de la Dirección General de la Policía Auxiliar)</t>
  </si>
  <si>
    <r>
      <t>A. 4.16.1.1.13.3</t>
    </r>
    <r>
      <rPr>
        <sz val="11"/>
        <color theme="1"/>
        <rFont val="Calibri"/>
        <family val="2"/>
        <scheme val="minor"/>
      </rPr>
      <t xml:space="preserve"> Implementación de acciones de supervisión y vigilancia a los servicios prestados.</t>
    </r>
  </si>
  <si>
    <r>
      <rPr>
        <b/>
        <sz val="11"/>
        <color theme="1"/>
        <rFont val="Calibri"/>
        <family val="2"/>
        <scheme val="minor"/>
      </rPr>
      <t>PASVSR</t>
    </r>
    <r>
      <rPr>
        <sz val="11"/>
        <color theme="1"/>
        <rFont val="Calibri"/>
        <family val="2"/>
        <scheme val="minor"/>
      </rPr>
      <t>: Porcentaje de acciones de supervisión y vigilancia a los servicios realizados.
(Implementar operativos de supervisión y vigilancia permanente en los diferentes servicios que brinda la Dirección General de la Policía Auxiliar)</t>
    </r>
  </si>
  <si>
    <t>A. 4.16.1.1.13.3 Implementación de acciones de supervisión y vigilancia a los servicios prestados.</t>
  </si>
  <si>
    <t>PASVSR: Porcentaje de acciones de supervisión y vigilancia a los servicios realizados.
(Implementar operativos de supervisión y vigilancia permanente en los diferentes servicios que brinda la Dirección General de la Policía Auxiliar)</t>
  </si>
  <si>
    <r>
      <t xml:space="preserve">C. 4.16.1.1.14 </t>
    </r>
    <r>
      <rPr>
        <sz val="11"/>
        <color theme="1"/>
        <rFont val="Calibri"/>
        <family val="2"/>
        <scheme val="minor"/>
      </rPr>
      <t>Acciones integrales contra la violencia familiar y de género implementadas.</t>
    </r>
  </si>
  <si>
    <r>
      <rPr>
        <b/>
        <sz val="11"/>
        <color theme="1"/>
        <rFont val="Calibri"/>
        <family val="2"/>
        <scheme val="minor"/>
      </rPr>
      <t>PAICVFGI:</t>
    </r>
    <r>
      <rPr>
        <sz val="11"/>
        <color theme="1"/>
        <rFont val="Calibri"/>
        <family val="2"/>
        <scheme val="minor"/>
      </rPr>
      <t xml:space="preserve"> Porcentaje de acciones integrales contra la violencia familiar y de género implementadas.</t>
    </r>
  </si>
  <si>
    <t>C. 4.16.1.1.14 Acciones integrales contra la violencia familiar y de género implementadas.</t>
  </si>
  <si>
    <t>PAICVFGI: Porcentaje de acciones integrales contra la violencia familiar y de género implementadas.</t>
  </si>
  <si>
    <r>
      <t>A. 4.16.1.1.14.1</t>
    </r>
    <r>
      <rPr>
        <sz val="11"/>
        <color theme="1"/>
        <rFont val="Calibri"/>
        <family val="2"/>
        <scheme val="minor"/>
      </rPr>
      <t xml:space="preserve"> Ejecución de acciones de prevención de la violencia familiar y de género.</t>
    </r>
  </si>
  <si>
    <r>
      <rPr>
        <b/>
        <sz val="11"/>
        <color theme="1"/>
        <rFont val="Calibri"/>
        <family val="2"/>
        <scheme val="minor"/>
      </rPr>
      <t>PAPVFGR</t>
    </r>
    <r>
      <rPr>
        <sz val="11"/>
        <color theme="1"/>
        <rFont val="Calibri"/>
        <family val="2"/>
        <scheme val="minor"/>
      </rPr>
      <t>: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r>
  </si>
  <si>
    <t>A. 4.16.1.1.14.1 Ejecución de acciones de prevención de la violencia familiar y de género.</t>
  </si>
  <si>
    <t>PAPVFGR: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</si>
  <si>
    <r>
      <t xml:space="preserve">A. 4.16.1.1.14.2 </t>
    </r>
    <r>
      <rPr>
        <sz val="11"/>
        <color theme="1"/>
        <rFont val="Calibri"/>
        <family val="2"/>
        <scheme val="minor"/>
      </rPr>
      <t>Implementación de programas de intervención contra la violencia familiar y de género.</t>
    </r>
  </si>
  <si>
    <r>
      <rPr>
        <b/>
        <sz val="11"/>
        <color theme="1"/>
        <rFont val="Calibri"/>
        <family val="2"/>
        <scheme val="minor"/>
      </rPr>
      <t>PPICVFGR:</t>
    </r>
    <r>
      <rPr>
        <sz val="11"/>
        <color theme="1"/>
        <rFont val="Calibri"/>
        <family val="2"/>
        <scheme val="minor"/>
      </rPr>
      <t xml:space="preserve"> Porcentaje de programas de intervención contra la violencia familiar y de género realizados.
(Intervenciones para la prevención, atención, sanción y seguimiento de la violencia familiar y de género)</t>
    </r>
  </si>
  <si>
    <t>A. 4.16.1.1.14.2 Implementación de programas de intervención contra la violencia familiar y de género</t>
  </si>
  <si>
    <t>PPICVFGR: Porcentaje de programas de intervención contra la violencia familiar y de género realizados.
(Intervenciones para la prevención, atención, sanción y seguimiento de la violencia familiar y de género)</t>
  </si>
  <si>
    <t>Trimestral</t>
  </si>
  <si>
    <t>Ascendente</t>
  </si>
  <si>
    <t>SI</t>
  </si>
  <si>
    <t xml:space="preserve">E-PPA 4.16 PROGRAMA CONSTRUYENDO JUNTOS LA SEGURIDAD PÚBLICA Y PAZ SOCIAL. </t>
  </si>
  <si>
    <r>
      <rPr>
        <b/>
        <sz val="11"/>
        <color theme="1"/>
        <rFont val="Calibri"/>
        <family val="2"/>
        <scheme val="minor"/>
      </rPr>
      <t>Meta trimestral:</t>
    </r>
    <r>
      <rPr>
        <sz val="11"/>
        <color theme="1"/>
        <rFont val="Calibri"/>
        <family val="2"/>
        <scheme val="minor"/>
      </rPr>
      <t xml:space="preserve"> La Tasa de variación de delitos cometidos contra el patrimonio de la población del municipio de Benito Juárez, es de un valor </t>
    </r>
    <r>
      <rPr>
        <b/>
        <sz val="11"/>
        <color theme="1"/>
        <rFont val="Calibri"/>
        <family val="2"/>
        <scheme val="minor"/>
      </rPr>
      <t>positivo</t>
    </r>
    <r>
      <rPr>
        <sz val="11"/>
        <color theme="1"/>
        <rFont val="Calibri"/>
        <family val="2"/>
        <scheme val="minor"/>
      </rPr>
      <t xml:space="preserve"> del avance trimestral, lo que indica que la incidencia delictiva, es decir</t>
    </r>
    <r>
      <rPr>
        <b/>
        <sz val="11"/>
        <color theme="1"/>
        <rFont val="Calibri"/>
        <family val="2"/>
        <scheme val="minor"/>
      </rPr>
      <t xml:space="preserve"> 110.20%</t>
    </r>
    <r>
      <rPr>
        <b/>
        <sz val="11"/>
        <color theme="1"/>
        <rFont val="Calibri"/>
        <family val="2"/>
        <scheme val="minor"/>
      </rPr>
      <t>,</t>
    </r>
    <r>
      <rPr>
        <sz val="11"/>
        <color theme="1"/>
        <rFont val="Calibri"/>
        <family val="2"/>
        <scheme val="minor"/>
      </rPr>
      <t xml:space="preserve"> esto debido a los </t>
    </r>
    <r>
      <rPr>
        <b/>
        <sz val="11"/>
        <color theme="1"/>
        <rFont val="Calibri"/>
        <family val="2"/>
        <scheme val="minor"/>
      </rPr>
      <t>2,217</t>
    </r>
    <r>
      <rPr>
        <sz val="11"/>
        <color theme="1"/>
        <rFont val="Calibri"/>
        <family val="2"/>
        <scheme val="minor"/>
      </rPr>
      <t xml:space="preserve"> delitos cometidos contra el patrimonio reportados en el municipio, contra los </t>
    </r>
    <r>
      <rPr>
        <b/>
        <sz val="11"/>
        <color theme="1"/>
        <rFont val="Calibri"/>
        <family val="2"/>
        <scheme val="minor"/>
      </rPr>
      <t>2,509</t>
    </r>
    <r>
      <rPr>
        <sz val="11"/>
        <color theme="1"/>
        <rFont val="Calibri"/>
        <family val="2"/>
        <scheme val="minor"/>
      </rPr>
      <t xml:space="preserve"> de proyección para el segundo trimestre. Datos obtenidos del Secretariado Ejecutivo del Sistema Nacional de Seguridad Pública (SESNSP). 
Nota: Los datos obtenidos del Secretariado Ejecutivo del Sistema Nacional de Seguridad Pública (SESNSP), están desfasados un mes, es decir que se han publicado con cifras hasta el mes de agosto del 2023. </t>
    </r>
    <r>
      <rPr>
        <b/>
        <sz val="11"/>
        <color theme="1"/>
        <rFont val="Calibri"/>
        <family val="2"/>
        <scheme val="minor"/>
      </rPr>
      <t>https://drive.google.com/file/d/1xNe-X81kiSmnlAzjO3Bw4v7CBnAs2_hB/view</t>
    </r>
  </si>
  <si>
    <t>SMSCyT</t>
  </si>
  <si>
    <t>Prevención del delito</t>
  </si>
  <si>
    <t>Comunicación Social</t>
  </si>
  <si>
    <t>Asuntos Internos</t>
  </si>
  <si>
    <t>Jurídico</t>
  </si>
  <si>
    <t>Inteligencia y comando</t>
  </si>
  <si>
    <t>Subsecretaria</t>
  </si>
  <si>
    <t>Turística</t>
  </si>
  <si>
    <t>Academia</t>
  </si>
  <si>
    <t>Tránsito</t>
  </si>
  <si>
    <t>DVSI</t>
  </si>
  <si>
    <t>Auxiliar</t>
  </si>
  <si>
    <t>GEAVIG</t>
  </si>
  <si>
    <r>
      <t xml:space="preserve">Este indicador tiene como meta anual </t>
    </r>
    <r>
      <rPr>
        <b/>
        <sz val="11"/>
        <color theme="1"/>
        <rFont val="Calibri"/>
        <family val="2"/>
        <scheme val="minor"/>
      </rPr>
      <t>3,345</t>
    </r>
    <r>
      <rPr>
        <sz val="11"/>
        <color theme="1"/>
        <rFont val="Calibri"/>
        <family val="2"/>
        <scheme val="minor"/>
      </rPr>
      <t xml:space="preserve"> actividades integrales a realizar. En este trimestre se realizaron </t>
    </r>
    <r>
      <rPr>
        <b/>
        <sz val="11"/>
        <color theme="1"/>
        <rFont val="Calibri"/>
        <family val="2"/>
        <scheme val="minor"/>
      </rPr>
      <t>912</t>
    </r>
    <r>
      <rPr>
        <sz val="11"/>
        <color theme="1"/>
        <rFont val="Calibri"/>
        <family val="2"/>
        <scheme val="minor"/>
      </rPr>
      <t xml:space="preserve"> de los </t>
    </r>
    <r>
      <rPr>
        <b/>
        <sz val="11"/>
        <color theme="1"/>
        <rFont val="Calibri"/>
        <family val="2"/>
        <scheme val="minor"/>
      </rPr>
      <t>911</t>
    </r>
    <r>
      <rPr>
        <sz val="11"/>
        <color theme="1"/>
        <rFont val="Calibri"/>
        <family val="2"/>
        <scheme val="minor"/>
      </rPr>
      <t xml:space="preserve"> programados.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100.11%,</t>
    </r>
    <r>
      <rPr>
        <sz val="11"/>
        <color theme="1"/>
        <rFont val="Calibri"/>
        <family val="2"/>
        <scheme val="minor"/>
      </rPr>
      <t xml:space="preserve"> se tuvo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.11%,</t>
    </r>
    <r>
      <rPr>
        <sz val="11"/>
        <color theme="1"/>
        <rFont val="Calibri"/>
        <family val="2"/>
        <scheme val="minor"/>
      </rPr>
      <t xml:space="preserve"> esto debido a que la operatividad de esta secretaria se vio en la necesidad de realizar más acciones de prevención, así mismo, se cuenta con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89.12%</t>
    </r>
    <r>
      <rPr>
        <sz val="11"/>
        <color theme="1"/>
        <rFont val="Calibri"/>
        <family val="2"/>
        <scheme val="minor"/>
      </rPr>
      <t>.</t>
    </r>
  </si>
  <si>
    <r>
      <t xml:space="preserve">
</t>
    </r>
    <r>
      <rPr>
        <sz val="11"/>
        <color theme="1"/>
        <rFont val="Calibri"/>
        <family val="2"/>
        <scheme val="minor"/>
      </rPr>
      <t xml:space="preserve">Este indicador tiene como meta anual </t>
    </r>
    <r>
      <rPr>
        <b/>
        <sz val="11"/>
        <color theme="1"/>
        <rFont val="Calibri"/>
        <family val="2"/>
        <scheme val="minor"/>
      </rPr>
      <t>1,163</t>
    </r>
    <r>
      <rPr>
        <sz val="11"/>
        <color theme="1"/>
        <rFont val="Calibri"/>
        <family val="2"/>
        <scheme val="minor"/>
      </rPr>
      <t xml:space="preserve"> actividades para la modernización a realizar. En este trimestre se realizaron </t>
    </r>
    <r>
      <rPr>
        <b/>
        <sz val="11"/>
        <color theme="1"/>
        <rFont val="Calibri"/>
        <family val="2"/>
        <scheme val="minor"/>
      </rPr>
      <t>298</t>
    </r>
    <r>
      <rPr>
        <sz val="11"/>
        <color theme="1"/>
        <rFont val="Calibri"/>
        <family val="2"/>
        <scheme val="minor"/>
      </rPr>
      <t xml:space="preserve"> de las </t>
    </r>
    <r>
      <rPr>
        <b/>
        <sz val="11"/>
        <color theme="1"/>
        <rFont val="Calibri"/>
        <family val="2"/>
        <scheme val="minor"/>
      </rPr>
      <t>290</t>
    </r>
    <r>
      <rPr>
        <sz val="11"/>
        <color theme="1"/>
        <rFont val="Calibri"/>
        <family val="2"/>
        <scheme val="minor"/>
      </rPr>
      <t xml:space="preserve"> programadas.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102.76%</t>
    </r>
    <r>
      <rPr>
        <sz val="11"/>
        <color theme="1"/>
        <rFont val="Calibri"/>
        <family val="2"/>
        <scheme val="minor"/>
      </rPr>
      <t xml:space="preserve"> con respecto al trimestre, logrando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2.76%</t>
    </r>
    <r>
      <rPr>
        <sz val="11"/>
        <color theme="1"/>
        <rFont val="Calibri"/>
        <family val="2"/>
        <scheme val="minor"/>
      </rPr>
      <t xml:space="preserve"> con respecto a el trimestre y un avance a la </t>
    </r>
    <r>
      <rPr>
        <b/>
        <sz val="11"/>
        <color theme="1"/>
        <rFont val="Calibri"/>
        <family val="2"/>
        <scheme val="minor"/>
      </rPr>
      <t>meta</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75.84%.</t>
    </r>
  </si>
  <si>
    <r>
      <t xml:space="preserve">Este indicador tiene como meta anual </t>
    </r>
    <r>
      <rPr>
        <b/>
        <sz val="11"/>
        <color theme="1"/>
        <rFont val="Calibri"/>
        <family val="2"/>
        <scheme val="minor"/>
      </rPr>
      <t>345</t>
    </r>
    <r>
      <rPr>
        <sz val="11"/>
        <color theme="1"/>
        <rFont val="Calibri"/>
        <family val="2"/>
        <scheme val="minor"/>
      </rPr>
      <t xml:space="preserve"> intervenciones para prevenir el delito y conductas violentas realizadas. En este trimestre se realizaron </t>
    </r>
    <r>
      <rPr>
        <b/>
        <sz val="11"/>
        <color theme="1"/>
        <rFont val="Calibri"/>
        <family val="2"/>
        <scheme val="minor"/>
      </rPr>
      <t>39</t>
    </r>
    <r>
      <rPr>
        <sz val="11"/>
        <color theme="1"/>
        <rFont val="Calibri"/>
        <family val="2"/>
        <scheme val="minor"/>
      </rPr>
      <t xml:space="preserve"> de los </t>
    </r>
    <r>
      <rPr>
        <b/>
        <sz val="11"/>
        <color theme="1"/>
        <rFont val="Calibri"/>
        <family val="2"/>
        <scheme val="minor"/>
      </rPr>
      <t>90</t>
    </r>
    <r>
      <rPr>
        <sz val="11"/>
        <color theme="1"/>
        <rFont val="Calibri"/>
        <family val="2"/>
        <scheme val="minor"/>
      </rPr>
      <t xml:space="preserve"> programados. Obteniendo un porcentaje de ejecución del </t>
    </r>
    <r>
      <rPr>
        <b/>
        <sz val="11"/>
        <color theme="1"/>
        <rFont val="Calibri"/>
        <family val="2"/>
        <scheme val="minor"/>
      </rPr>
      <t>43.33%,</t>
    </r>
    <r>
      <rPr>
        <sz val="11"/>
        <color theme="1"/>
        <rFont val="Calibri"/>
        <family val="2"/>
        <scheme val="minor"/>
      </rPr>
      <t xml:space="preserve"> </t>
    </r>
    <r>
      <rPr>
        <b/>
        <sz val="11"/>
        <color theme="1"/>
        <rFont val="Calibri"/>
        <family val="2"/>
        <scheme val="minor"/>
      </rPr>
      <t>faltando</t>
    </r>
    <r>
      <rPr>
        <sz val="11"/>
        <color theme="1"/>
        <rFont val="Calibri"/>
        <family val="2"/>
        <scheme val="minor"/>
      </rPr>
      <t xml:space="preserve">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56.67%,</t>
    </r>
    <r>
      <rPr>
        <sz val="11"/>
        <color theme="1"/>
        <rFont val="Calibri"/>
        <family val="2"/>
        <scheme val="minor"/>
      </rPr>
      <t xml:space="preserve"> esto se debe a que se reprogramaron algunas actividades para ser ejecutadas en el cuarto trimestre de este ejercicio fiscal,  esperando que las condiciones para su implementación sean favorables. Cabe señalar que se realizaron modificaciones a los indicadores, realizando los ajustes necesarios para dar cumplimiento, derivado de esto se obtuvo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75.36%.</t>
    </r>
  </si>
  <si>
    <r>
      <t xml:space="preserve">Este indicador tiene como meta anual </t>
    </r>
    <r>
      <rPr>
        <b/>
        <sz val="11"/>
        <color theme="1"/>
        <rFont val="Calibri"/>
        <family val="2"/>
        <scheme val="minor"/>
      </rPr>
      <t>512</t>
    </r>
    <r>
      <rPr>
        <sz val="11"/>
        <color theme="1"/>
        <rFont val="Calibri"/>
        <family val="2"/>
        <scheme val="minor"/>
      </rPr>
      <t xml:space="preserve"> actividades enfocadas a los derechos humanos y la prevención del delito ejecutadas. En este trimestre se realizaron </t>
    </r>
    <r>
      <rPr>
        <b/>
        <sz val="11"/>
        <color theme="1"/>
        <rFont val="Calibri"/>
        <family val="2"/>
        <scheme val="minor"/>
      </rPr>
      <t>151</t>
    </r>
    <r>
      <rPr>
        <sz val="11"/>
        <color theme="1"/>
        <rFont val="Calibri"/>
        <family val="2"/>
        <scheme val="minor"/>
      </rPr>
      <t xml:space="preserve"> de los </t>
    </r>
    <r>
      <rPr>
        <b/>
        <sz val="11"/>
        <color theme="1"/>
        <rFont val="Calibri"/>
        <family val="2"/>
        <scheme val="minor"/>
      </rPr>
      <t>128</t>
    </r>
    <r>
      <rPr>
        <sz val="11"/>
        <color theme="1"/>
        <rFont val="Calibri"/>
        <family val="2"/>
        <scheme val="minor"/>
      </rPr>
      <t xml:space="preserve"> programados. El porcentaje alcanzado de </t>
    </r>
    <r>
      <rPr>
        <b/>
        <sz val="11"/>
        <color theme="1"/>
        <rFont val="Calibri"/>
        <family val="2"/>
        <scheme val="minor"/>
      </rPr>
      <t>117.97%,</t>
    </r>
    <r>
      <rPr>
        <sz val="11"/>
        <color theme="1"/>
        <rFont val="Calibri"/>
        <family val="2"/>
        <scheme val="minor"/>
      </rPr>
      <t xml:space="preserve"> se debe al incremento de las peticiones por parte de los centros educativos, empresas del sector privado y de la ciudadanía en general, en realizar estas actividades; así como, las solicitudes captadas dentro de las audiencias públicas de la Presidente, en los eventos tales como “Proximidad por tu Seguridad” y “Todos por la Paz”, debido a esto se obtuvo un </t>
    </r>
    <r>
      <rPr>
        <b/>
        <sz val="11"/>
        <color theme="1"/>
        <rFont val="Calibri"/>
        <family val="2"/>
        <scheme val="minor"/>
      </rPr>
      <t>incrementando</t>
    </r>
    <r>
      <rPr>
        <sz val="11"/>
        <color theme="1"/>
        <rFont val="Calibri"/>
        <family val="2"/>
        <scheme val="minor"/>
      </rPr>
      <t xml:space="preserve"> el </t>
    </r>
    <r>
      <rPr>
        <b/>
        <sz val="11"/>
        <color theme="1"/>
        <rFont val="Calibri"/>
        <family val="2"/>
        <scheme val="minor"/>
      </rPr>
      <t>17.97%</t>
    </r>
    <r>
      <rPr>
        <sz val="11"/>
        <color theme="1"/>
        <rFont val="Calibri"/>
        <family val="2"/>
        <scheme val="minor"/>
      </rPr>
      <t xml:space="preserve"> con respecto al trimestre, así como un avance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72.85%.</t>
    </r>
  </si>
  <si>
    <r>
      <t xml:space="preserve">Este indicador tiene como </t>
    </r>
    <r>
      <rPr>
        <b/>
        <sz val="11"/>
        <color theme="1"/>
        <rFont val="Calibri"/>
        <family val="2"/>
        <scheme val="minor"/>
      </rPr>
      <t>meta anual</t>
    </r>
    <r>
      <rPr>
        <sz val="11"/>
        <color theme="1"/>
        <rFont val="Calibri"/>
        <family val="2"/>
        <scheme val="minor"/>
      </rPr>
      <t xml:space="preserve"> </t>
    </r>
    <r>
      <rPr>
        <b/>
        <sz val="11"/>
        <color theme="1"/>
        <rFont val="Calibri"/>
        <family val="2"/>
        <scheme val="minor"/>
      </rPr>
      <t>840</t>
    </r>
    <r>
      <rPr>
        <sz val="11"/>
        <color theme="1"/>
        <rFont val="Calibri"/>
        <family val="2"/>
        <scheme val="minor"/>
      </rPr>
      <t xml:space="preserve"> acciones en beneficio la comunidad para prevenir y sancionar la violencia con perspectiva de género a realizar. En este trimestre se realizaron </t>
    </r>
    <r>
      <rPr>
        <b/>
        <sz val="11"/>
        <color theme="1"/>
        <rFont val="Calibri"/>
        <family val="2"/>
        <scheme val="minor"/>
      </rPr>
      <t>379</t>
    </r>
    <r>
      <rPr>
        <sz val="11"/>
        <color theme="1"/>
        <rFont val="Calibri"/>
        <family val="2"/>
        <scheme val="minor"/>
      </rPr>
      <t xml:space="preserve"> de los </t>
    </r>
    <r>
      <rPr>
        <b/>
        <sz val="11"/>
        <color theme="1"/>
        <rFont val="Calibri"/>
        <family val="2"/>
        <scheme val="minor"/>
      </rPr>
      <t>210</t>
    </r>
    <r>
      <rPr>
        <sz val="11"/>
        <color theme="1"/>
        <rFont val="Calibri"/>
        <family val="2"/>
        <scheme val="minor"/>
      </rPr>
      <t xml:space="preserve"> programados. El porcentaje obtenido de </t>
    </r>
    <r>
      <rPr>
        <b/>
        <sz val="11"/>
        <color theme="1"/>
        <rFont val="Calibri"/>
        <family val="2"/>
        <scheme val="minor"/>
      </rPr>
      <t>180.48%</t>
    </r>
    <r>
      <rPr>
        <sz val="11"/>
        <color theme="1"/>
        <rFont val="Calibri"/>
        <family val="2"/>
        <scheme val="minor"/>
      </rPr>
      <t xml:space="preserve">,  se obtuvo debido al incremento de la demanda por parte de los centros educativos, empresas del sector privado y de la ciudadanía en general; así como, las solicitudes captadas dentro de las audiencias públicas de la Presidente, en los eventos tales como “Proximidad por tu Seguridad” y “Todos por la Paz”, por lo que tuvo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80.48%</t>
    </r>
    <r>
      <rPr>
        <sz val="11"/>
        <color theme="1"/>
        <rFont val="Calibri"/>
        <family val="2"/>
        <scheme val="minor"/>
      </rPr>
      <t xml:space="preserve"> de cumplimiento, así como un </t>
    </r>
    <r>
      <rPr>
        <b/>
        <sz val="11"/>
        <color theme="1"/>
        <rFont val="Calibri"/>
        <family val="2"/>
        <scheme val="minor"/>
      </rPr>
      <t>avance anua</t>
    </r>
    <r>
      <rPr>
        <sz val="11"/>
        <color theme="1"/>
        <rFont val="Calibri"/>
        <family val="2"/>
        <scheme val="minor"/>
      </rPr>
      <t xml:space="preserve">l del </t>
    </r>
    <r>
      <rPr>
        <b/>
        <sz val="11"/>
        <color theme="1"/>
        <rFont val="Calibri"/>
        <family val="2"/>
        <scheme val="minor"/>
      </rPr>
      <t>82.26%</t>
    </r>
    <r>
      <rPr>
        <sz val="11"/>
        <color theme="1"/>
        <rFont val="Calibri"/>
        <family val="2"/>
        <scheme val="minor"/>
      </rPr>
      <t>.</t>
    </r>
  </si>
  <si>
    <r>
      <t xml:space="preserve">Este indicador tiene como </t>
    </r>
    <r>
      <rPr>
        <b/>
        <sz val="11"/>
        <color theme="1"/>
        <rFont val="Calibri"/>
        <family val="2"/>
        <scheme val="minor"/>
      </rPr>
      <t>meta anual 170</t>
    </r>
    <r>
      <rPr>
        <sz val="11"/>
        <color theme="1"/>
        <rFont val="Calibri"/>
        <family val="2"/>
        <scheme val="minor"/>
      </rPr>
      <t xml:space="preserve"> actividades de creación y seguimiento de comités empresariales, educativos y de participación ciudadana a realizar. En este trimestre se realizaron </t>
    </r>
    <r>
      <rPr>
        <b/>
        <sz val="11"/>
        <color theme="1"/>
        <rFont val="Calibri"/>
        <family val="2"/>
        <scheme val="minor"/>
      </rPr>
      <t>429</t>
    </r>
    <r>
      <rPr>
        <sz val="11"/>
        <color theme="1"/>
        <rFont val="Calibri"/>
        <family val="2"/>
        <scheme val="minor"/>
      </rPr>
      <t xml:space="preserve"> de los </t>
    </r>
    <r>
      <rPr>
        <b/>
        <sz val="11"/>
        <color theme="1"/>
        <rFont val="Calibri"/>
        <family val="2"/>
        <scheme val="minor"/>
      </rPr>
      <t>42</t>
    </r>
    <r>
      <rPr>
        <sz val="11"/>
        <color theme="1"/>
        <rFont val="Calibri"/>
        <family val="2"/>
        <scheme val="minor"/>
      </rPr>
      <t xml:space="preserve"> programados. El porcentaje alcanzado de </t>
    </r>
    <r>
      <rPr>
        <b/>
        <sz val="11"/>
        <color theme="1"/>
        <rFont val="Calibri"/>
        <family val="2"/>
        <scheme val="minor"/>
      </rPr>
      <t>1,021.43%</t>
    </r>
    <r>
      <rPr>
        <sz val="11"/>
        <color theme="1"/>
        <rFont val="Calibri"/>
        <family val="2"/>
        <scheme val="minor"/>
      </rPr>
      <t xml:space="preserve">, se debe a las diversas solicitudes por parte de la ciudadanía mismas peticiones que se han  logrado captar en las audiencias de la presidente y de la estrategia municipal “Todos por la paz”, entre otros, por lo tanto este indicador sufrió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921.43%</t>
    </r>
    <r>
      <rPr>
        <sz val="11"/>
        <color theme="1"/>
        <rFont val="Calibri"/>
        <family val="2"/>
        <scheme val="minor"/>
      </rPr>
      <t xml:space="preserve"> con respecto al trimestre, así como un porcentaje de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 xml:space="preserve">anual </t>
    </r>
    <r>
      <rPr>
        <sz val="11"/>
        <color theme="1"/>
        <rFont val="Calibri"/>
        <family val="2"/>
        <scheme val="minor"/>
      </rPr>
      <t>del</t>
    </r>
    <r>
      <rPr>
        <b/>
        <sz val="11"/>
        <color theme="1"/>
        <rFont val="Calibri"/>
        <family val="2"/>
        <scheme val="minor"/>
      </rPr>
      <t xml:space="preserve"> 401.18%</t>
    </r>
    <r>
      <rPr>
        <sz val="11"/>
        <color theme="1"/>
        <rFont val="Calibri"/>
        <family val="2"/>
        <scheme val="minor"/>
      </rPr>
      <t>.</t>
    </r>
  </si>
  <si>
    <r>
      <t xml:space="preserve">Este indicador tiene como </t>
    </r>
    <r>
      <rPr>
        <b/>
        <sz val="11"/>
        <color theme="1"/>
        <rFont val="Calibri"/>
        <family val="2"/>
        <scheme val="minor"/>
      </rPr>
      <t>meta anual 24</t>
    </r>
    <r>
      <rPr>
        <sz val="11"/>
        <color theme="1"/>
        <rFont val="Calibri"/>
        <family val="2"/>
        <scheme val="minor"/>
      </rPr>
      <t xml:space="preserve"> actividades para generar acuerdos y coordinación que coadyuven en la prevención del delito a realizar. En este trimestre se realizaron </t>
    </r>
    <r>
      <rPr>
        <b/>
        <sz val="11"/>
        <color theme="1"/>
        <rFont val="Calibri"/>
        <family val="2"/>
        <scheme val="minor"/>
      </rPr>
      <t>08</t>
    </r>
    <r>
      <rPr>
        <sz val="11"/>
        <color theme="1"/>
        <rFont val="Calibri"/>
        <family val="2"/>
        <scheme val="minor"/>
      </rPr>
      <t xml:space="preserve"> de los </t>
    </r>
    <r>
      <rPr>
        <b/>
        <sz val="11"/>
        <color theme="1"/>
        <rFont val="Calibri"/>
        <family val="2"/>
        <scheme val="minor"/>
      </rPr>
      <t>06</t>
    </r>
    <r>
      <rPr>
        <sz val="11"/>
        <color theme="1"/>
        <rFont val="Calibri"/>
        <family val="2"/>
        <scheme val="minor"/>
      </rPr>
      <t xml:space="preserve"> programadas. El porcentaje obtenido del </t>
    </r>
    <r>
      <rPr>
        <b/>
        <sz val="11"/>
        <color theme="1"/>
        <rFont val="Calibri"/>
        <family val="2"/>
        <scheme val="minor"/>
      </rPr>
      <t>133.33%</t>
    </r>
    <r>
      <rPr>
        <sz val="11"/>
        <color theme="1"/>
        <rFont val="Calibri"/>
        <family val="2"/>
        <scheme val="minor"/>
      </rPr>
      <t xml:space="preserve"> se debe a que la dirección se vio en la necesidad de integrar más estrategias con las dependencias de los tres niveles de gobierno e iniciativa privada, esto con el fin de generar estrategias en materia de prevención de las violencias en el municipio, por lo que sufrió un </t>
    </r>
    <r>
      <rPr>
        <b/>
        <sz val="11"/>
        <color theme="1"/>
        <rFont val="Calibri"/>
        <family val="2"/>
        <scheme val="minor"/>
      </rPr>
      <t>incrementando</t>
    </r>
    <r>
      <rPr>
        <sz val="11"/>
        <color theme="1"/>
        <rFont val="Calibri"/>
        <family val="2"/>
        <scheme val="minor"/>
      </rPr>
      <t xml:space="preserve"> del </t>
    </r>
    <r>
      <rPr>
        <b/>
        <sz val="11"/>
        <color theme="1"/>
        <rFont val="Calibri"/>
        <family val="2"/>
        <scheme val="minor"/>
      </rPr>
      <t>33.33%</t>
    </r>
    <r>
      <rPr>
        <sz val="11"/>
        <color theme="1"/>
        <rFont val="Calibri"/>
        <family val="2"/>
        <scheme val="minor"/>
      </rPr>
      <t xml:space="preserve"> con respecto al trimestre, así como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t>
    </r>
    <r>
      <rPr>
        <b/>
        <sz val="11"/>
        <color theme="1"/>
        <rFont val="Calibri"/>
        <family val="2"/>
        <scheme val="minor"/>
      </rPr>
      <t xml:space="preserve"> 112.50%.</t>
    </r>
  </si>
  <si>
    <r>
      <t xml:space="preserve">Este indicador tiene como </t>
    </r>
    <r>
      <rPr>
        <b/>
        <sz val="11"/>
        <color theme="1"/>
        <rFont val="Calibri"/>
        <family val="2"/>
        <scheme val="minor"/>
      </rPr>
      <t>meta anual 183</t>
    </r>
    <r>
      <rPr>
        <sz val="11"/>
        <color theme="1"/>
        <rFont val="Calibri"/>
        <family val="2"/>
        <scheme val="minor"/>
      </rPr>
      <t xml:space="preserve"> actividades para generar acuerdos y coordinación que coadyuven en la prevención del delito a realizar. En este trimestre se realizaron </t>
    </r>
    <r>
      <rPr>
        <b/>
        <sz val="11"/>
        <color theme="1"/>
        <rFont val="Calibri"/>
        <family val="2"/>
        <scheme val="minor"/>
      </rPr>
      <t>13</t>
    </r>
    <r>
      <rPr>
        <sz val="11"/>
        <color theme="1"/>
        <rFont val="Calibri"/>
        <family val="2"/>
        <scheme val="minor"/>
      </rPr>
      <t xml:space="preserve"> de los </t>
    </r>
    <r>
      <rPr>
        <b/>
        <sz val="11"/>
        <color theme="1"/>
        <rFont val="Calibri"/>
        <family val="2"/>
        <scheme val="minor"/>
      </rPr>
      <t>48</t>
    </r>
    <r>
      <rPr>
        <sz val="11"/>
        <color theme="1"/>
        <rFont val="Calibri"/>
        <family val="2"/>
        <scheme val="minor"/>
      </rPr>
      <t xml:space="preserve"> programadas. Obteniendo un porcentaje de </t>
    </r>
    <r>
      <rPr>
        <b/>
        <sz val="11"/>
        <color theme="1"/>
        <rFont val="Calibri"/>
        <family val="2"/>
        <scheme val="minor"/>
      </rPr>
      <t>avance</t>
    </r>
    <r>
      <rPr>
        <sz val="11"/>
        <color theme="1"/>
        <rFont val="Calibri"/>
        <family val="2"/>
        <scheme val="minor"/>
      </rPr>
      <t xml:space="preserve"> del </t>
    </r>
    <r>
      <rPr>
        <b/>
        <sz val="11"/>
        <color theme="1"/>
        <rFont val="Calibri"/>
        <family val="2"/>
        <scheme val="minor"/>
      </rPr>
      <t>27.08%,</t>
    </r>
    <r>
      <rPr>
        <sz val="11"/>
        <color theme="1"/>
        <rFont val="Calibri"/>
        <family val="2"/>
        <scheme val="minor"/>
      </rPr>
      <t xml:space="preserve"> este se debe a que se reprogramaron su ejecución para el cuarto trimestre del año, esperando que las condiciones para su implementación sean favorables, para poder dar un cumplimiento óptimo en la actividad, </t>
    </r>
    <r>
      <rPr>
        <b/>
        <sz val="11"/>
        <color theme="1"/>
        <rFont val="Calibri"/>
        <family val="2"/>
        <scheme val="minor"/>
      </rPr>
      <t>falto</t>
    </r>
    <r>
      <rPr>
        <sz val="11"/>
        <color theme="1"/>
        <rFont val="Calibri"/>
        <family val="2"/>
        <scheme val="minor"/>
      </rPr>
      <t xml:space="preserve"> un porcentaje de </t>
    </r>
    <r>
      <rPr>
        <b/>
        <sz val="11"/>
        <color theme="1"/>
        <rFont val="Calibri"/>
        <family val="2"/>
        <scheme val="minor"/>
      </rPr>
      <t>72.92%,</t>
    </r>
    <r>
      <rPr>
        <sz val="11"/>
        <color theme="1"/>
        <rFont val="Calibri"/>
        <family val="2"/>
        <scheme val="minor"/>
      </rPr>
      <t xml:space="preserve"> Cabe señalar que se realizaron modificaciones a los indicadores, realizando los ajustes necesarios para dar cumplimiento, logrando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63.39%.</t>
    </r>
  </si>
  <si>
    <r>
      <t xml:space="preserve">Este indicador tiene como </t>
    </r>
    <r>
      <rPr>
        <b/>
        <sz val="11"/>
        <color theme="1"/>
        <rFont val="Calibri"/>
        <family val="2"/>
        <scheme val="minor"/>
      </rPr>
      <t>meta anua</t>
    </r>
    <r>
      <rPr>
        <sz val="11"/>
        <color theme="1"/>
        <rFont val="Calibri"/>
        <family val="2"/>
        <scheme val="minor"/>
      </rPr>
      <t xml:space="preserve">l </t>
    </r>
    <r>
      <rPr>
        <b/>
        <sz val="11"/>
        <color theme="1"/>
        <rFont val="Calibri"/>
        <family val="2"/>
        <scheme val="minor"/>
      </rPr>
      <t>69</t>
    </r>
    <r>
      <rPr>
        <sz val="11"/>
        <color theme="1"/>
        <rFont val="Calibri"/>
        <family val="2"/>
        <scheme val="minor"/>
      </rPr>
      <t xml:space="preserve"> actividades de difusión. En este trimestre se lograron realizar 26 actividades de 18 programadas, obteniendo un porcentaje del </t>
    </r>
    <r>
      <rPr>
        <b/>
        <sz val="11"/>
        <color theme="1"/>
        <rFont val="Calibri"/>
        <family val="2"/>
        <scheme val="minor"/>
      </rPr>
      <t>144.44%</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 la meta del trimestre, teniendo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44.44%,</t>
    </r>
    <r>
      <rPr>
        <sz val="11"/>
        <color theme="1"/>
        <rFont val="Calibri"/>
        <family val="2"/>
        <scheme val="minor"/>
      </rPr>
      <t xml:space="preserve"> esto debido a que se están realizando actividades que estaban rezagadas, esto emanado a los lineamientos establecidos por la asesoría de presidencia municipal y redes sociales del H. Ayuntamiento de Benito Juárez, logrando así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37.68%.</t>
    </r>
  </si>
  <si>
    <r>
      <t xml:space="preserve">Este indicador tiene como meta anual </t>
    </r>
    <r>
      <rPr>
        <b/>
        <sz val="11"/>
        <color theme="1"/>
        <rFont val="Calibri"/>
        <family val="2"/>
        <scheme val="minor"/>
      </rPr>
      <t>425</t>
    </r>
    <r>
      <rPr>
        <sz val="11"/>
        <color theme="1"/>
        <rFont val="Calibri"/>
        <family val="2"/>
        <scheme val="minor"/>
      </rPr>
      <t xml:space="preserve"> acciones orientadas a la ejecución de buenas prácticas a realizar. En este trimestre se realizaron </t>
    </r>
    <r>
      <rPr>
        <b/>
        <sz val="11"/>
        <color theme="1"/>
        <rFont val="Calibri"/>
        <family val="2"/>
        <scheme val="minor"/>
      </rPr>
      <t>196</t>
    </r>
    <r>
      <rPr>
        <sz val="11"/>
        <color theme="1"/>
        <rFont val="Calibri"/>
        <family val="2"/>
        <scheme val="minor"/>
      </rPr>
      <t xml:space="preserve"> de los </t>
    </r>
    <r>
      <rPr>
        <b/>
        <sz val="11"/>
        <color theme="1"/>
        <rFont val="Calibri"/>
        <family val="2"/>
        <scheme val="minor"/>
      </rPr>
      <t>101</t>
    </r>
    <r>
      <rPr>
        <sz val="11"/>
        <color theme="1"/>
        <rFont val="Calibri"/>
        <family val="2"/>
        <scheme val="minor"/>
      </rPr>
      <t xml:space="preserve"> programados, obteniendo un porcentaje del </t>
    </r>
    <r>
      <rPr>
        <b/>
        <sz val="11"/>
        <color theme="1"/>
        <rFont val="Calibri"/>
        <family val="2"/>
        <scheme val="minor"/>
      </rPr>
      <t>194.06%,</t>
    </r>
    <r>
      <rPr>
        <sz val="11"/>
        <color theme="1"/>
        <rFont val="Calibri"/>
        <family val="2"/>
        <scheme val="minor"/>
      </rPr>
      <t xml:space="preserve"> este porcentaje obtenido se debe a que algunas actividades dependen directamente de la participación ciudadana, obteniendo un incremento con respecto al trimestre del </t>
    </r>
    <r>
      <rPr>
        <b/>
        <sz val="11"/>
        <color theme="1"/>
        <rFont val="Calibri"/>
        <family val="2"/>
        <scheme val="minor"/>
      </rPr>
      <t>94.06%</t>
    </r>
    <r>
      <rPr>
        <sz val="11"/>
        <color theme="1"/>
        <rFont val="Calibri"/>
        <family val="2"/>
        <scheme val="minor"/>
      </rPr>
      <t xml:space="preserve"> y un cumplimiento anual del </t>
    </r>
    <r>
      <rPr>
        <b/>
        <sz val="11"/>
        <color theme="1"/>
        <rFont val="Calibri"/>
        <family val="2"/>
        <scheme val="minor"/>
      </rPr>
      <t>131.06%.</t>
    </r>
  </si>
  <si>
    <r>
      <t xml:space="preserve">Este indicador tiene como </t>
    </r>
    <r>
      <rPr>
        <b/>
        <sz val="11"/>
        <color theme="1"/>
        <rFont val="Calibri"/>
        <family val="2"/>
        <scheme val="minor"/>
      </rPr>
      <t>meta anual 03</t>
    </r>
    <r>
      <rPr>
        <sz val="11"/>
        <color theme="1"/>
        <rFont val="Calibri"/>
        <family val="2"/>
        <scheme val="minor"/>
      </rPr>
      <t xml:space="preserve"> implementaciones de instrumentos normativos, en este trimestre no se logró realizar la actividad que se tenían programadas, por lo que se tiene el 0% de cumplimiento, esto debido a dichos instrumentos están en proceso de validación, esperando que en los trimestres subsecuentes nos den la validación de estos.</t>
    </r>
  </si>
  <si>
    <r>
      <t xml:space="preserve">Este indicador tiene como </t>
    </r>
    <r>
      <rPr>
        <b/>
        <sz val="11"/>
        <color theme="1"/>
        <rFont val="Calibri"/>
        <family val="2"/>
        <scheme val="minor"/>
      </rPr>
      <t>meta anual 194</t>
    </r>
    <r>
      <rPr>
        <sz val="11"/>
        <color theme="1"/>
        <rFont val="Calibri"/>
        <family val="2"/>
        <scheme val="minor"/>
      </rPr>
      <t xml:space="preserve"> acciones orientadas a la ejecución de buenas prácticas a realizar. En este trimestre se realizaron </t>
    </r>
    <r>
      <rPr>
        <b/>
        <sz val="11"/>
        <color theme="1"/>
        <rFont val="Calibri"/>
        <family val="2"/>
        <scheme val="minor"/>
      </rPr>
      <t>41</t>
    </r>
    <r>
      <rPr>
        <sz val="11"/>
        <color theme="1"/>
        <rFont val="Calibri"/>
        <family val="2"/>
        <scheme val="minor"/>
      </rPr>
      <t xml:space="preserve"> de los </t>
    </r>
    <r>
      <rPr>
        <b/>
        <sz val="11"/>
        <color theme="1"/>
        <rFont val="Calibri"/>
        <family val="2"/>
        <scheme val="minor"/>
      </rPr>
      <t>49</t>
    </r>
    <r>
      <rPr>
        <sz val="11"/>
        <color theme="1"/>
        <rFont val="Calibri"/>
        <family val="2"/>
        <scheme val="minor"/>
      </rPr>
      <t xml:space="preserve"> programados, obteniendo un porcentaje del </t>
    </r>
    <r>
      <rPr>
        <b/>
        <sz val="11"/>
        <color theme="1"/>
        <rFont val="Calibri"/>
        <family val="2"/>
        <scheme val="minor"/>
      </rPr>
      <t>83.67%,</t>
    </r>
    <r>
      <rPr>
        <sz val="11"/>
        <color theme="1"/>
        <rFont val="Calibri"/>
        <family val="2"/>
        <scheme val="minor"/>
      </rPr>
      <t xml:space="preserve"> este porcentaje obtenido se debe a que algunas actividades dependen directamente de la participación ciudadana, derivado de esto se tiene programado para el siguiente trimestre subsanar las actividades faltantes para poder tener un óptimo desempeño, así mismo se logró un </t>
    </r>
    <r>
      <rPr>
        <b/>
        <sz val="11"/>
        <color theme="1"/>
        <rFont val="Calibri"/>
        <family val="2"/>
        <scheme val="minor"/>
      </rPr>
      <t>avance</t>
    </r>
    <r>
      <rPr>
        <sz val="11"/>
        <color theme="1"/>
        <rFont val="Calibri"/>
        <family val="2"/>
        <scheme val="minor"/>
      </rPr>
      <t xml:space="preserve"> con respecto a la </t>
    </r>
    <r>
      <rPr>
        <b/>
        <sz val="11"/>
        <color theme="1"/>
        <rFont val="Calibri"/>
        <family val="2"/>
        <scheme val="minor"/>
      </rPr>
      <t>meta</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71.13%</t>
    </r>
    <r>
      <rPr>
        <sz val="11"/>
        <color theme="1"/>
        <rFont val="Calibri"/>
        <family val="2"/>
        <scheme val="minor"/>
      </rPr>
      <t>.</t>
    </r>
  </si>
  <si>
    <t xml:space="preserve">Este indicador tiene como meta anual 01 actividad de instrumentos jurídicos de la corporación policial. En este trimestre no se logró realizar la actividad que se tenían programadas, por lo que se tiene el 0% de cumplimiento, esto debido a dichos instrumentos están en proceso de validación, esperando que en los trimestres subsecuentes nos den la validación de estos. </t>
  </si>
  <si>
    <r>
      <t xml:space="preserve">Este indicador tiene como </t>
    </r>
    <r>
      <rPr>
        <b/>
        <sz val="11"/>
        <color theme="1"/>
        <rFont val="Calibri"/>
        <family val="2"/>
        <scheme val="minor"/>
      </rPr>
      <t>meta anual 1,092</t>
    </r>
    <r>
      <rPr>
        <sz val="11"/>
        <color theme="1"/>
        <rFont val="Calibri"/>
        <family val="2"/>
        <scheme val="minor"/>
      </rPr>
      <t xml:space="preserve"> Atenciones jurídicas en asuntos relacionados con el personal de la Secretaria. En este trimestre se realizaron </t>
    </r>
    <r>
      <rPr>
        <b/>
        <sz val="11"/>
        <color theme="1"/>
        <rFont val="Calibri"/>
        <family val="2"/>
        <scheme val="minor"/>
      </rPr>
      <t>320</t>
    </r>
    <r>
      <rPr>
        <sz val="11"/>
        <color theme="1"/>
        <rFont val="Calibri"/>
        <family val="2"/>
        <scheme val="minor"/>
      </rPr>
      <t xml:space="preserve"> de los </t>
    </r>
    <r>
      <rPr>
        <b/>
        <sz val="11"/>
        <color theme="1"/>
        <rFont val="Calibri"/>
        <family val="2"/>
        <scheme val="minor"/>
      </rPr>
      <t>273</t>
    </r>
    <r>
      <rPr>
        <sz val="11"/>
        <color theme="1"/>
        <rFont val="Calibri"/>
        <family val="2"/>
        <scheme val="minor"/>
      </rPr>
      <t xml:space="preserve"> programados. El porcentaje obtenido de </t>
    </r>
    <r>
      <rPr>
        <b/>
        <sz val="11"/>
        <color theme="1"/>
        <rFont val="Calibri"/>
        <family val="2"/>
        <scheme val="minor"/>
      </rPr>
      <t>117.22</t>
    </r>
    <r>
      <rPr>
        <sz val="11"/>
        <color theme="1"/>
        <rFont val="Calibri"/>
        <family val="2"/>
        <scheme val="minor"/>
      </rPr>
      <t xml:space="preserve">% se debe a que algunas de las  actividades dependen de la coordinación entre las áreas operativas policiales, así mismo, las asesorías para la integración del Informe Policial Homologado (IPH), como tal esta dirección no controla las asesorías, estas parten de la necesidad de disminuir la incidencia delictiva, obteniendo así un incremento con respecto al trimestre del </t>
    </r>
    <r>
      <rPr>
        <b/>
        <sz val="11"/>
        <color theme="1"/>
        <rFont val="Calibri"/>
        <family val="2"/>
        <scheme val="minor"/>
      </rPr>
      <t>17.22%</t>
    </r>
    <r>
      <rPr>
        <sz val="11"/>
        <color theme="1"/>
        <rFont val="Calibri"/>
        <family val="2"/>
        <scheme val="minor"/>
      </rPr>
      <t xml:space="preserve"> y un avance anual del </t>
    </r>
    <r>
      <rPr>
        <b/>
        <sz val="11"/>
        <color theme="1"/>
        <rFont val="Calibri"/>
        <family val="2"/>
        <scheme val="minor"/>
      </rPr>
      <t>82.60%.</t>
    </r>
  </si>
  <si>
    <r>
      <t xml:space="preserve">Este indicador tiene como </t>
    </r>
    <r>
      <rPr>
        <b/>
        <sz val="11"/>
        <color theme="1"/>
        <rFont val="Calibri"/>
        <family val="2"/>
        <scheme val="minor"/>
      </rPr>
      <t>meta anual 24</t>
    </r>
    <r>
      <rPr>
        <sz val="11"/>
        <color theme="1"/>
        <rFont val="Calibri"/>
        <family val="2"/>
        <scheme val="minor"/>
      </rPr>
      <t xml:space="preserve"> sesiones de la Comisión del Servicio de Carrera, Honor y Justicia a realizar. En este trimestre se realizaron </t>
    </r>
    <r>
      <rPr>
        <b/>
        <sz val="11"/>
        <color theme="1"/>
        <rFont val="Calibri"/>
        <family val="2"/>
        <scheme val="minor"/>
      </rPr>
      <t>03</t>
    </r>
    <r>
      <rPr>
        <sz val="11"/>
        <color theme="1"/>
        <rFont val="Calibri"/>
        <family val="2"/>
        <scheme val="minor"/>
      </rPr>
      <t xml:space="preserve"> sesiones de las </t>
    </r>
    <r>
      <rPr>
        <b/>
        <sz val="11"/>
        <color theme="1"/>
        <rFont val="Calibri"/>
        <family val="2"/>
        <scheme val="minor"/>
      </rPr>
      <t>06</t>
    </r>
    <r>
      <rPr>
        <sz val="11"/>
        <color theme="1"/>
        <rFont val="Calibri"/>
        <family val="2"/>
        <scheme val="minor"/>
      </rPr>
      <t xml:space="preserve"> que se tenían programadas, obteniendo un porcentaje del </t>
    </r>
    <r>
      <rPr>
        <b/>
        <sz val="11"/>
        <color theme="1"/>
        <rFont val="Calibri"/>
        <family val="2"/>
        <scheme val="minor"/>
      </rPr>
      <t>50%</t>
    </r>
    <r>
      <rPr>
        <sz val="11"/>
        <color theme="1"/>
        <rFont val="Calibri"/>
        <family val="2"/>
        <scheme val="minor"/>
      </rPr>
      <t xml:space="preserve"> cumplimiento con el trimestre, así como un </t>
    </r>
    <r>
      <rPr>
        <b/>
        <sz val="11"/>
        <color theme="1"/>
        <rFont val="Calibri"/>
        <family val="2"/>
        <scheme val="minor"/>
      </rPr>
      <t>avance</t>
    </r>
    <r>
      <rPr>
        <sz val="11"/>
        <color theme="1"/>
        <rFont val="Calibri"/>
        <family val="2"/>
        <scheme val="minor"/>
      </rPr>
      <t xml:space="preserve"> anual del </t>
    </r>
    <r>
      <rPr>
        <b/>
        <sz val="11"/>
        <color theme="1"/>
        <rFont val="Calibri"/>
        <family val="2"/>
        <scheme val="minor"/>
      </rPr>
      <t>58.33%.</t>
    </r>
  </si>
  <si>
    <r>
      <t xml:space="preserve">Este componente tiene como </t>
    </r>
    <r>
      <rPr>
        <b/>
        <sz val="11"/>
        <color theme="1"/>
        <rFont val="Calibri"/>
        <family val="2"/>
        <scheme val="minor"/>
      </rPr>
      <t>meta anual</t>
    </r>
    <r>
      <rPr>
        <sz val="11"/>
        <color theme="1"/>
        <rFont val="Calibri"/>
        <family val="2"/>
        <scheme val="minor"/>
      </rPr>
      <t xml:space="preserve"> realizar </t>
    </r>
    <r>
      <rPr>
        <b/>
        <sz val="11"/>
        <color theme="1"/>
        <rFont val="Calibri"/>
        <family val="2"/>
        <scheme val="minor"/>
      </rPr>
      <t>229,400</t>
    </r>
    <r>
      <rPr>
        <sz val="11"/>
        <color theme="1"/>
        <rFont val="Calibri"/>
        <family val="2"/>
        <scheme val="minor"/>
      </rPr>
      <t xml:space="preserve"> Acciones de seguridad, prevención social del delito y atención a turistas y residentes Benitojuarenses. En este trimestre se realizaron </t>
    </r>
    <r>
      <rPr>
        <b/>
        <sz val="11"/>
        <color theme="1"/>
        <rFont val="Calibri"/>
        <family val="2"/>
        <scheme val="minor"/>
      </rPr>
      <t>57,373</t>
    </r>
    <r>
      <rPr>
        <sz val="11"/>
        <color theme="1"/>
        <rFont val="Calibri"/>
        <family val="2"/>
        <scheme val="minor"/>
      </rPr>
      <t xml:space="preserve"> acciones de </t>
    </r>
    <r>
      <rPr>
        <b/>
        <sz val="11"/>
        <color theme="1"/>
        <rFont val="Calibri"/>
        <family val="2"/>
        <scheme val="minor"/>
      </rPr>
      <t>57,351</t>
    </r>
    <r>
      <rPr>
        <sz val="11"/>
        <color theme="1"/>
        <rFont val="Calibri"/>
        <family val="2"/>
        <scheme val="minor"/>
      </rPr>
      <t xml:space="preserve"> que se tenían proyectadas para este trimestre,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100.04%,</t>
    </r>
    <r>
      <rPr>
        <sz val="11"/>
        <color theme="1"/>
        <rFont val="Calibri"/>
        <family val="2"/>
        <scheme val="minor"/>
      </rPr>
      <t xml:space="preserve"> así como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75%.</t>
    </r>
  </si>
  <si>
    <t>Seguridad Ciudadana / Preventiva</t>
  </si>
  <si>
    <t>Administrativo</t>
  </si>
  <si>
    <r>
      <t xml:space="preserve">Este Componente tiene como </t>
    </r>
    <r>
      <rPr>
        <b/>
        <sz val="11"/>
        <color theme="1"/>
        <rFont val="Calibri"/>
        <family val="2"/>
        <scheme val="minor"/>
      </rPr>
      <t>meta anual</t>
    </r>
    <r>
      <rPr>
        <sz val="11"/>
        <color theme="1"/>
        <rFont val="Calibri"/>
        <family val="2"/>
        <scheme val="minor"/>
      </rPr>
      <t xml:space="preserve"> realizar </t>
    </r>
    <r>
      <rPr>
        <b/>
        <sz val="11"/>
        <color theme="1"/>
        <rFont val="Calibri"/>
        <family val="2"/>
        <scheme val="minor"/>
      </rPr>
      <t>1,446</t>
    </r>
    <r>
      <rPr>
        <sz val="11"/>
        <color theme="1"/>
        <rFont val="Calibri"/>
        <family val="2"/>
        <scheme val="minor"/>
      </rPr>
      <t xml:space="preserve"> Operativos de seguridad pública con los tres órdenes de gobierno en el Municipio. En este tercer trimestre se realizaron </t>
    </r>
    <r>
      <rPr>
        <b/>
        <sz val="11"/>
        <color theme="1"/>
        <rFont val="Calibri"/>
        <family val="2"/>
        <scheme val="minor"/>
      </rPr>
      <t>364</t>
    </r>
    <r>
      <rPr>
        <sz val="11"/>
        <color theme="1"/>
        <rFont val="Calibri"/>
        <family val="2"/>
        <scheme val="minor"/>
      </rPr>
      <t xml:space="preserve"> operativos de </t>
    </r>
    <r>
      <rPr>
        <b/>
        <sz val="11"/>
        <color theme="1"/>
        <rFont val="Calibri"/>
        <family val="2"/>
        <scheme val="minor"/>
      </rPr>
      <t>360</t>
    </r>
    <r>
      <rPr>
        <sz val="11"/>
        <color theme="1"/>
        <rFont val="Calibri"/>
        <family val="2"/>
        <scheme val="minor"/>
      </rPr>
      <t xml:space="preserve"> que se tenían proyectados en el trimestre, logrando obtener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101.11%,</t>
    </r>
    <r>
      <rPr>
        <sz val="11"/>
        <color theme="1"/>
        <rFont val="Calibri"/>
        <family val="2"/>
        <scheme val="minor"/>
      </rPr>
      <t xml:space="preserve"> en tal tenor se obtuvo un </t>
    </r>
    <r>
      <rPr>
        <b/>
        <sz val="11"/>
        <color theme="1"/>
        <rFont val="Calibri"/>
        <family val="2"/>
        <scheme val="minor"/>
      </rPr>
      <t>avance</t>
    </r>
    <r>
      <rPr>
        <sz val="11"/>
        <color theme="1"/>
        <rFont val="Calibri"/>
        <family val="2"/>
        <scheme val="minor"/>
      </rPr>
      <t xml:space="preserve"> con respecto a la </t>
    </r>
    <r>
      <rPr>
        <b/>
        <sz val="11"/>
        <color theme="1"/>
        <rFont val="Calibri"/>
        <family val="2"/>
        <scheme val="minor"/>
      </rPr>
      <t>meta</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76.20%.</t>
    </r>
  </si>
  <si>
    <r>
      <t>Este indicador tiene como</t>
    </r>
    <r>
      <rPr>
        <b/>
        <sz val="11"/>
        <color theme="1"/>
        <rFont val="Calibri"/>
        <family val="2"/>
        <scheme val="minor"/>
      </rPr>
      <t xml:space="preserve"> meta anual 26,995</t>
    </r>
    <r>
      <rPr>
        <sz val="11"/>
        <color theme="1"/>
        <rFont val="Calibri"/>
        <family val="2"/>
        <scheme val="minor"/>
      </rPr>
      <t xml:space="preserve"> Acciones de proximidad social, presencia policial y mecanismos de combate hacia hechos delictivos; En este tercer trimestre se realizaron </t>
    </r>
    <r>
      <rPr>
        <b/>
        <sz val="11"/>
        <color theme="1"/>
        <rFont val="Calibri"/>
        <family val="2"/>
        <scheme val="minor"/>
      </rPr>
      <t>5,572</t>
    </r>
    <r>
      <rPr>
        <sz val="11"/>
        <color theme="1"/>
        <rFont val="Calibri"/>
        <family val="2"/>
        <scheme val="minor"/>
      </rPr>
      <t xml:space="preserve"> actividades de las </t>
    </r>
    <r>
      <rPr>
        <b/>
        <sz val="11"/>
        <color theme="1"/>
        <rFont val="Calibri"/>
        <family val="2"/>
        <scheme val="minor"/>
      </rPr>
      <t>6,765</t>
    </r>
    <r>
      <rPr>
        <sz val="11"/>
        <color theme="1"/>
        <rFont val="Calibri"/>
        <family val="2"/>
        <scheme val="minor"/>
      </rPr>
      <t xml:space="preserve"> proyectadas en el trimestre, obteniendo así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82.37%,</t>
    </r>
    <r>
      <rPr>
        <sz val="11"/>
        <color theme="1"/>
        <rFont val="Calibri"/>
        <family val="2"/>
        <scheme val="minor"/>
      </rPr>
      <t xml:space="preserve"> este porcentaje se debe a que se reprogramaron para el siguiente trimestre la ejecución de estas acciones, esperando contar con las condiciones óptimas para poder desempeñar dichas actividades, en tal contexto se logró tener un </t>
    </r>
    <r>
      <rPr>
        <b/>
        <sz val="11"/>
        <color theme="1"/>
        <rFont val="Calibri"/>
        <family val="2"/>
        <scheme val="minor"/>
      </rPr>
      <t>avance</t>
    </r>
    <r>
      <rPr>
        <sz val="11"/>
        <color theme="1"/>
        <rFont val="Calibri"/>
        <family val="2"/>
        <scheme val="minor"/>
      </rPr>
      <t xml:space="preserv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66.62%.</t>
    </r>
  </si>
  <si>
    <r>
      <t xml:space="preserve">Este indicador tiene como </t>
    </r>
    <r>
      <rPr>
        <b/>
        <sz val="11"/>
        <color theme="1"/>
        <rFont val="Calibri"/>
        <family val="2"/>
        <scheme val="minor"/>
      </rPr>
      <t>meta anual 20,725</t>
    </r>
    <r>
      <rPr>
        <sz val="11"/>
        <color theme="1"/>
        <rFont val="Calibri"/>
        <family val="2"/>
        <scheme val="minor"/>
      </rPr>
      <t xml:space="preserve"> Acciones de proximidad social; En este tercer trimestre se realizaron </t>
    </r>
    <r>
      <rPr>
        <b/>
        <sz val="11"/>
        <color theme="1"/>
        <rFont val="Calibri"/>
        <family val="2"/>
        <scheme val="minor"/>
      </rPr>
      <t>4,255</t>
    </r>
    <r>
      <rPr>
        <sz val="11"/>
        <color theme="1"/>
        <rFont val="Calibri"/>
        <family val="2"/>
        <scheme val="minor"/>
      </rPr>
      <t xml:space="preserve"> actividades de </t>
    </r>
    <r>
      <rPr>
        <b/>
        <sz val="11"/>
        <color theme="1"/>
        <rFont val="Calibri"/>
        <family val="2"/>
        <scheme val="minor"/>
      </rPr>
      <t>5,175</t>
    </r>
    <r>
      <rPr>
        <sz val="11"/>
        <color theme="1"/>
        <rFont val="Calibri"/>
        <family val="2"/>
        <scheme val="minor"/>
      </rPr>
      <t xml:space="preserve"> proyectadas en el trimestre, obteniendo así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82.22%,</t>
    </r>
    <r>
      <rPr>
        <sz val="11"/>
        <color theme="1"/>
        <rFont val="Calibri"/>
        <family val="2"/>
        <scheme val="minor"/>
      </rPr>
      <t xml:space="preserve"> este porcentaje se debe a que se reprogramaron para el siguiente trimestre la realización de estas acciones, esperando contar con las condiciones óptimas para poder desempeñar dichas actividades, en tal contexto se logró tener un avance con respecto a la</t>
    </r>
    <r>
      <rPr>
        <b/>
        <sz val="11"/>
        <color theme="1"/>
        <rFont val="Calibri"/>
        <family val="2"/>
        <scheme val="minor"/>
      </rPr>
      <t xml:space="preserve"> meta anual</t>
    </r>
    <r>
      <rPr>
        <sz val="11"/>
        <color theme="1"/>
        <rFont val="Calibri"/>
        <family val="2"/>
        <scheme val="minor"/>
      </rPr>
      <t xml:space="preserve"> del </t>
    </r>
    <r>
      <rPr>
        <b/>
        <sz val="11"/>
        <color theme="1"/>
        <rFont val="Calibri"/>
        <family val="2"/>
        <scheme val="minor"/>
      </rPr>
      <t>67.38%.</t>
    </r>
  </si>
  <si>
    <r>
      <t xml:space="preserve">Este indicador tiene como </t>
    </r>
    <r>
      <rPr>
        <b/>
        <sz val="11"/>
        <color theme="1"/>
        <rFont val="Calibri"/>
        <family val="2"/>
        <scheme val="minor"/>
      </rPr>
      <t>meta anual</t>
    </r>
    <r>
      <rPr>
        <sz val="11"/>
        <color theme="1"/>
        <rFont val="Calibri"/>
        <family val="2"/>
        <scheme val="minor"/>
      </rPr>
      <t xml:space="preserve"> </t>
    </r>
    <r>
      <rPr>
        <b/>
        <sz val="11"/>
        <color theme="1"/>
        <rFont val="Calibri"/>
        <family val="2"/>
        <scheme val="minor"/>
      </rPr>
      <t>6,270</t>
    </r>
    <r>
      <rPr>
        <sz val="11"/>
        <color theme="1"/>
        <rFont val="Calibri"/>
        <family val="2"/>
        <scheme val="minor"/>
      </rPr>
      <t xml:space="preserve"> Operativos policiales con el apoyo de los órdenes de gobierno para contrarrestar factores criminológicos; En este tercer trimestre se realizaron </t>
    </r>
    <r>
      <rPr>
        <b/>
        <sz val="11"/>
        <color theme="1"/>
        <rFont val="Calibri"/>
        <family val="2"/>
        <scheme val="minor"/>
      </rPr>
      <t>1,317</t>
    </r>
    <r>
      <rPr>
        <sz val="11"/>
        <color theme="1"/>
        <rFont val="Calibri"/>
        <family val="2"/>
        <scheme val="minor"/>
      </rPr>
      <t xml:space="preserve"> operativos de </t>
    </r>
    <r>
      <rPr>
        <b/>
        <sz val="11"/>
        <color theme="1"/>
        <rFont val="Calibri"/>
        <family val="2"/>
        <scheme val="minor"/>
      </rPr>
      <t>1,590</t>
    </r>
    <r>
      <rPr>
        <sz val="11"/>
        <color theme="1"/>
        <rFont val="Calibri"/>
        <family val="2"/>
        <scheme val="minor"/>
      </rPr>
      <t xml:space="preserve"> proyectadas en el trimestre, obteniendo así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82.83%,</t>
    </r>
    <r>
      <rPr>
        <sz val="11"/>
        <color theme="1"/>
        <rFont val="Calibri"/>
        <family val="2"/>
        <scheme val="minor"/>
      </rPr>
      <t xml:space="preserve"> este porcentaje se debe a que se reprogramaron para el siguiente trimestre la realización de estas acciones, esperando contar con las condiciones óptimas para poder desempeñar dichas actividades, en tal contexto se logró tener un avance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64.08%.</t>
    </r>
  </si>
  <si>
    <r>
      <t xml:space="preserve">Este indicador tiene como meta </t>
    </r>
    <r>
      <rPr>
        <b/>
        <sz val="11"/>
        <color theme="1"/>
        <rFont val="Calibri"/>
        <family val="2"/>
        <scheme val="minor"/>
      </rPr>
      <t>anual</t>
    </r>
    <r>
      <rPr>
        <sz val="11"/>
        <color theme="1"/>
        <rFont val="Calibri"/>
        <family val="2"/>
        <scheme val="minor"/>
      </rPr>
      <t xml:space="preserve"> </t>
    </r>
    <r>
      <rPr>
        <b/>
        <sz val="11"/>
        <color theme="1"/>
        <rFont val="Calibri"/>
        <family val="2"/>
        <scheme val="minor"/>
      </rPr>
      <t>25</t>
    </r>
    <r>
      <rPr>
        <sz val="11"/>
        <color theme="1"/>
        <rFont val="Calibri"/>
        <family val="2"/>
        <scheme val="minor"/>
      </rPr>
      <t xml:space="preserve"> acciones de mantenimiento y modernización a realizar. En este trimestre se realizaron </t>
    </r>
    <r>
      <rPr>
        <b/>
        <sz val="11"/>
        <color theme="1"/>
        <rFont val="Calibri"/>
        <family val="2"/>
        <scheme val="minor"/>
      </rPr>
      <t>07</t>
    </r>
    <r>
      <rPr>
        <sz val="11"/>
        <color theme="1"/>
        <rFont val="Calibri"/>
        <family val="2"/>
        <scheme val="minor"/>
      </rPr>
      <t xml:space="preserve"> de </t>
    </r>
    <r>
      <rPr>
        <b/>
        <sz val="11"/>
        <color theme="1"/>
        <rFont val="Calibri"/>
        <family val="2"/>
        <scheme val="minor"/>
      </rPr>
      <t>06</t>
    </r>
    <r>
      <rPr>
        <sz val="11"/>
        <color theme="1"/>
        <rFont val="Calibri"/>
        <family val="2"/>
        <scheme val="minor"/>
      </rPr>
      <t xml:space="preserve"> programadas. Obteniendo un cumplimiento del </t>
    </r>
    <r>
      <rPr>
        <b/>
        <sz val="11"/>
        <color theme="1"/>
        <rFont val="Calibri"/>
        <family val="2"/>
        <scheme val="minor"/>
      </rPr>
      <t>116.67%</t>
    </r>
    <r>
      <rPr>
        <sz val="11"/>
        <color theme="1"/>
        <rFont val="Calibri"/>
        <family val="2"/>
        <scheme val="minor"/>
      </rPr>
      <t xml:space="preserve"> con respecto a la meta proyectada en el trimestre, este porcentaje se debe al incremento de las necesidades por brindar más acciones de mantenimiento a la infraestructura que integran esta Secretaria, obteniendo un avance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76%.</t>
    </r>
  </si>
  <si>
    <r>
      <t xml:space="preserve">Este indicador </t>
    </r>
    <r>
      <rPr>
        <b/>
        <sz val="11"/>
        <color theme="1"/>
        <rFont val="Calibri"/>
        <family val="2"/>
        <scheme val="minor"/>
      </rPr>
      <t>no</t>
    </r>
    <r>
      <rPr>
        <sz val="11"/>
        <color theme="1"/>
        <rFont val="Calibri"/>
        <family val="2"/>
        <scheme val="minor"/>
      </rPr>
      <t xml:space="preserve"> </t>
    </r>
    <r>
      <rPr>
        <b/>
        <sz val="11"/>
        <color theme="1"/>
        <rFont val="Calibri"/>
        <family val="2"/>
        <scheme val="minor"/>
      </rPr>
      <t>tiene</t>
    </r>
    <r>
      <rPr>
        <sz val="11"/>
        <color theme="1"/>
        <rFont val="Calibri"/>
        <family val="2"/>
        <scheme val="minor"/>
      </rPr>
      <t xml:space="preserve"> </t>
    </r>
    <r>
      <rPr>
        <b/>
        <sz val="11"/>
        <color theme="1"/>
        <rFont val="Calibri"/>
        <family val="2"/>
        <scheme val="minor"/>
      </rPr>
      <t>meta anual</t>
    </r>
    <r>
      <rPr>
        <sz val="11"/>
        <color theme="1"/>
        <rFont val="Calibri"/>
        <family val="2"/>
        <scheme val="minor"/>
      </rPr>
      <t>, por lo que no se realizara esta actividad.</t>
    </r>
  </si>
  <si>
    <r>
      <t xml:space="preserve">Este indicador tiene como meta anual </t>
    </r>
    <r>
      <rPr>
        <b/>
        <sz val="11"/>
        <color theme="1"/>
        <rFont val="Calibri"/>
        <family val="2"/>
        <scheme val="minor"/>
      </rPr>
      <t>22</t>
    </r>
    <r>
      <rPr>
        <sz val="11"/>
        <color theme="1"/>
        <rFont val="Calibri"/>
        <family val="2"/>
        <scheme val="minor"/>
      </rPr>
      <t xml:space="preserve"> acciones de incentivo a realizar. En este trimestre se realizaron </t>
    </r>
    <r>
      <rPr>
        <b/>
        <sz val="11"/>
        <color theme="1"/>
        <rFont val="Calibri"/>
        <family val="2"/>
        <scheme val="minor"/>
      </rPr>
      <t>6</t>
    </r>
    <r>
      <rPr>
        <sz val="11"/>
        <color theme="1"/>
        <rFont val="Calibri"/>
        <family val="2"/>
        <scheme val="minor"/>
      </rPr>
      <t xml:space="preserve"> de las </t>
    </r>
    <r>
      <rPr>
        <b/>
        <sz val="11"/>
        <color theme="1"/>
        <rFont val="Calibri"/>
        <family val="2"/>
        <scheme val="minor"/>
      </rPr>
      <t>9</t>
    </r>
    <r>
      <rPr>
        <sz val="11"/>
        <color theme="1"/>
        <rFont val="Calibri"/>
        <family val="2"/>
        <scheme val="minor"/>
      </rPr>
      <t xml:space="preserve"> programadas. Logrando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66.67%</t>
    </r>
    <r>
      <rPr>
        <sz val="11"/>
        <color theme="1"/>
        <rFont val="Calibri"/>
        <family val="2"/>
        <scheme val="minor"/>
      </rPr>
      <t xml:space="preserve"> de cumplimiento con respecto a meta trimestral. Este porcentaje se debe a que se reprogramaron para el siguiente trimestre la ejecución de las actividades, esperando que las condiciones para su ejecución  total sean favorables, logrando obtener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59.09%</t>
    </r>
  </si>
  <si>
    <r>
      <t xml:space="preserve">Este indicador tiene como meta </t>
    </r>
    <r>
      <rPr>
        <b/>
        <sz val="11"/>
        <color theme="1"/>
        <rFont val="Calibri"/>
        <family val="2"/>
        <scheme val="minor"/>
      </rPr>
      <t>anual</t>
    </r>
    <r>
      <rPr>
        <sz val="11"/>
        <color theme="1"/>
        <rFont val="Calibri"/>
        <family val="2"/>
        <scheme val="minor"/>
      </rPr>
      <t xml:space="preserve"> </t>
    </r>
    <r>
      <rPr>
        <b/>
        <sz val="11"/>
        <color theme="1"/>
        <rFont val="Calibri"/>
        <family val="2"/>
        <scheme val="minor"/>
      </rPr>
      <t>02</t>
    </r>
    <r>
      <rPr>
        <sz val="11"/>
        <color theme="1"/>
        <rFont val="Calibri"/>
        <family val="2"/>
        <scheme val="minor"/>
      </rPr>
      <t xml:space="preserve"> convocatorias con perspectiva de género a realizar para personal activo y de nuevo ingreso; Este trimestre </t>
    </r>
    <r>
      <rPr>
        <b/>
        <sz val="11"/>
        <color theme="1"/>
        <rFont val="Calibri"/>
        <family val="2"/>
        <scheme val="minor"/>
      </rPr>
      <t xml:space="preserve">no se tiene meta proyectada </t>
    </r>
    <r>
      <rPr>
        <sz val="11"/>
        <color theme="1"/>
        <rFont val="Calibri"/>
        <family val="2"/>
        <scheme val="minor"/>
      </rPr>
      <t xml:space="preserve">ya que en los trimestres anteriores se dio por cumplida dicha actividad, logrando así obtener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 la </t>
    </r>
    <r>
      <rPr>
        <b/>
        <sz val="11"/>
        <color theme="1"/>
        <rFont val="Calibri"/>
        <family val="2"/>
        <scheme val="minor"/>
      </rPr>
      <t>meta anual.</t>
    </r>
  </si>
  <si>
    <r>
      <t xml:space="preserve">Este indicador tiene como meta anual </t>
    </r>
    <r>
      <rPr>
        <b/>
        <sz val="11"/>
        <color theme="1"/>
        <rFont val="Calibri"/>
        <family val="2"/>
        <scheme val="minor"/>
      </rPr>
      <t>04</t>
    </r>
    <r>
      <rPr>
        <sz val="11"/>
        <color theme="1"/>
        <rFont val="Calibri"/>
        <family val="2"/>
        <scheme val="minor"/>
      </rPr>
      <t xml:space="preserve"> Elaboración de proyectos para el mejoramiento del equipamiento policial; En este trimestre se realizaron </t>
    </r>
    <r>
      <rPr>
        <b/>
        <sz val="11"/>
        <color theme="1"/>
        <rFont val="Calibri"/>
        <family val="2"/>
        <scheme val="minor"/>
      </rPr>
      <t>04</t>
    </r>
    <r>
      <rPr>
        <sz val="11"/>
        <color theme="1"/>
        <rFont val="Calibri"/>
        <family val="2"/>
        <scheme val="minor"/>
      </rPr>
      <t xml:space="preserve"> de las </t>
    </r>
    <r>
      <rPr>
        <b/>
        <sz val="11"/>
        <color theme="1"/>
        <rFont val="Calibri"/>
        <family val="2"/>
        <scheme val="minor"/>
      </rPr>
      <t>04</t>
    </r>
    <r>
      <rPr>
        <sz val="11"/>
        <color theme="1"/>
        <rFont val="Calibri"/>
        <family val="2"/>
        <scheme val="minor"/>
      </rPr>
      <t xml:space="preserve"> programadas. Obteniendo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logrando obtener un cumplimiento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</si>
  <si>
    <r>
      <t xml:space="preserve">Este indicador tiene como meta anual </t>
    </r>
    <r>
      <rPr>
        <b/>
        <sz val="11"/>
        <color theme="1"/>
        <rFont val="Calibri"/>
        <family val="2"/>
        <scheme val="minor"/>
      </rPr>
      <t>05</t>
    </r>
    <r>
      <rPr>
        <sz val="11"/>
        <color theme="1"/>
        <rFont val="Calibri"/>
        <family val="2"/>
        <scheme val="minor"/>
      </rPr>
      <t xml:space="preserve"> Implementación de actividades para certificación del personal policial de esta secretaria; En este trimestre se realizaron </t>
    </r>
    <r>
      <rPr>
        <b/>
        <sz val="11"/>
        <color theme="1"/>
        <rFont val="Calibri"/>
        <family val="2"/>
        <scheme val="minor"/>
      </rPr>
      <t>05</t>
    </r>
    <r>
      <rPr>
        <sz val="11"/>
        <color theme="1"/>
        <rFont val="Calibri"/>
        <family val="2"/>
        <scheme val="minor"/>
      </rPr>
      <t xml:space="preserve"> de las </t>
    </r>
    <r>
      <rPr>
        <b/>
        <sz val="11"/>
        <color theme="1"/>
        <rFont val="Calibri"/>
        <family val="2"/>
        <scheme val="minor"/>
      </rPr>
      <t>05</t>
    </r>
    <r>
      <rPr>
        <sz val="11"/>
        <color theme="1"/>
        <rFont val="Calibri"/>
        <family val="2"/>
        <scheme val="minor"/>
      </rPr>
      <t xml:space="preserve"> programadas. Obteniendo un cumplimiento del </t>
    </r>
    <r>
      <rPr>
        <b/>
        <sz val="11"/>
        <color theme="1"/>
        <rFont val="Calibri"/>
        <family val="2"/>
        <scheme val="minor"/>
      </rPr>
      <t>100%</t>
    </r>
    <r>
      <rPr>
        <sz val="11"/>
        <color theme="1"/>
        <rFont val="Calibri"/>
        <family val="2"/>
        <scheme val="minor"/>
      </rPr>
      <t xml:space="preserve"> con respecto a la proyección del </t>
    </r>
    <r>
      <rPr>
        <b/>
        <sz val="11"/>
        <color theme="1"/>
        <rFont val="Calibri"/>
        <family val="2"/>
        <scheme val="minor"/>
      </rPr>
      <t>trimestre,</t>
    </r>
    <r>
      <rPr>
        <sz val="11"/>
        <color theme="1"/>
        <rFont val="Calibri"/>
        <family val="2"/>
        <scheme val="minor"/>
      </rPr>
      <t xml:space="preserve"> logrando obtener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100%.</t>
    </r>
  </si>
  <si>
    <r>
      <t xml:space="preserve">Este indicador tiene como </t>
    </r>
    <r>
      <rPr>
        <b/>
        <sz val="11"/>
        <color theme="1"/>
        <rFont val="Calibri"/>
        <family val="2"/>
        <scheme val="minor"/>
      </rPr>
      <t>meta anual</t>
    </r>
    <r>
      <rPr>
        <sz val="11"/>
        <color theme="1"/>
        <rFont val="Calibri"/>
        <family val="2"/>
        <scheme val="minor"/>
      </rPr>
      <t xml:space="preserve"> implementar </t>
    </r>
    <r>
      <rPr>
        <b/>
        <sz val="11"/>
        <color theme="1"/>
        <rFont val="Calibri"/>
        <family val="2"/>
        <scheme val="minor"/>
      </rPr>
      <t>06</t>
    </r>
    <r>
      <rPr>
        <sz val="11"/>
        <color theme="1"/>
        <rFont val="Calibri"/>
        <family val="2"/>
        <scheme val="minor"/>
      </rPr>
      <t xml:space="preserve"> Capacitaciones impartidas al personal. En este trimestre se realizó </t>
    </r>
    <r>
      <rPr>
        <b/>
        <sz val="11"/>
        <color theme="1"/>
        <rFont val="Calibri"/>
        <family val="2"/>
        <scheme val="minor"/>
      </rPr>
      <t>01</t>
    </r>
    <r>
      <rPr>
        <sz val="11"/>
        <color theme="1"/>
        <rFont val="Calibri"/>
        <family val="2"/>
        <scheme val="minor"/>
      </rPr>
      <t xml:space="preserve"> actividad de </t>
    </r>
    <r>
      <rPr>
        <b/>
        <sz val="11"/>
        <color theme="1"/>
        <rFont val="Calibri"/>
        <family val="2"/>
        <scheme val="minor"/>
      </rPr>
      <t>03</t>
    </r>
    <r>
      <rPr>
        <sz val="11"/>
        <color theme="1"/>
        <rFont val="Calibri"/>
        <family val="2"/>
        <scheme val="minor"/>
      </rPr>
      <t xml:space="preserve"> que se tenían proyectadas para este trimestre, obteniendo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33.33%,</t>
    </r>
    <r>
      <rPr>
        <sz val="11"/>
        <color theme="1"/>
        <rFont val="Calibri"/>
        <family val="2"/>
        <scheme val="minor"/>
      </rPr>
      <t xml:space="preserve"> este se debe a que se reprogramaron para el siguiente trimestre la ejecución de dichas capacitaciones, esperando que las condiciones para su implementación sean favorables, derivado de esto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66.67%.</t>
    </r>
  </si>
  <si>
    <r>
      <t>Este indicador tiene como</t>
    </r>
    <r>
      <rPr>
        <b/>
        <sz val="11"/>
        <color theme="1"/>
        <rFont val="Calibri"/>
        <family val="2"/>
        <scheme val="minor"/>
      </rPr>
      <t xml:space="preserve"> meta anual</t>
    </r>
    <r>
      <rPr>
        <sz val="11"/>
        <color theme="1"/>
        <rFont val="Calibri"/>
        <family val="2"/>
        <scheme val="minor"/>
      </rPr>
      <t xml:space="preserve"> implementar </t>
    </r>
    <r>
      <rPr>
        <b/>
        <sz val="11"/>
        <color theme="1"/>
        <rFont val="Calibri"/>
        <family val="2"/>
        <scheme val="minor"/>
      </rPr>
      <t>720</t>
    </r>
    <r>
      <rPr>
        <sz val="11"/>
        <color theme="1"/>
        <rFont val="Calibri"/>
        <family val="2"/>
        <scheme val="minor"/>
      </rPr>
      <t xml:space="preserve"> Filtros de vigilancia, para la prevención del delito y atención a turistas en puntos estratégicos de la Zona Hotelera. En este trimestre se realizaron </t>
    </r>
    <r>
      <rPr>
        <b/>
        <sz val="11"/>
        <color theme="1"/>
        <rFont val="Calibri"/>
        <family val="2"/>
        <scheme val="minor"/>
      </rPr>
      <t>31,208</t>
    </r>
    <r>
      <rPr>
        <sz val="11"/>
        <color theme="1"/>
        <rFont val="Calibri"/>
        <family val="2"/>
        <scheme val="minor"/>
      </rPr>
      <t xml:space="preserve"> módulos de </t>
    </r>
    <r>
      <rPr>
        <b/>
        <sz val="11"/>
        <color theme="1"/>
        <rFont val="Calibri"/>
        <family val="2"/>
        <scheme val="minor"/>
      </rPr>
      <t>31,158</t>
    </r>
    <r>
      <rPr>
        <sz val="11"/>
        <color theme="1"/>
        <rFont val="Calibri"/>
        <family val="2"/>
        <scheme val="minor"/>
      </rPr>
      <t xml:space="preserve"> que se tenían proyectadas para este trimestre,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100.07%,</t>
    </r>
    <r>
      <rPr>
        <sz val="11"/>
        <color theme="1"/>
        <rFont val="Calibri"/>
        <family val="2"/>
        <scheme val="minor"/>
      </rPr>
      <t xml:space="preserve"> así como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75.01%.</t>
    </r>
  </si>
  <si>
    <r>
      <t xml:space="preserve">Este indicador tiene como </t>
    </r>
    <r>
      <rPr>
        <b/>
        <sz val="11"/>
        <color theme="1"/>
        <rFont val="Calibri"/>
        <family val="2"/>
        <scheme val="minor"/>
      </rPr>
      <t>meta anual</t>
    </r>
    <r>
      <rPr>
        <sz val="11"/>
        <color theme="1"/>
        <rFont val="Calibri"/>
        <family val="2"/>
        <scheme val="minor"/>
      </rPr>
      <t xml:space="preserve"> implementar </t>
    </r>
    <r>
      <rPr>
        <b/>
        <sz val="11"/>
        <color theme="1"/>
        <rFont val="Calibri"/>
        <family val="2"/>
        <scheme val="minor"/>
      </rPr>
      <t>124,740</t>
    </r>
    <r>
      <rPr>
        <sz val="11"/>
        <color theme="1"/>
        <rFont val="Calibri"/>
        <family val="2"/>
        <scheme val="minor"/>
      </rPr>
      <t xml:space="preserve"> Módulos de atención a turistas en zonas de mayor afluencia. En este trimestre se realizaron </t>
    </r>
    <r>
      <rPr>
        <b/>
        <sz val="11"/>
        <color theme="1"/>
        <rFont val="Calibri"/>
        <family val="2"/>
        <scheme val="minor"/>
      </rPr>
      <t>31,208</t>
    </r>
    <r>
      <rPr>
        <sz val="11"/>
        <color theme="1"/>
        <rFont val="Calibri"/>
        <family val="2"/>
        <scheme val="minor"/>
      </rPr>
      <t xml:space="preserve"> módulos de </t>
    </r>
    <r>
      <rPr>
        <b/>
        <sz val="11"/>
        <color theme="1"/>
        <rFont val="Calibri"/>
        <family val="2"/>
        <scheme val="minor"/>
      </rPr>
      <t>31,158</t>
    </r>
    <r>
      <rPr>
        <sz val="11"/>
        <color theme="1"/>
        <rFont val="Calibri"/>
        <family val="2"/>
        <scheme val="minor"/>
      </rPr>
      <t xml:space="preserve"> que se tenían proyectadas para este trimestre,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100.07</t>
    </r>
    <r>
      <rPr>
        <sz val="11"/>
        <color theme="1"/>
        <rFont val="Calibri"/>
        <family val="2"/>
        <scheme val="minor"/>
      </rPr>
      <t xml:space="preserve">%,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75.01%.</t>
    </r>
  </si>
  <si>
    <r>
      <t xml:space="preserve">Este indicador tiene como </t>
    </r>
    <r>
      <rPr>
        <b/>
        <sz val="11"/>
        <color theme="1"/>
        <rFont val="Calibri"/>
        <family val="2"/>
        <scheme val="minor"/>
      </rPr>
      <t xml:space="preserve">meta anual </t>
    </r>
    <r>
      <rPr>
        <sz val="11"/>
        <color theme="1"/>
        <rFont val="Calibri"/>
        <family val="2"/>
        <scheme val="minor"/>
      </rPr>
      <t xml:space="preserve">realizar </t>
    </r>
    <r>
      <rPr>
        <b/>
        <sz val="11"/>
        <color theme="1"/>
        <rFont val="Calibri"/>
        <family val="2"/>
        <scheme val="minor"/>
      </rPr>
      <t>103,928</t>
    </r>
    <r>
      <rPr>
        <sz val="11"/>
        <color theme="1"/>
        <rFont val="Calibri"/>
        <family val="2"/>
        <scheme val="minor"/>
      </rPr>
      <t xml:space="preserve"> Operativos de prevención y disuasión con proximidad social enfocados al sector turístico. En este trimestre se realizaron </t>
    </r>
    <r>
      <rPr>
        <b/>
        <sz val="11"/>
        <color theme="1"/>
        <rFont val="Calibri"/>
        <family val="2"/>
        <scheme val="minor"/>
      </rPr>
      <t>25,982</t>
    </r>
    <r>
      <rPr>
        <sz val="11"/>
        <color theme="1"/>
        <rFont val="Calibri"/>
        <family val="2"/>
        <scheme val="minor"/>
      </rPr>
      <t xml:space="preserve"> pláticas de </t>
    </r>
    <r>
      <rPr>
        <b/>
        <sz val="11"/>
        <color theme="1"/>
        <rFont val="Calibri"/>
        <family val="2"/>
        <scheme val="minor"/>
      </rPr>
      <t>25,981</t>
    </r>
    <r>
      <rPr>
        <sz val="11"/>
        <color theme="1"/>
        <rFont val="Calibri"/>
        <family val="2"/>
        <scheme val="minor"/>
      </rPr>
      <t xml:space="preserve"> que se tenían proyectadas para este trimestre,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100.04%,</t>
    </r>
    <r>
      <rPr>
        <sz val="11"/>
        <color theme="1"/>
        <rFont val="Calibri"/>
        <family val="2"/>
        <scheme val="minor"/>
      </rPr>
      <t xml:space="preserve">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75%.</t>
    </r>
  </si>
  <si>
    <r>
      <t xml:space="preserve">Este indicador tiene como </t>
    </r>
    <r>
      <rPr>
        <b/>
        <sz val="11"/>
        <color theme="1"/>
        <rFont val="Calibri"/>
        <family val="2"/>
        <scheme val="minor"/>
      </rPr>
      <t>meta</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realizar </t>
    </r>
    <r>
      <rPr>
        <b/>
        <sz val="11"/>
        <color theme="1"/>
        <rFont val="Calibri"/>
        <family val="2"/>
        <scheme val="minor"/>
      </rPr>
      <t>06</t>
    </r>
    <r>
      <rPr>
        <sz val="11"/>
        <color theme="1"/>
        <rFont val="Calibri"/>
        <family val="2"/>
        <scheme val="minor"/>
      </rPr>
      <t xml:space="preserve"> Pláticas de prevención del delito dirigido a empresas, personal de seguridad en hoteles y plazas comerciales, así como a los residentes de la Zona Hotelera. En este trimestre se realizaron </t>
    </r>
    <r>
      <rPr>
        <b/>
        <sz val="11"/>
        <color theme="1"/>
        <rFont val="Calibri"/>
        <family val="2"/>
        <scheme val="minor"/>
      </rPr>
      <t>02</t>
    </r>
    <r>
      <rPr>
        <sz val="11"/>
        <color theme="1"/>
        <rFont val="Calibri"/>
        <family val="2"/>
        <scheme val="minor"/>
      </rPr>
      <t xml:space="preserve"> platicas de </t>
    </r>
    <r>
      <rPr>
        <b/>
        <sz val="11"/>
        <color theme="1"/>
        <rFont val="Calibri"/>
        <family val="2"/>
        <scheme val="minor"/>
      </rPr>
      <t>02</t>
    </r>
    <r>
      <rPr>
        <sz val="11"/>
        <color theme="1"/>
        <rFont val="Calibri"/>
        <family val="2"/>
        <scheme val="minor"/>
      </rPr>
      <t xml:space="preserve"> que se tenían proyectadas para este trimestre, obteniendo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100.04%,</t>
    </r>
    <r>
      <rPr>
        <sz val="11"/>
        <color theme="1"/>
        <rFont val="Calibri"/>
        <family val="2"/>
        <scheme val="minor"/>
      </rPr>
      <t xml:space="preserve"> así como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83.33%.</t>
    </r>
  </si>
  <si>
    <r>
      <t xml:space="preserve">Este componente tiene como </t>
    </r>
    <r>
      <rPr>
        <b/>
        <sz val="11"/>
        <color theme="1"/>
        <rFont val="Calibri"/>
        <family val="2"/>
        <scheme val="minor"/>
      </rPr>
      <t>meta anual</t>
    </r>
    <r>
      <rPr>
        <sz val="11"/>
        <color theme="1"/>
        <rFont val="Calibri"/>
        <family val="2"/>
        <scheme val="minor"/>
      </rPr>
      <t xml:space="preserve"> la realización de </t>
    </r>
    <r>
      <rPr>
        <b/>
        <sz val="11"/>
        <color theme="1"/>
        <rFont val="Calibri"/>
        <family val="2"/>
        <scheme val="minor"/>
      </rPr>
      <t>59</t>
    </r>
    <r>
      <rPr>
        <sz val="11"/>
        <color theme="1"/>
        <rFont val="Calibri"/>
        <family val="2"/>
        <scheme val="minor"/>
      </rPr>
      <t xml:space="preserve"> gestiones y trámites en recursos humanos; En este trimestre se realizaron </t>
    </r>
    <r>
      <rPr>
        <b/>
        <sz val="11"/>
        <color theme="1"/>
        <rFont val="Calibri"/>
        <family val="2"/>
        <scheme val="minor"/>
      </rPr>
      <t>22</t>
    </r>
    <r>
      <rPr>
        <sz val="11"/>
        <color theme="1"/>
        <rFont val="Calibri"/>
        <family val="2"/>
        <scheme val="minor"/>
      </rPr>
      <t xml:space="preserve"> de las </t>
    </r>
    <r>
      <rPr>
        <b/>
        <sz val="11"/>
        <color theme="1"/>
        <rFont val="Calibri"/>
        <family val="2"/>
        <scheme val="minor"/>
      </rPr>
      <t>24</t>
    </r>
    <r>
      <rPr>
        <sz val="11"/>
        <color theme="1"/>
        <rFont val="Calibri"/>
        <family val="2"/>
        <scheme val="minor"/>
      </rPr>
      <t xml:space="preserve"> programadas. El porcentaje obtenido de </t>
    </r>
    <r>
      <rPr>
        <b/>
        <sz val="11"/>
        <color theme="1"/>
        <rFont val="Calibri"/>
        <family val="2"/>
        <scheme val="minor"/>
      </rPr>
      <t>91.67%</t>
    </r>
    <r>
      <rPr>
        <sz val="11"/>
        <color theme="1"/>
        <rFont val="Calibri"/>
        <family val="2"/>
        <scheme val="minor"/>
      </rPr>
      <t xml:space="preserve"> se debe a que se hiso la reprogramación de algunas actividades para poder ejecutarlas en el siguiente trimestre, esperando contar con las condiciones óptimas para poder desempeñar dichas actividades, en tal sentido se logró tener un </t>
    </r>
    <r>
      <rPr>
        <b/>
        <sz val="11"/>
        <color theme="1"/>
        <rFont val="Calibri"/>
        <family val="2"/>
        <scheme val="minor"/>
      </rPr>
      <t>avance</t>
    </r>
    <r>
      <rPr>
        <sz val="11"/>
        <color theme="1"/>
        <rFont val="Calibri"/>
        <family val="2"/>
        <scheme val="minor"/>
      </rPr>
      <t xml:space="preserve"> con respecto a la meta </t>
    </r>
    <r>
      <rPr>
        <b/>
        <sz val="11"/>
        <color theme="1"/>
        <rFont val="Calibri"/>
        <family val="2"/>
        <scheme val="minor"/>
      </rPr>
      <t>anual</t>
    </r>
    <r>
      <rPr>
        <sz val="11"/>
        <color theme="1"/>
        <rFont val="Calibri"/>
        <family val="2"/>
        <scheme val="minor"/>
      </rPr>
      <t xml:space="preserve"> del </t>
    </r>
    <r>
      <rPr>
        <b/>
        <sz val="11"/>
        <color theme="1"/>
        <rFont val="Calibri"/>
        <family val="2"/>
        <scheme val="minor"/>
      </rPr>
      <t>74.58%.</t>
    </r>
  </si>
  <si>
    <r>
      <t xml:space="preserve">Este indicador tiene como meta anual realizar </t>
    </r>
    <r>
      <rPr>
        <b/>
        <sz val="11"/>
        <color theme="1"/>
        <rFont val="Calibri"/>
        <family val="2"/>
        <scheme val="minor"/>
      </rPr>
      <t>1,326</t>
    </r>
    <r>
      <rPr>
        <sz val="11"/>
        <color theme="1"/>
        <rFont val="Calibri"/>
        <family val="2"/>
        <scheme val="minor"/>
      </rPr>
      <t xml:space="preserve"> Actividades de persuasión y disuasión para la disminución de hechos delictivos en zonas de alto índice delictivo en el municipio de Benito Juárez. En este tercer trimestre se realizaron </t>
    </r>
    <r>
      <rPr>
        <b/>
        <sz val="11"/>
        <color theme="1"/>
        <rFont val="Calibri"/>
        <family val="2"/>
        <scheme val="minor"/>
      </rPr>
      <t>334</t>
    </r>
    <r>
      <rPr>
        <sz val="11"/>
        <color theme="1"/>
        <rFont val="Calibri"/>
        <family val="2"/>
        <scheme val="minor"/>
      </rPr>
      <t xml:space="preserve"> actividades de </t>
    </r>
    <r>
      <rPr>
        <b/>
        <sz val="11"/>
        <color theme="1"/>
        <rFont val="Calibri"/>
        <family val="2"/>
        <scheme val="minor"/>
      </rPr>
      <t>330</t>
    </r>
    <r>
      <rPr>
        <sz val="11"/>
        <color theme="1"/>
        <rFont val="Calibri"/>
        <family val="2"/>
        <scheme val="minor"/>
      </rPr>
      <t xml:space="preserve"> que se tenían proyectados en el trimestre, logrando obtener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101.21%,</t>
    </r>
    <r>
      <rPr>
        <sz val="11"/>
        <color theme="1"/>
        <rFont val="Calibri"/>
        <family val="2"/>
        <scheme val="minor"/>
      </rPr>
      <t xml:space="preserve"> en tal tenor se obtuvo un avance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76.40%.</t>
    </r>
  </si>
  <si>
    <r>
      <t xml:space="preserve">Este indicador tiene como meta anual realizar </t>
    </r>
    <r>
      <rPr>
        <b/>
        <sz val="11"/>
        <color theme="1"/>
        <rFont val="Calibri"/>
        <family val="2"/>
        <scheme val="minor"/>
      </rPr>
      <t>120</t>
    </r>
    <r>
      <rPr>
        <sz val="11"/>
        <color theme="1"/>
        <rFont val="Calibri"/>
        <family val="2"/>
        <scheme val="minor"/>
      </rPr>
      <t xml:space="preserve"> Operativos de seguridad de alto impacto con el apoyo de la policía Estatal, Federal, SEDENA y SEMAR. En este tercer trimestre se realizaron </t>
    </r>
    <r>
      <rPr>
        <b/>
        <sz val="11"/>
        <color theme="1"/>
        <rFont val="Calibri"/>
        <family val="2"/>
        <scheme val="minor"/>
      </rPr>
      <t>30</t>
    </r>
    <r>
      <rPr>
        <sz val="11"/>
        <color theme="1"/>
        <rFont val="Calibri"/>
        <family val="2"/>
        <scheme val="minor"/>
      </rPr>
      <t xml:space="preserve"> operativos de </t>
    </r>
    <r>
      <rPr>
        <b/>
        <sz val="11"/>
        <color theme="1"/>
        <rFont val="Calibri"/>
        <family val="2"/>
        <scheme val="minor"/>
      </rPr>
      <t>30</t>
    </r>
    <r>
      <rPr>
        <sz val="11"/>
        <color theme="1"/>
        <rFont val="Calibri"/>
        <family val="2"/>
        <scheme val="minor"/>
      </rPr>
      <t xml:space="preserve"> que se tenían proyectados en el trimestre, logrando obtener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en tal tenor se obtuvo un avance con respecto a la </t>
    </r>
    <r>
      <rPr>
        <b/>
        <sz val="11"/>
        <color theme="1"/>
        <rFont val="Calibri"/>
        <family val="2"/>
        <scheme val="minor"/>
      </rPr>
      <t>meta anual</t>
    </r>
    <r>
      <rPr>
        <sz val="11"/>
        <color theme="1"/>
        <rFont val="Calibri"/>
        <family val="2"/>
        <scheme val="minor"/>
      </rPr>
      <t xml:space="preserve"> del </t>
    </r>
    <r>
      <rPr>
        <b/>
        <sz val="11"/>
        <color theme="1"/>
        <rFont val="Calibri"/>
        <family val="2"/>
        <scheme val="minor"/>
      </rPr>
      <t>75%.</t>
    </r>
  </si>
  <si>
    <r>
      <t xml:space="preserve">Este componente tiene como meta anual </t>
    </r>
    <r>
      <rPr>
        <b/>
        <sz val="11"/>
        <color theme="1"/>
        <rFont val="Calibri"/>
        <family val="2"/>
        <scheme val="minor"/>
      </rPr>
      <t>4,508</t>
    </r>
    <r>
      <rPr>
        <sz val="11"/>
        <color theme="1"/>
        <rFont val="Calibri"/>
        <family val="2"/>
        <scheme val="minor"/>
      </rPr>
      <t xml:space="preserve"> acciones a realizar. En este trimestre se realizaron </t>
    </r>
    <r>
      <rPr>
        <b/>
        <sz val="11"/>
        <color theme="1"/>
        <rFont val="Calibri"/>
        <family val="2"/>
        <scheme val="minor"/>
      </rPr>
      <t>1,210</t>
    </r>
    <r>
      <rPr>
        <sz val="11"/>
        <color theme="1"/>
        <rFont val="Calibri"/>
        <family val="2"/>
        <scheme val="minor"/>
      </rPr>
      <t xml:space="preserve"> de las </t>
    </r>
    <r>
      <rPr>
        <b/>
        <sz val="11"/>
        <color theme="1"/>
        <rFont val="Calibri"/>
        <family val="2"/>
        <scheme val="minor"/>
      </rPr>
      <t>1,201</t>
    </r>
    <r>
      <rPr>
        <sz val="11"/>
        <color theme="1"/>
        <rFont val="Calibri"/>
        <family val="2"/>
        <scheme val="minor"/>
      </rPr>
      <t xml:space="preserve"> programadas. El porcentaje obtenido del </t>
    </r>
    <r>
      <rPr>
        <b/>
        <sz val="11"/>
        <color theme="1"/>
        <rFont val="Calibri"/>
        <family val="2"/>
        <scheme val="minor"/>
      </rPr>
      <t>100.75%</t>
    </r>
    <r>
      <rPr>
        <sz val="11"/>
        <color theme="1"/>
        <rFont val="Calibri"/>
        <family val="2"/>
        <scheme val="minor"/>
      </rPr>
      <t xml:space="preserve">  se debe al incremento de las necesidades de la operatividad, </t>
    </r>
    <r>
      <rPr>
        <b/>
        <sz val="11"/>
        <color theme="1"/>
        <rFont val="Calibri"/>
        <family val="2"/>
        <scheme val="minor"/>
      </rPr>
      <t>incrementando</t>
    </r>
    <r>
      <rPr>
        <sz val="11"/>
        <color theme="1"/>
        <rFont val="Calibri"/>
        <family val="2"/>
        <scheme val="minor"/>
      </rPr>
      <t xml:space="preserve"> un </t>
    </r>
    <r>
      <rPr>
        <b/>
        <sz val="11"/>
        <color theme="1"/>
        <rFont val="Calibri"/>
        <family val="2"/>
        <scheme val="minor"/>
      </rPr>
      <t>.75%</t>
    </r>
    <r>
      <rPr>
        <sz val="11"/>
        <color theme="1"/>
        <rFont val="Calibri"/>
        <family val="2"/>
        <scheme val="minor"/>
      </rPr>
      <t xml:space="preserve"> con respecto a la proyección trimestral y con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85.69%.</t>
    </r>
  </si>
  <si>
    <r>
      <t xml:space="preserve">Este componente tiene como </t>
    </r>
    <r>
      <rPr>
        <b/>
        <sz val="11"/>
        <color theme="1"/>
        <rFont val="Calibri"/>
        <family val="2"/>
        <scheme val="minor"/>
      </rPr>
      <t>meta anual 1,117</t>
    </r>
    <r>
      <rPr>
        <sz val="11"/>
        <color theme="1"/>
        <rFont val="Calibri"/>
        <family val="2"/>
        <scheme val="minor"/>
      </rPr>
      <t xml:space="preserve"> consultas jurídicas y actuación del marco normativo de esta Secretaria a realizar. En este trimestre se realizaron </t>
    </r>
    <r>
      <rPr>
        <b/>
        <sz val="11"/>
        <color theme="1"/>
        <rFont val="Calibri"/>
        <family val="2"/>
        <scheme val="minor"/>
      </rPr>
      <t>323</t>
    </r>
    <r>
      <rPr>
        <sz val="11"/>
        <color theme="1"/>
        <rFont val="Calibri"/>
        <family val="2"/>
        <scheme val="minor"/>
      </rPr>
      <t xml:space="preserve"> de los </t>
    </r>
    <r>
      <rPr>
        <b/>
        <sz val="11"/>
        <color theme="1"/>
        <rFont val="Calibri"/>
        <family val="2"/>
        <scheme val="minor"/>
      </rPr>
      <t>280</t>
    </r>
    <r>
      <rPr>
        <sz val="11"/>
        <color theme="1"/>
        <rFont val="Calibri"/>
        <family val="2"/>
        <scheme val="minor"/>
      </rPr>
      <t xml:space="preserve"> programados. El porcentaje obtenido de </t>
    </r>
    <r>
      <rPr>
        <b/>
        <sz val="11"/>
        <color theme="1"/>
        <rFont val="Calibri"/>
        <family val="2"/>
        <scheme val="minor"/>
      </rPr>
      <t>115.36%</t>
    </r>
    <r>
      <rPr>
        <sz val="11"/>
        <color theme="1"/>
        <rFont val="Calibri"/>
        <family val="2"/>
        <scheme val="minor"/>
      </rPr>
      <t xml:space="preserve"> se debe a que algunas de las  actividades dependen de la coordinación entre las áreas operativas policiales, así mismo, las asesorías para la integración del Informe Policial Homologado (IPH), como tal esta dirección no controla las asesorías, estas parten de la necesidad de disminuir la incidencia delictiva, obteniendo así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15.36%</t>
    </r>
    <r>
      <rPr>
        <sz val="11"/>
        <color theme="1"/>
        <rFont val="Calibri"/>
        <family val="2"/>
        <scheme val="minor"/>
      </rPr>
      <t xml:space="preserve"> y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82.01%.</t>
    </r>
  </si>
  <si>
    <r>
      <t xml:space="preserve">Este componente tiene como </t>
    </r>
    <r>
      <rPr>
        <b/>
        <sz val="11"/>
        <color theme="1"/>
        <rFont val="Calibri"/>
        <family val="2"/>
        <scheme val="minor"/>
      </rPr>
      <t>meta anual 622</t>
    </r>
    <r>
      <rPr>
        <sz val="11"/>
        <color theme="1"/>
        <rFont val="Calibri"/>
        <family val="2"/>
        <scheme val="minor"/>
      </rPr>
      <t xml:space="preserve"> acciones orientadas a la ejecución de buenas prácticas a realizar. En este trimestre se realizaron </t>
    </r>
    <r>
      <rPr>
        <b/>
        <sz val="11"/>
        <color theme="1"/>
        <rFont val="Calibri"/>
        <family val="2"/>
        <scheme val="minor"/>
      </rPr>
      <t>245</t>
    </r>
    <r>
      <rPr>
        <sz val="11"/>
        <color theme="1"/>
        <rFont val="Calibri"/>
        <family val="2"/>
        <scheme val="minor"/>
      </rPr>
      <t xml:space="preserve"> de los </t>
    </r>
    <r>
      <rPr>
        <b/>
        <sz val="11"/>
        <color theme="1"/>
        <rFont val="Calibri"/>
        <family val="2"/>
        <scheme val="minor"/>
      </rPr>
      <t>151</t>
    </r>
    <r>
      <rPr>
        <sz val="11"/>
        <color theme="1"/>
        <rFont val="Calibri"/>
        <family val="2"/>
        <scheme val="minor"/>
      </rPr>
      <t xml:space="preserve"> programados, obteniendo un porcentaje del </t>
    </r>
    <r>
      <rPr>
        <b/>
        <sz val="11"/>
        <color theme="1"/>
        <rFont val="Calibri"/>
        <family val="2"/>
        <scheme val="minor"/>
      </rPr>
      <t>162.25%,</t>
    </r>
    <r>
      <rPr>
        <sz val="11"/>
        <color theme="1"/>
        <rFont val="Calibri"/>
        <family val="2"/>
        <scheme val="minor"/>
      </rPr>
      <t xml:space="preserve"> este porcentaje obtenido se debe a que algunas actividades dependen directamente de la participación ciudadana, obteniendo un </t>
    </r>
    <r>
      <rPr>
        <b/>
        <sz val="11"/>
        <color theme="1"/>
        <rFont val="Calibri"/>
        <family val="2"/>
        <scheme val="minor"/>
      </rPr>
      <t>incremento</t>
    </r>
    <r>
      <rPr>
        <sz val="11"/>
        <color theme="1"/>
        <rFont val="Calibri"/>
        <family val="2"/>
        <scheme val="minor"/>
      </rPr>
      <t xml:space="preserve"> con respecto al trimestre del </t>
    </r>
    <r>
      <rPr>
        <b/>
        <sz val="11"/>
        <color theme="1"/>
        <rFont val="Calibri"/>
        <family val="2"/>
        <scheme val="minor"/>
      </rPr>
      <t>62.25%</t>
    </r>
    <r>
      <rPr>
        <sz val="11"/>
        <color theme="1"/>
        <rFont val="Calibri"/>
        <family val="2"/>
        <scheme val="minor"/>
      </rPr>
      <t xml:space="preserve"> y un </t>
    </r>
    <r>
      <rPr>
        <b/>
        <sz val="11"/>
        <color theme="1"/>
        <rFont val="Calibri"/>
        <family val="2"/>
        <scheme val="minor"/>
      </rPr>
      <t>cumplimiento</t>
    </r>
    <r>
      <rPr>
        <sz val="11"/>
        <color theme="1"/>
        <rFont val="Calibri"/>
        <family val="2"/>
        <scheme val="minor"/>
      </rPr>
      <t xml:space="preserve"> anual del </t>
    </r>
    <r>
      <rPr>
        <b/>
        <sz val="11"/>
        <color theme="1"/>
        <rFont val="Calibri"/>
        <family val="2"/>
        <scheme val="minor"/>
      </rPr>
      <t>113.02%.</t>
    </r>
  </si>
  <si>
    <r>
      <t xml:space="preserve">Este componente tiene como </t>
    </r>
    <r>
      <rPr>
        <b/>
        <sz val="11"/>
        <color theme="1"/>
        <rFont val="Calibri"/>
        <family val="2"/>
        <scheme val="minor"/>
      </rPr>
      <t>meta anual 69</t>
    </r>
    <r>
      <rPr>
        <sz val="11"/>
        <color theme="1"/>
        <rFont val="Calibri"/>
        <family val="2"/>
        <scheme val="minor"/>
      </rPr>
      <t xml:space="preserve"> actividades de difusión. En este trimestre se lograron realizar </t>
    </r>
    <r>
      <rPr>
        <b/>
        <sz val="11"/>
        <color theme="1"/>
        <rFont val="Calibri"/>
        <family val="2"/>
        <scheme val="minor"/>
      </rPr>
      <t>26</t>
    </r>
    <r>
      <rPr>
        <sz val="11"/>
        <color theme="1"/>
        <rFont val="Calibri"/>
        <family val="2"/>
        <scheme val="minor"/>
      </rPr>
      <t xml:space="preserve"> actividades de </t>
    </r>
    <r>
      <rPr>
        <b/>
        <sz val="11"/>
        <color theme="1"/>
        <rFont val="Calibri"/>
        <family val="2"/>
        <scheme val="minor"/>
      </rPr>
      <t>18</t>
    </r>
    <r>
      <rPr>
        <sz val="11"/>
        <color theme="1"/>
        <rFont val="Calibri"/>
        <family val="2"/>
        <scheme val="minor"/>
      </rPr>
      <t xml:space="preserve"> programadas, obteniendo un porcentaje del </t>
    </r>
    <r>
      <rPr>
        <b/>
        <sz val="11"/>
        <color theme="1"/>
        <rFont val="Calibri"/>
        <family val="2"/>
        <scheme val="minor"/>
      </rPr>
      <t>144.44%</t>
    </r>
    <r>
      <rPr>
        <sz val="11"/>
        <color theme="1"/>
        <rFont val="Calibri"/>
        <family val="2"/>
        <scheme val="minor"/>
      </rPr>
      <t xml:space="preserve"> de </t>
    </r>
    <r>
      <rPr>
        <b/>
        <sz val="11"/>
        <color theme="1"/>
        <rFont val="Calibri"/>
        <family val="2"/>
        <scheme val="minor"/>
      </rPr>
      <t>cumplimiento</t>
    </r>
    <r>
      <rPr>
        <sz val="11"/>
        <color theme="1"/>
        <rFont val="Calibri"/>
        <family val="2"/>
        <scheme val="minor"/>
      </rPr>
      <t xml:space="preserve"> con respecto a la meta del trimestre, teniendo un </t>
    </r>
    <r>
      <rPr>
        <b/>
        <sz val="11"/>
        <color theme="1"/>
        <rFont val="Calibri"/>
        <family val="2"/>
        <scheme val="minor"/>
      </rPr>
      <t>incremento</t>
    </r>
    <r>
      <rPr>
        <sz val="11"/>
        <color theme="1"/>
        <rFont val="Calibri"/>
        <family val="2"/>
        <scheme val="minor"/>
      </rPr>
      <t xml:space="preserve"> del </t>
    </r>
    <r>
      <rPr>
        <b/>
        <sz val="11"/>
        <color theme="1"/>
        <rFont val="Calibri"/>
        <family val="2"/>
        <scheme val="minor"/>
      </rPr>
      <t>44.44%,</t>
    </r>
    <r>
      <rPr>
        <sz val="11"/>
        <color theme="1"/>
        <rFont val="Calibri"/>
        <family val="2"/>
        <scheme val="minor"/>
      </rPr>
      <t xml:space="preserve"> esto debido a que se están realizando actividades que estaban rezagadas, esto emanado a los lineamientos establecidos por la asesoría de presidencia municipal y redes sociales del H. Ayuntamiento de Benito Juárez, logrando así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37.68%.</t>
    </r>
  </si>
  <si>
    <r>
      <t xml:space="preserve">Este componente tiene como </t>
    </r>
    <r>
      <rPr>
        <b/>
        <sz val="11"/>
        <color theme="1"/>
        <rFont val="Calibri"/>
        <family val="2"/>
        <scheme val="minor"/>
      </rPr>
      <t>meta anual 2,074</t>
    </r>
    <r>
      <rPr>
        <sz val="11"/>
        <color theme="1"/>
        <rFont val="Calibri"/>
        <family val="2"/>
        <scheme val="minor"/>
      </rPr>
      <t xml:space="preserve"> acciones de prevención a realizar. En este trimestre se realizaron </t>
    </r>
    <r>
      <rPr>
        <b/>
        <sz val="11"/>
        <color theme="1"/>
        <rFont val="Calibri"/>
        <family val="2"/>
        <scheme val="minor"/>
      </rPr>
      <t>1019</t>
    </r>
    <r>
      <rPr>
        <sz val="11"/>
        <color theme="1"/>
        <rFont val="Calibri"/>
        <family val="2"/>
        <scheme val="minor"/>
      </rPr>
      <t xml:space="preserve"> de los </t>
    </r>
    <r>
      <rPr>
        <b/>
        <sz val="11"/>
        <color theme="1"/>
        <rFont val="Calibri"/>
        <family val="2"/>
        <scheme val="minor"/>
      </rPr>
      <t>524</t>
    </r>
    <r>
      <rPr>
        <sz val="11"/>
        <color theme="1"/>
        <rFont val="Calibri"/>
        <family val="2"/>
        <scheme val="minor"/>
      </rPr>
      <t xml:space="preserve"> programados. El porcentaje alcanzado de </t>
    </r>
    <r>
      <rPr>
        <b/>
        <sz val="11"/>
        <color theme="1"/>
        <rFont val="Calibri"/>
        <family val="2"/>
        <scheme val="minor"/>
      </rPr>
      <t>194.47%</t>
    </r>
    <r>
      <rPr>
        <sz val="11"/>
        <color theme="1"/>
        <rFont val="Calibri"/>
        <family val="2"/>
        <scheme val="minor"/>
      </rPr>
      <t xml:space="preserve">, se debe al aumento de la demanda por parte de los centros educativos, empresas del sector privado y de la ciudadanía en general; así como, las solicitudes captadas dentro de las audiencias públicas de la Presidente, en los eventos tales como “Proximidad por tu Seguridad” y “Todos por la Paz”, las acciones de prevención de delito con enfoque de derechos humanos, perspectiva de género y corresponsabilidad ciudadana, se vio en la necesidad de incrementar las actividades emanado de esto se obtuvo un </t>
    </r>
    <r>
      <rPr>
        <b/>
        <sz val="11"/>
        <color theme="1"/>
        <rFont val="Calibri"/>
        <family val="2"/>
        <scheme val="minor"/>
      </rPr>
      <t>aumento</t>
    </r>
    <r>
      <rPr>
        <sz val="11"/>
        <color theme="1"/>
        <rFont val="Calibri"/>
        <family val="2"/>
        <scheme val="minor"/>
      </rPr>
      <t xml:space="preserve"> del </t>
    </r>
    <r>
      <rPr>
        <b/>
        <sz val="11"/>
        <color theme="1"/>
        <rFont val="Calibri"/>
        <family val="2"/>
        <scheme val="minor"/>
      </rPr>
      <t xml:space="preserve">94.47% </t>
    </r>
    <r>
      <rPr>
        <sz val="11"/>
        <color theme="1"/>
        <rFont val="Calibri"/>
        <family val="2"/>
        <scheme val="minor"/>
      </rPr>
      <t xml:space="preserve">con respecto a la proyección en el trimestre, así como un </t>
    </r>
    <r>
      <rPr>
        <b/>
        <sz val="11"/>
        <color theme="1"/>
        <rFont val="Calibri"/>
        <family val="2"/>
        <scheme val="minor"/>
      </rPr>
      <t>cumplimiento</t>
    </r>
    <r>
      <rPr>
        <sz val="11"/>
        <color theme="1"/>
        <rFont val="Calibri"/>
        <family val="2"/>
        <scheme val="minor"/>
      </rPr>
      <t xml:space="preserve"> anual </t>
    </r>
    <r>
      <rPr>
        <b/>
        <sz val="11"/>
        <color theme="1"/>
        <rFont val="Calibri"/>
        <family val="2"/>
        <scheme val="minor"/>
      </rPr>
      <t>103.62%</t>
    </r>
  </si>
  <si>
    <r>
      <t xml:space="preserve">Este componente tiene como meta anual realizar </t>
    </r>
    <r>
      <rPr>
        <b/>
        <sz val="11"/>
        <color theme="1"/>
        <rFont val="Calibri"/>
        <family val="2"/>
        <scheme val="minor"/>
      </rPr>
      <t>1,508</t>
    </r>
    <r>
      <rPr>
        <sz val="11"/>
        <color theme="1"/>
        <rFont val="Calibri"/>
        <family val="2"/>
        <scheme val="minor"/>
      </rPr>
      <t xml:space="preserve"> Capacitaciones iniciales, continuas y especializadas impartidas al personal de esta secretaria policial; En este trimestre se realizaron </t>
    </r>
    <r>
      <rPr>
        <b/>
        <sz val="11"/>
        <color theme="1"/>
        <rFont val="Calibri"/>
        <family val="2"/>
        <scheme val="minor"/>
      </rPr>
      <t>565</t>
    </r>
    <r>
      <rPr>
        <sz val="11"/>
        <color theme="1"/>
        <rFont val="Calibri"/>
        <family val="2"/>
        <scheme val="minor"/>
      </rPr>
      <t xml:space="preserve"> capacitaciones de </t>
    </r>
    <r>
      <rPr>
        <b/>
        <sz val="11"/>
        <color theme="1"/>
        <rFont val="Calibri"/>
        <family val="2"/>
        <scheme val="minor"/>
      </rPr>
      <t>564</t>
    </r>
    <r>
      <rPr>
        <sz val="11"/>
        <color theme="1"/>
        <rFont val="Calibri"/>
        <family val="2"/>
        <scheme val="minor"/>
      </rPr>
      <t xml:space="preserve"> que se tenían programadas, logrando así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100.18%,</t>
    </r>
    <r>
      <rPr>
        <sz val="11"/>
        <color theme="1"/>
        <rFont val="Calibri"/>
        <family val="2"/>
        <scheme val="minor"/>
      </rPr>
      <t xml:space="preserve"> así mismo se obtuvo un avance con respecto a la meta </t>
    </r>
    <r>
      <rPr>
        <b/>
        <sz val="11"/>
        <color theme="1"/>
        <rFont val="Calibri"/>
        <family val="2"/>
        <scheme val="minor"/>
      </rPr>
      <t>anual</t>
    </r>
    <r>
      <rPr>
        <sz val="11"/>
        <color theme="1"/>
        <rFont val="Calibri"/>
        <family val="2"/>
        <scheme val="minor"/>
      </rPr>
      <t xml:space="preserve"> del </t>
    </r>
    <r>
      <rPr>
        <b/>
        <sz val="11"/>
        <color theme="1"/>
        <rFont val="Calibri"/>
        <family val="2"/>
        <scheme val="minor"/>
      </rPr>
      <t>87.33%.</t>
    </r>
  </si>
  <si>
    <r>
      <t xml:space="preserve">Este indicador tiene como meta anual realizar </t>
    </r>
    <r>
      <rPr>
        <b/>
        <sz val="11"/>
        <color theme="1"/>
        <rFont val="Calibri"/>
        <family val="2"/>
        <scheme val="minor"/>
      </rPr>
      <t>1,113</t>
    </r>
    <r>
      <rPr>
        <sz val="11"/>
        <color theme="1"/>
        <rFont val="Calibri"/>
        <family val="2"/>
        <scheme val="minor"/>
      </rPr>
      <t xml:space="preserve"> Capacitaciones en materia de la formación continua para el personal de esta Secretaria Policial; En este trimestre se realizaron </t>
    </r>
    <r>
      <rPr>
        <b/>
        <sz val="11"/>
        <color theme="1"/>
        <rFont val="Calibri"/>
        <family val="2"/>
        <scheme val="minor"/>
      </rPr>
      <t>422</t>
    </r>
    <r>
      <rPr>
        <sz val="11"/>
        <color theme="1"/>
        <rFont val="Calibri"/>
        <family val="2"/>
        <scheme val="minor"/>
      </rPr>
      <t xml:space="preserve"> capacitaciones de </t>
    </r>
    <r>
      <rPr>
        <b/>
        <sz val="11"/>
        <color theme="1"/>
        <rFont val="Calibri"/>
        <family val="2"/>
        <scheme val="minor"/>
      </rPr>
      <t>374</t>
    </r>
    <r>
      <rPr>
        <sz val="11"/>
        <color theme="1"/>
        <rFont val="Calibri"/>
        <family val="2"/>
        <scheme val="minor"/>
      </rPr>
      <t xml:space="preserve"> que se tenían programadas, logrando así un porcentaje de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112.83%,</t>
    </r>
    <r>
      <rPr>
        <sz val="11"/>
        <color theme="1"/>
        <rFont val="Calibri"/>
        <family val="2"/>
        <scheme val="minor"/>
      </rPr>
      <t xml:space="preserve"> este porcentaje se debe a la necesidad de capacitar a más elementos en materia de prevención de los delitos, así como en materia de reacción, en tal tenor se obtuvo un avance con respecto a la </t>
    </r>
    <r>
      <rPr>
        <b/>
        <sz val="11"/>
        <color theme="1"/>
        <rFont val="Calibri"/>
        <family val="2"/>
        <scheme val="minor"/>
      </rPr>
      <t>meta</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92.54%.</t>
    </r>
  </si>
  <si>
    <r>
      <t xml:space="preserve">Este indicador tiene como meta anual realizar </t>
    </r>
    <r>
      <rPr>
        <b/>
        <sz val="11"/>
        <color theme="1"/>
        <rFont val="Calibri"/>
        <family val="2"/>
        <scheme val="minor"/>
      </rPr>
      <t>270</t>
    </r>
    <r>
      <rPr>
        <sz val="11"/>
        <color theme="1"/>
        <rFont val="Calibri"/>
        <family val="2"/>
        <scheme val="minor"/>
      </rPr>
      <t xml:space="preserve"> Capacitaciones en materia de formación especializada para personal de esta Secretaria Policial; En este trimestre se realizaron </t>
    </r>
    <r>
      <rPr>
        <b/>
        <sz val="11"/>
        <color theme="1"/>
        <rFont val="Calibri"/>
        <family val="2"/>
        <scheme val="minor"/>
      </rPr>
      <t>86</t>
    </r>
    <r>
      <rPr>
        <sz val="11"/>
        <color theme="1"/>
        <rFont val="Calibri"/>
        <family val="2"/>
        <scheme val="minor"/>
      </rPr>
      <t xml:space="preserve"> capacitaciones de </t>
    </r>
    <r>
      <rPr>
        <b/>
        <sz val="11"/>
        <color theme="1"/>
        <rFont val="Calibri"/>
        <family val="2"/>
        <scheme val="minor"/>
      </rPr>
      <t>90</t>
    </r>
    <r>
      <rPr>
        <sz val="11"/>
        <color theme="1"/>
        <rFont val="Calibri"/>
        <family val="2"/>
        <scheme val="minor"/>
      </rPr>
      <t xml:space="preserve"> que se tenían programadas, logrando así un </t>
    </r>
    <r>
      <rPr>
        <b/>
        <sz val="11"/>
        <color theme="1"/>
        <rFont val="Calibri"/>
        <family val="2"/>
        <scheme val="minor"/>
      </rPr>
      <t>avance</t>
    </r>
    <r>
      <rPr>
        <sz val="11"/>
        <color theme="1"/>
        <rFont val="Calibri"/>
        <family val="2"/>
        <scheme val="minor"/>
      </rPr>
      <t xml:space="preserve"> con respecto al trimestre del </t>
    </r>
    <r>
      <rPr>
        <b/>
        <sz val="11"/>
        <color theme="1"/>
        <rFont val="Calibri"/>
        <family val="2"/>
        <scheme val="minor"/>
      </rPr>
      <t>95.56%.</t>
    </r>
    <r>
      <rPr>
        <sz val="11"/>
        <color theme="1"/>
        <rFont val="Calibri"/>
        <family val="2"/>
        <scheme val="minor"/>
      </rPr>
      <t xml:space="preserve"> Este porcentaje se debe a que se reprogramaron para el siguiente trimestre la ejecución de dichas actividades, esperando que las condiciones para su ejecución  total sean favorables, logrando obtener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74.81%</t>
    </r>
  </si>
  <si>
    <r>
      <t xml:space="preserve">Este indicador tiene como meta anual realizar </t>
    </r>
    <r>
      <rPr>
        <b/>
        <sz val="11"/>
        <color theme="1"/>
        <rFont val="Calibri"/>
        <family val="2"/>
        <scheme val="minor"/>
      </rPr>
      <t>125</t>
    </r>
    <r>
      <rPr>
        <sz val="11"/>
        <color theme="1"/>
        <rFont val="Calibri"/>
        <family val="2"/>
        <scheme val="minor"/>
      </rPr>
      <t xml:space="preserve"> Capacitaciones en materia de formación inicial para personal de esta Secretaria Policial; En este trimestre se realizaron </t>
    </r>
    <r>
      <rPr>
        <b/>
        <sz val="11"/>
        <color theme="1"/>
        <rFont val="Calibri"/>
        <family val="2"/>
        <scheme val="minor"/>
      </rPr>
      <t>57</t>
    </r>
    <r>
      <rPr>
        <sz val="11"/>
        <color theme="1"/>
        <rFont val="Calibri"/>
        <family val="2"/>
        <scheme val="minor"/>
      </rPr>
      <t xml:space="preserve"> capacitaciones de </t>
    </r>
    <r>
      <rPr>
        <b/>
        <sz val="11"/>
        <color theme="1"/>
        <rFont val="Calibri"/>
        <family val="2"/>
        <scheme val="minor"/>
      </rPr>
      <t>100</t>
    </r>
    <r>
      <rPr>
        <sz val="11"/>
        <color theme="1"/>
        <rFont val="Calibri"/>
        <family val="2"/>
        <scheme val="minor"/>
      </rPr>
      <t xml:space="preserve"> que se tenían programadas, logrando así un </t>
    </r>
    <r>
      <rPr>
        <b/>
        <sz val="11"/>
        <color theme="1"/>
        <rFont val="Calibri"/>
        <family val="2"/>
        <scheme val="minor"/>
      </rPr>
      <t>avance</t>
    </r>
    <r>
      <rPr>
        <sz val="11"/>
        <color theme="1"/>
        <rFont val="Calibri"/>
        <family val="2"/>
        <scheme val="minor"/>
      </rPr>
      <t xml:space="preserve"> con respecto al trimestre del </t>
    </r>
    <r>
      <rPr>
        <b/>
        <sz val="11"/>
        <color theme="1"/>
        <rFont val="Calibri"/>
        <family val="2"/>
        <scheme val="minor"/>
      </rPr>
      <t>57%.</t>
    </r>
    <r>
      <rPr>
        <sz val="11"/>
        <color theme="1"/>
        <rFont val="Calibri"/>
        <family val="2"/>
        <scheme val="minor"/>
      </rPr>
      <t xml:space="preserve"> Este porcentaje se debe a que se reprogramaron para el siguiente trimestre la ejecución de dichas actividades, esperando que las condiciones para su ejecución  total sean favorables, en tal tenor se obtuvo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68%</t>
    </r>
  </si>
  <si>
    <r>
      <t xml:space="preserve">Este componente tiene como meta anual realizar </t>
    </r>
    <r>
      <rPr>
        <b/>
        <sz val="11"/>
        <color theme="1"/>
        <rFont val="Calibri"/>
        <family val="2"/>
        <scheme val="minor"/>
      </rPr>
      <t>810</t>
    </r>
    <r>
      <rPr>
        <sz val="11"/>
        <color theme="1"/>
        <rFont val="Calibri"/>
        <family val="2"/>
        <scheme val="minor"/>
      </rPr>
      <t xml:space="preserve"> Acciones de seguridad vial; En este trimestre se realizaron </t>
    </r>
    <r>
      <rPr>
        <b/>
        <sz val="11"/>
        <color theme="1"/>
        <rFont val="Calibri"/>
        <family val="2"/>
        <scheme val="minor"/>
      </rPr>
      <t>212</t>
    </r>
    <r>
      <rPr>
        <sz val="11"/>
        <color theme="1"/>
        <rFont val="Calibri"/>
        <family val="2"/>
        <scheme val="minor"/>
      </rPr>
      <t xml:space="preserve"> acciones de </t>
    </r>
    <r>
      <rPr>
        <b/>
        <sz val="11"/>
        <color theme="1"/>
        <rFont val="Calibri"/>
        <family val="2"/>
        <scheme val="minor"/>
      </rPr>
      <t>206</t>
    </r>
    <r>
      <rPr>
        <sz val="11"/>
        <color theme="1"/>
        <rFont val="Calibri"/>
        <family val="2"/>
        <scheme val="minor"/>
      </rPr>
      <t xml:space="preserve"> que se tenían programadas, logrando así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102.91%.</t>
    </r>
    <r>
      <rPr>
        <sz val="11"/>
        <color theme="1"/>
        <rFont val="Calibri"/>
        <family val="2"/>
        <scheme val="minor"/>
      </rPr>
      <t xml:space="preserve"> El porcentaje obtenido se deriva al incremento a diversas peticiones por parte de la ciudadanía en general en materia de promover más acciones que implementa esta dirección de tránsito en pro de la seguridad vial y salvaguardar a la ciudadanía Benitojuarenses, en tal tenor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79.51%.</t>
    </r>
  </si>
  <si>
    <r>
      <t xml:space="preserve">Este indicador tiene como meta anual realizar </t>
    </r>
    <r>
      <rPr>
        <b/>
        <sz val="11"/>
        <color theme="1"/>
        <rFont val="Calibri"/>
        <family val="2"/>
        <scheme val="minor"/>
      </rPr>
      <t>35</t>
    </r>
    <r>
      <rPr>
        <sz val="11"/>
        <color theme="1"/>
        <rFont val="Calibri"/>
        <family val="2"/>
        <scheme val="minor"/>
      </rPr>
      <t xml:space="preserve"> Platicas para el fomento de la seguridad vial; En este trimestre se realizaron </t>
    </r>
    <r>
      <rPr>
        <b/>
        <sz val="11"/>
        <color theme="1"/>
        <rFont val="Calibri"/>
        <family val="2"/>
        <scheme val="minor"/>
      </rPr>
      <t>03</t>
    </r>
    <r>
      <rPr>
        <sz val="11"/>
        <color theme="1"/>
        <rFont val="Calibri"/>
        <family val="2"/>
        <scheme val="minor"/>
      </rPr>
      <t xml:space="preserve"> platicas de </t>
    </r>
    <r>
      <rPr>
        <b/>
        <sz val="11"/>
        <color theme="1"/>
        <rFont val="Calibri"/>
        <family val="2"/>
        <scheme val="minor"/>
      </rPr>
      <t>08</t>
    </r>
    <r>
      <rPr>
        <sz val="11"/>
        <color theme="1"/>
        <rFont val="Calibri"/>
        <family val="2"/>
        <scheme val="minor"/>
      </rPr>
      <t xml:space="preserve"> que se tenían programadas, logrando así un </t>
    </r>
    <r>
      <rPr>
        <b/>
        <sz val="11"/>
        <color theme="1"/>
        <rFont val="Calibri"/>
        <family val="2"/>
        <scheme val="minor"/>
      </rPr>
      <t>avance</t>
    </r>
    <r>
      <rPr>
        <sz val="11"/>
        <color theme="1"/>
        <rFont val="Calibri"/>
        <family val="2"/>
        <scheme val="minor"/>
      </rPr>
      <t xml:space="preserve"> con respecto al trimestre del </t>
    </r>
    <r>
      <rPr>
        <b/>
        <sz val="11"/>
        <color theme="1"/>
        <rFont val="Calibri"/>
        <family val="2"/>
        <scheme val="minor"/>
      </rPr>
      <t>37.50%.</t>
    </r>
    <r>
      <rPr>
        <sz val="11"/>
        <color theme="1"/>
        <rFont val="Calibri"/>
        <family val="2"/>
        <scheme val="minor"/>
      </rPr>
      <t xml:space="preserve"> Este porcentaje se debe a que se reprogramaron para el siguiente trimestre la ejecución de dichas actividades, esperando que las condiciones para su ejecución total sean favorables, en tal sentido se obtuvo un </t>
    </r>
    <r>
      <rPr>
        <b/>
        <sz val="11"/>
        <color theme="1"/>
        <rFont val="Calibri"/>
        <family val="2"/>
        <scheme val="minor"/>
      </rPr>
      <t>avance</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48.57%.</t>
    </r>
  </si>
  <si>
    <r>
      <t xml:space="preserve">Este indicador tiene como meta anual realizar </t>
    </r>
    <r>
      <rPr>
        <b/>
        <sz val="11"/>
        <color theme="1"/>
        <rFont val="Calibri"/>
        <family val="2"/>
        <scheme val="minor"/>
      </rPr>
      <t>19</t>
    </r>
    <r>
      <rPr>
        <sz val="11"/>
        <color theme="1"/>
        <rFont val="Calibri"/>
        <family val="2"/>
        <scheme val="minor"/>
      </rPr>
      <t xml:space="preserve"> Campañas de difusión y fomento de la seguridad en las vías con mayor circulación; En este trimestre se realizaron </t>
    </r>
    <r>
      <rPr>
        <b/>
        <sz val="11"/>
        <color theme="1"/>
        <rFont val="Calibri"/>
        <family val="2"/>
        <scheme val="minor"/>
      </rPr>
      <t>05</t>
    </r>
    <r>
      <rPr>
        <sz val="11"/>
        <color theme="1"/>
        <rFont val="Calibri"/>
        <family val="2"/>
        <scheme val="minor"/>
      </rPr>
      <t xml:space="preserve"> platicas de </t>
    </r>
    <r>
      <rPr>
        <b/>
        <sz val="11"/>
        <color theme="1"/>
        <rFont val="Calibri"/>
        <family val="2"/>
        <scheme val="minor"/>
      </rPr>
      <t>07</t>
    </r>
    <r>
      <rPr>
        <sz val="11"/>
        <color theme="1"/>
        <rFont val="Calibri"/>
        <family val="2"/>
        <scheme val="minor"/>
      </rPr>
      <t xml:space="preserve"> que se tenían programadas, logrando así un </t>
    </r>
    <r>
      <rPr>
        <b/>
        <sz val="11"/>
        <color theme="1"/>
        <rFont val="Calibri"/>
        <family val="2"/>
        <scheme val="minor"/>
      </rPr>
      <t>avance</t>
    </r>
    <r>
      <rPr>
        <sz val="11"/>
        <color theme="1"/>
        <rFont val="Calibri"/>
        <family val="2"/>
        <scheme val="minor"/>
      </rPr>
      <t xml:space="preserve"> con respecto al trimestre del </t>
    </r>
    <r>
      <rPr>
        <b/>
        <sz val="11"/>
        <color theme="1"/>
        <rFont val="Calibri"/>
        <family val="2"/>
        <scheme val="minor"/>
      </rPr>
      <t>71.43%.</t>
    </r>
    <r>
      <rPr>
        <sz val="11"/>
        <color theme="1"/>
        <rFont val="Calibri"/>
        <family val="2"/>
        <scheme val="minor"/>
      </rPr>
      <t xml:space="preserve"> Este porcentaje se debe a que en trimestres anteriores se realizaron actividades de mas según su proyección en el trimestre, en tal sentido se obtuvo un </t>
    </r>
    <r>
      <rPr>
        <b/>
        <sz val="11"/>
        <color theme="1"/>
        <rFont val="Calibri"/>
        <family val="2"/>
        <scheme val="minor"/>
      </rPr>
      <t>cumplimiento</t>
    </r>
    <r>
      <rPr>
        <sz val="11"/>
        <color theme="1"/>
        <rFont val="Calibri"/>
        <family val="2"/>
        <scheme val="minor"/>
      </rPr>
      <t xml:space="preserve"> </t>
    </r>
    <r>
      <rPr>
        <b/>
        <sz val="11"/>
        <color theme="1"/>
        <rFont val="Calibri"/>
        <family val="2"/>
        <scheme val="minor"/>
      </rPr>
      <t>anual</t>
    </r>
    <r>
      <rPr>
        <sz val="11"/>
        <color theme="1"/>
        <rFont val="Calibri"/>
        <family val="2"/>
        <scheme val="minor"/>
      </rPr>
      <t xml:space="preserve"> del </t>
    </r>
    <r>
      <rPr>
        <b/>
        <sz val="11"/>
        <color theme="1"/>
        <rFont val="Calibri"/>
        <family val="2"/>
        <scheme val="minor"/>
      </rPr>
      <t>173.68%.</t>
    </r>
  </si>
  <si>
    <r>
      <t xml:space="preserve">Este indicador tiene como meta anual realizar </t>
    </r>
    <r>
      <rPr>
        <b/>
        <sz val="11"/>
        <color theme="1"/>
        <rFont val="Calibri"/>
        <family val="2"/>
        <scheme val="minor"/>
      </rPr>
      <t>20</t>
    </r>
    <r>
      <rPr>
        <sz val="11"/>
        <color theme="1"/>
        <rFont val="Calibri"/>
        <family val="2"/>
        <scheme val="minor"/>
      </rPr>
      <t xml:space="preserve"> Actividades enfocadas a Eficientar la movilidad urbana; En este trimestre se realizaron </t>
    </r>
    <r>
      <rPr>
        <b/>
        <sz val="11"/>
        <color theme="1"/>
        <rFont val="Calibri"/>
        <family val="2"/>
        <scheme val="minor"/>
      </rPr>
      <t>04</t>
    </r>
    <r>
      <rPr>
        <sz val="11"/>
        <color theme="1"/>
        <rFont val="Calibri"/>
        <family val="2"/>
        <scheme val="minor"/>
      </rPr>
      <t xml:space="preserve"> actividades de </t>
    </r>
    <r>
      <rPr>
        <b/>
        <sz val="11"/>
        <color theme="1"/>
        <rFont val="Calibri"/>
        <family val="2"/>
        <scheme val="minor"/>
      </rPr>
      <t>05</t>
    </r>
    <r>
      <rPr>
        <sz val="11"/>
        <color theme="1"/>
        <rFont val="Calibri"/>
        <family val="2"/>
        <scheme val="minor"/>
      </rPr>
      <t xml:space="preserve"> que se tenían programadas, logrando así un </t>
    </r>
    <r>
      <rPr>
        <b/>
        <sz val="11"/>
        <color theme="1"/>
        <rFont val="Calibri"/>
        <family val="2"/>
        <scheme val="minor"/>
      </rPr>
      <t>avance</t>
    </r>
    <r>
      <rPr>
        <sz val="11"/>
        <color theme="1"/>
        <rFont val="Calibri"/>
        <family val="2"/>
        <scheme val="minor"/>
      </rPr>
      <t xml:space="preserve"> con respecto a la meta trimestral del </t>
    </r>
    <r>
      <rPr>
        <b/>
        <sz val="11"/>
        <color theme="1"/>
        <rFont val="Calibri"/>
        <family val="2"/>
        <scheme val="minor"/>
      </rPr>
      <t>80%.</t>
    </r>
    <r>
      <rPr>
        <sz val="11"/>
        <color theme="1"/>
        <rFont val="Calibri"/>
        <family val="2"/>
        <scheme val="minor"/>
      </rPr>
      <t xml:space="preserve"> El porcentaje obtenido se deriva a la reprogramación de dichas actividades para llevar su ejecución en el siguiente trimestre, esperando contar con las condiciones adecuadas para su implementación, en tal tenor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70%.</t>
    </r>
  </si>
  <si>
    <r>
      <t xml:space="preserve">Este indicador tiene como meta anual realizar </t>
    </r>
    <r>
      <rPr>
        <b/>
        <sz val="11"/>
        <color theme="1"/>
        <rFont val="Calibri"/>
        <family val="2"/>
        <scheme val="minor"/>
      </rPr>
      <t>577</t>
    </r>
    <r>
      <rPr>
        <sz val="11"/>
        <color theme="1"/>
        <rFont val="Calibri"/>
        <family val="2"/>
        <scheme val="minor"/>
      </rPr>
      <t xml:space="preserve"> Actividades de capacitaciones en materia de educación vial enfocadas a conductores de vehículos; En este trimestre se realizaron </t>
    </r>
    <r>
      <rPr>
        <b/>
        <sz val="11"/>
        <color theme="1"/>
        <rFont val="Calibri"/>
        <family val="2"/>
        <scheme val="minor"/>
      </rPr>
      <t>156</t>
    </r>
    <r>
      <rPr>
        <sz val="11"/>
        <color theme="1"/>
        <rFont val="Calibri"/>
        <family val="2"/>
        <scheme val="minor"/>
      </rPr>
      <t xml:space="preserve"> actividades de </t>
    </r>
    <r>
      <rPr>
        <b/>
        <sz val="11"/>
        <color theme="1"/>
        <rFont val="Calibri"/>
        <family val="2"/>
        <scheme val="minor"/>
      </rPr>
      <t>145</t>
    </r>
    <r>
      <rPr>
        <sz val="11"/>
        <color theme="1"/>
        <rFont val="Calibri"/>
        <family val="2"/>
        <scheme val="minor"/>
      </rPr>
      <t xml:space="preserve"> que se tenían programadas en el trimestre, logrando así un </t>
    </r>
    <r>
      <rPr>
        <b/>
        <sz val="11"/>
        <color theme="1"/>
        <rFont val="Calibri"/>
        <family val="2"/>
        <scheme val="minor"/>
      </rPr>
      <t>cumplimiento</t>
    </r>
    <r>
      <rPr>
        <sz val="11"/>
        <color theme="1"/>
        <rFont val="Calibri"/>
        <family val="2"/>
        <scheme val="minor"/>
      </rPr>
      <t xml:space="preserve"> con respecto a la meta trimestral del </t>
    </r>
    <r>
      <rPr>
        <b/>
        <sz val="11"/>
        <color theme="1"/>
        <rFont val="Calibri"/>
        <family val="2"/>
        <scheme val="minor"/>
      </rPr>
      <t>107.59%.</t>
    </r>
    <r>
      <rPr>
        <sz val="11"/>
        <color theme="1"/>
        <rFont val="Calibri"/>
        <family val="2"/>
        <scheme val="minor"/>
      </rPr>
      <t xml:space="preserve"> El porcentaje obtenido se deriva a la incremento por parte de la ciudadanía en ejecutar más capacitaciones a la ciudadanía en general, en tal tenor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76.43%.</t>
    </r>
  </si>
  <si>
    <r>
      <t xml:space="preserve">Este indicador tiene como meta anual realizar </t>
    </r>
    <r>
      <rPr>
        <b/>
        <sz val="11"/>
        <color theme="1"/>
        <rFont val="Calibri"/>
        <family val="2"/>
        <scheme val="minor"/>
      </rPr>
      <t>84</t>
    </r>
    <r>
      <rPr>
        <sz val="11"/>
        <color theme="1"/>
        <rFont val="Calibri"/>
        <family val="2"/>
        <scheme val="minor"/>
      </rPr>
      <t xml:space="preserve"> Actividades enfocadas a la consolidación de servicios proporcionados a la ciudadanía, vigilando que se combata la corrupción; En este trimestre se realizaron </t>
    </r>
    <r>
      <rPr>
        <b/>
        <sz val="11"/>
        <color theme="1"/>
        <rFont val="Calibri"/>
        <family val="2"/>
        <scheme val="minor"/>
      </rPr>
      <t>23</t>
    </r>
    <r>
      <rPr>
        <sz val="11"/>
        <color theme="1"/>
        <rFont val="Calibri"/>
        <family val="2"/>
        <scheme val="minor"/>
      </rPr>
      <t xml:space="preserve"> actividades de </t>
    </r>
    <r>
      <rPr>
        <b/>
        <sz val="11"/>
        <color theme="1"/>
        <rFont val="Calibri"/>
        <family val="2"/>
        <scheme val="minor"/>
      </rPr>
      <t>21</t>
    </r>
    <r>
      <rPr>
        <sz val="11"/>
        <color theme="1"/>
        <rFont val="Calibri"/>
        <family val="2"/>
        <scheme val="minor"/>
      </rPr>
      <t xml:space="preserve"> que se tenían programadas en el trimestre, logrando así un </t>
    </r>
    <r>
      <rPr>
        <b/>
        <sz val="11"/>
        <color theme="1"/>
        <rFont val="Calibri"/>
        <family val="2"/>
        <scheme val="minor"/>
      </rPr>
      <t>cumplimiento</t>
    </r>
    <r>
      <rPr>
        <sz val="11"/>
        <color theme="1"/>
        <rFont val="Calibri"/>
        <family val="2"/>
        <scheme val="minor"/>
      </rPr>
      <t xml:space="preserve"> con respecto a la meta trimestral del </t>
    </r>
    <r>
      <rPr>
        <b/>
        <sz val="11"/>
        <color theme="1"/>
        <rFont val="Calibri"/>
        <family val="2"/>
        <scheme val="minor"/>
      </rPr>
      <t>109.52%.</t>
    </r>
    <r>
      <rPr>
        <sz val="11"/>
        <color theme="1"/>
        <rFont val="Calibri"/>
        <family val="2"/>
        <scheme val="minor"/>
      </rPr>
      <t xml:space="preserve"> El porcentaje obtenido se deriva a la incremento por parte de la ciudadanía en ejecutar más acciones en pro de la población en general, en tal tenor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85.71%.</t>
    </r>
  </si>
  <si>
    <r>
      <t xml:space="preserve">Este indicador tiene como meta anual realizar </t>
    </r>
    <r>
      <rPr>
        <b/>
        <sz val="11"/>
        <color theme="1"/>
        <rFont val="Calibri"/>
        <family val="2"/>
        <scheme val="minor"/>
      </rPr>
      <t>75</t>
    </r>
    <r>
      <rPr>
        <sz val="11"/>
        <color theme="1"/>
        <rFont val="Calibri"/>
        <family val="2"/>
        <scheme val="minor"/>
      </rPr>
      <t xml:space="preserve"> Actividades para la conservación y manteniendo de vehículos; En este trimestre se realizaron </t>
    </r>
    <r>
      <rPr>
        <b/>
        <sz val="11"/>
        <color theme="1"/>
        <rFont val="Calibri"/>
        <family val="2"/>
        <scheme val="minor"/>
      </rPr>
      <t>21</t>
    </r>
    <r>
      <rPr>
        <sz val="11"/>
        <color theme="1"/>
        <rFont val="Calibri"/>
        <family val="2"/>
        <scheme val="minor"/>
      </rPr>
      <t xml:space="preserve"> actividades de </t>
    </r>
    <r>
      <rPr>
        <b/>
        <sz val="11"/>
        <color theme="1"/>
        <rFont val="Calibri"/>
        <family val="2"/>
        <scheme val="minor"/>
      </rPr>
      <t>20</t>
    </r>
    <r>
      <rPr>
        <sz val="11"/>
        <color theme="1"/>
        <rFont val="Calibri"/>
        <family val="2"/>
        <scheme val="minor"/>
      </rPr>
      <t xml:space="preserve"> que se tenían programadas en el trimestre, logrando así un cumplimiento con respecto a la meta trimestral del </t>
    </r>
    <r>
      <rPr>
        <b/>
        <sz val="11"/>
        <color theme="1"/>
        <rFont val="Calibri"/>
        <family val="2"/>
        <scheme val="minor"/>
      </rPr>
      <t>105%,</t>
    </r>
    <r>
      <rPr>
        <sz val="11"/>
        <color theme="1"/>
        <rFont val="Calibri"/>
        <family val="2"/>
        <scheme val="minor"/>
      </rPr>
      <t xml:space="preserve"> en tal tenor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77.33%.</t>
    </r>
  </si>
  <si>
    <r>
      <t xml:space="preserve">Este componente tiene como </t>
    </r>
    <r>
      <rPr>
        <b/>
        <sz val="11"/>
        <color theme="1"/>
        <rFont val="Calibri"/>
        <family val="2"/>
        <scheme val="minor"/>
      </rPr>
      <t>meta anual</t>
    </r>
    <r>
      <rPr>
        <sz val="11"/>
        <color theme="1"/>
        <rFont val="Calibri"/>
        <family val="2"/>
        <scheme val="minor"/>
      </rPr>
      <t xml:space="preserve"> realizar </t>
    </r>
    <r>
      <rPr>
        <b/>
        <sz val="11"/>
        <color theme="1"/>
        <rFont val="Calibri"/>
        <family val="2"/>
        <scheme val="minor"/>
      </rPr>
      <t>30</t>
    </r>
    <r>
      <rPr>
        <sz val="11"/>
        <color theme="1"/>
        <rFont val="Calibri"/>
        <family val="2"/>
        <scheme val="minor"/>
      </rPr>
      <t xml:space="preserve"> Acciones de coordinación y seguimiento para el cumplimiento de los programas de seguridad; En este tercer trimestre se realizaron </t>
    </r>
    <r>
      <rPr>
        <b/>
        <sz val="11"/>
        <color theme="1"/>
        <rFont val="Calibri"/>
        <family val="2"/>
        <scheme val="minor"/>
      </rPr>
      <t>11</t>
    </r>
    <r>
      <rPr>
        <sz val="11"/>
        <color theme="1"/>
        <rFont val="Calibri"/>
        <family val="2"/>
        <scheme val="minor"/>
      </rPr>
      <t xml:space="preserve"> acciones de </t>
    </r>
    <r>
      <rPr>
        <b/>
        <sz val="11"/>
        <color theme="1"/>
        <rFont val="Calibri"/>
        <family val="2"/>
        <scheme val="minor"/>
      </rPr>
      <t>09</t>
    </r>
    <r>
      <rPr>
        <sz val="11"/>
        <color theme="1"/>
        <rFont val="Calibri"/>
        <family val="2"/>
        <scheme val="minor"/>
      </rPr>
      <t xml:space="preserve"> que se tenían programadas, obteniendo así un cumplimiento del </t>
    </r>
    <r>
      <rPr>
        <b/>
        <sz val="11"/>
        <color theme="1"/>
        <rFont val="Calibri"/>
        <family val="2"/>
        <scheme val="minor"/>
      </rPr>
      <t>122.22%.</t>
    </r>
    <r>
      <rPr>
        <sz val="11"/>
        <color theme="1"/>
        <rFont val="Calibri"/>
        <family val="2"/>
        <scheme val="minor"/>
      </rPr>
      <t xml:space="preserve"> Este porcentaje deriva que en el segundo trimestre no se lograron ejecutar en su totalidad las acciones que se tenían proyectadas, por lo que en este trimestre se subsanaron dichas actividades, en tal contexto se obtuvo un </t>
    </r>
    <r>
      <rPr>
        <b/>
        <sz val="11"/>
        <color theme="1"/>
        <rFont val="Calibri"/>
        <family val="2"/>
        <scheme val="minor"/>
      </rPr>
      <t>avance anual</t>
    </r>
    <r>
      <rPr>
        <sz val="11"/>
        <color theme="1"/>
        <rFont val="Calibri"/>
        <family val="2"/>
        <scheme val="minor"/>
      </rPr>
      <t xml:space="preserve"> del </t>
    </r>
    <r>
      <rPr>
        <b/>
        <sz val="11"/>
        <color theme="1"/>
        <rFont val="Calibri"/>
        <family val="2"/>
        <scheme val="minor"/>
      </rPr>
      <t>96.67%.</t>
    </r>
  </si>
  <si>
    <r>
      <t xml:space="preserve">Este indicador tiene como meta anual realizar </t>
    </r>
    <r>
      <rPr>
        <b/>
        <sz val="11"/>
        <color theme="1"/>
        <rFont val="Calibri"/>
        <family val="2"/>
        <scheme val="minor"/>
      </rPr>
      <t>04</t>
    </r>
    <r>
      <rPr>
        <sz val="11"/>
        <color theme="1"/>
        <rFont val="Calibri"/>
        <family val="2"/>
        <scheme val="minor"/>
      </rPr>
      <t xml:space="preserve"> Acciones de coordinación del Subcomité Sectorial del Eje de Seguridad Ciudadana; En este tercer trimestre se realizaron </t>
    </r>
    <r>
      <rPr>
        <b/>
        <sz val="11"/>
        <color theme="1"/>
        <rFont val="Calibri"/>
        <family val="2"/>
        <scheme val="minor"/>
      </rPr>
      <t>01</t>
    </r>
    <r>
      <rPr>
        <sz val="11"/>
        <color theme="1"/>
        <rFont val="Calibri"/>
        <family val="2"/>
        <scheme val="minor"/>
      </rPr>
      <t xml:space="preserve"> sesión de </t>
    </r>
    <r>
      <rPr>
        <b/>
        <sz val="11"/>
        <color theme="1"/>
        <rFont val="Calibri"/>
        <family val="2"/>
        <scheme val="minor"/>
      </rPr>
      <t>01</t>
    </r>
    <r>
      <rPr>
        <sz val="11"/>
        <color theme="1"/>
        <rFont val="Calibri"/>
        <family val="2"/>
        <scheme val="minor"/>
      </rPr>
      <t xml:space="preserve"> que se tenían programadas, obteniendo así un cumplimiento del </t>
    </r>
    <r>
      <rPr>
        <b/>
        <sz val="11"/>
        <color theme="1"/>
        <rFont val="Calibri"/>
        <family val="2"/>
        <scheme val="minor"/>
      </rPr>
      <t>100%,</t>
    </r>
    <r>
      <rPr>
        <sz val="11"/>
        <color theme="1"/>
        <rFont val="Calibri"/>
        <family val="2"/>
        <scheme val="minor"/>
      </rPr>
      <t xml:space="preserve"> por lo que en este trimestre se subsanaron dichas actividades, en tal contexto se obtuvo un avance anual del </t>
    </r>
    <r>
      <rPr>
        <b/>
        <sz val="11"/>
        <color theme="1"/>
        <rFont val="Calibri"/>
        <family val="2"/>
        <scheme val="minor"/>
      </rPr>
      <t>75%.</t>
    </r>
  </si>
  <si>
    <r>
      <t xml:space="preserve"> Este indicador tiene como meta anual realizar </t>
    </r>
    <r>
      <rPr>
        <b/>
        <sz val="11"/>
        <color theme="1"/>
        <rFont val="Calibri"/>
        <family val="2"/>
        <scheme val="minor"/>
      </rPr>
      <t>26</t>
    </r>
    <r>
      <rPr>
        <sz val="11"/>
        <color theme="1"/>
        <rFont val="Calibri"/>
        <family val="2"/>
        <scheme val="minor"/>
      </rPr>
      <t xml:space="preserve"> Actividades administrativas de seguimiento para el cumplimiento de los programas de seguridad; En este tercer trimestre se realizaron </t>
    </r>
    <r>
      <rPr>
        <b/>
        <sz val="11"/>
        <color theme="1"/>
        <rFont val="Calibri"/>
        <family val="2"/>
        <scheme val="minor"/>
      </rPr>
      <t>10</t>
    </r>
    <r>
      <rPr>
        <sz val="11"/>
        <color theme="1"/>
        <rFont val="Calibri"/>
        <family val="2"/>
        <scheme val="minor"/>
      </rPr>
      <t xml:space="preserve"> actividades de </t>
    </r>
    <r>
      <rPr>
        <b/>
        <sz val="11"/>
        <color theme="1"/>
        <rFont val="Calibri"/>
        <family val="2"/>
        <scheme val="minor"/>
      </rPr>
      <t>08</t>
    </r>
    <r>
      <rPr>
        <sz val="11"/>
        <color theme="1"/>
        <rFont val="Calibri"/>
        <family val="2"/>
        <scheme val="minor"/>
      </rPr>
      <t xml:space="preserve"> que se tenían programadas. Este porcentaje deriva que en el segundo trimestre no se lograron ejecutar en su totalidad las acciones que se tenían proyectadas, por lo que en este trimestre se subsanaron dichas actividades, obteniendo así un cumplimiento del </t>
    </r>
    <r>
      <rPr>
        <b/>
        <sz val="11"/>
        <color theme="1"/>
        <rFont val="Calibri"/>
        <family val="2"/>
        <scheme val="minor"/>
      </rPr>
      <t>125%,</t>
    </r>
    <r>
      <rPr>
        <sz val="11"/>
        <color theme="1"/>
        <rFont val="Calibri"/>
        <family val="2"/>
        <scheme val="minor"/>
      </rPr>
      <t xml:space="preserve"> por lo que en este trimestre se subsanaron dichas actividades, en tal contexto se obtuvo un cumplimiento anual del </t>
    </r>
    <r>
      <rPr>
        <b/>
        <sz val="11"/>
        <color theme="1"/>
        <rFont val="Calibri"/>
        <family val="2"/>
        <scheme val="minor"/>
      </rPr>
      <t>100%.</t>
    </r>
  </si>
  <si>
    <r>
      <t xml:space="preserve">Este componente tiene como meta anual realizar </t>
    </r>
    <r>
      <rPr>
        <b/>
        <sz val="11"/>
        <color theme="1"/>
        <rFont val="Calibri"/>
        <family val="2"/>
        <scheme val="minor"/>
      </rPr>
      <t>07</t>
    </r>
    <r>
      <rPr>
        <sz val="11"/>
        <color theme="1"/>
        <rFont val="Calibri"/>
        <family val="2"/>
        <scheme val="minor"/>
      </rPr>
      <t xml:space="preserve"> Acciones estratégicas para generar servicios de seguridad y vigilancia de calidad con enfoque de proximidad social; En este tercer trimestre se realizaron </t>
    </r>
    <r>
      <rPr>
        <b/>
        <sz val="11"/>
        <color theme="1"/>
        <rFont val="Calibri"/>
        <family val="2"/>
        <scheme val="minor"/>
      </rPr>
      <t>02</t>
    </r>
    <r>
      <rPr>
        <sz val="11"/>
        <color theme="1"/>
        <rFont val="Calibri"/>
        <family val="2"/>
        <scheme val="minor"/>
      </rPr>
      <t xml:space="preserve"> acciones de </t>
    </r>
    <r>
      <rPr>
        <b/>
        <sz val="11"/>
        <color theme="1"/>
        <rFont val="Calibri"/>
        <family val="2"/>
        <scheme val="minor"/>
      </rPr>
      <t>02</t>
    </r>
    <r>
      <rPr>
        <sz val="11"/>
        <color theme="1"/>
        <rFont val="Calibri"/>
        <family val="2"/>
        <scheme val="minor"/>
      </rPr>
      <t xml:space="preserve"> que se tenían programadas, obteniendo así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en tal contexto se obtuvo un avance anual del </t>
    </r>
    <r>
      <rPr>
        <b/>
        <sz val="11"/>
        <color theme="1"/>
        <rFont val="Calibri"/>
        <family val="2"/>
        <scheme val="minor"/>
      </rPr>
      <t>85.71%.</t>
    </r>
  </si>
  <si>
    <r>
      <t xml:space="preserve">Este indicador tiene como meta anual realizar </t>
    </r>
    <r>
      <rPr>
        <b/>
        <sz val="11"/>
        <color theme="1"/>
        <rFont val="Calibri"/>
        <family val="2"/>
        <scheme val="minor"/>
      </rPr>
      <t>02</t>
    </r>
    <r>
      <rPr>
        <sz val="11"/>
        <color theme="1"/>
        <rFont val="Calibri"/>
        <family val="2"/>
        <scheme val="minor"/>
      </rPr>
      <t xml:space="preserve"> actividades en referencia a la elaboración de manuales de orden administrativo y gestiones de capacitación; En este trimestre se realizó </t>
    </r>
    <r>
      <rPr>
        <b/>
        <sz val="11"/>
        <color theme="1"/>
        <rFont val="Calibri"/>
        <family val="2"/>
        <scheme val="minor"/>
      </rPr>
      <t>1</t>
    </r>
    <r>
      <rPr>
        <sz val="11"/>
        <color theme="1"/>
        <rFont val="Calibri"/>
        <family val="2"/>
        <scheme val="minor"/>
      </rPr>
      <t xml:space="preserve"> actividad de </t>
    </r>
    <r>
      <rPr>
        <b/>
        <sz val="11"/>
        <color theme="1"/>
        <rFont val="Calibri"/>
        <family val="2"/>
        <scheme val="minor"/>
      </rPr>
      <t>1</t>
    </r>
    <r>
      <rPr>
        <sz val="11"/>
        <color theme="1"/>
        <rFont val="Calibri"/>
        <family val="2"/>
        <scheme val="minor"/>
      </rPr>
      <t xml:space="preserve"> proyectada en él, en tal contexto se obtuvo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 la meta anual.</t>
    </r>
  </si>
  <si>
    <r>
      <t xml:space="preserve">Este indicador tiene como meta anual realizar </t>
    </r>
    <r>
      <rPr>
        <b/>
        <sz val="11"/>
        <color theme="1"/>
        <rFont val="Calibri"/>
        <family val="2"/>
        <scheme val="minor"/>
      </rPr>
      <t>04</t>
    </r>
    <r>
      <rPr>
        <sz val="11"/>
        <color theme="1"/>
        <rFont val="Calibri"/>
        <family val="2"/>
        <scheme val="minor"/>
      </rPr>
      <t xml:space="preserve"> acciones de supervisión y vigilancia a los servicios prestados; En este trimestre se realizó </t>
    </r>
    <r>
      <rPr>
        <b/>
        <sz val="11"/>
        <color theme="1"/>
        <rFont val="Calibri"/>
        <family val="2"/>
        <scheme val="minor"/>
      </rPr>
      <t>01</t>
    </r>
    <r>
      <rPr>
        <sz val="11"/>
        <color theme="1"/>
        <rFont val="Calibri"/>
        <family val="2"/>
        <scheme val="minor"/>
      </rPr>
      <t xml:space="preserve"> actividad de </t>
    </r>
    <r>
      <rPr>
        <b/>
        <sz val="11"/>
        <color theme="1"/>
        <rFont val="Calibri"/>
        <family val="2"/>
        <scheme val="minor"/>
      </rPr>
      <t>01</t>
    </r>
    <r>
      <rPr>
        <sz val="11"/>
        <color theme="1"/>
        <rFont val="Calibri"/>
        <family val="2"/>
        <scheme val="minor"/>
      </rPr>
      <t xml:space="preserve"> proyectada en él trimestre obteniendo un porcentaje del </t>
    </r>
    <r>
      <rPr>
        <b/>
        <sz val="11"/>
        <color theme="1"/>
        <rFont val="Calibri"/>
        <family val="2"/>
        <scheme val="minor"/>
      </rPr>
      <t>100%</t>
    </r>
    <r>
      <rPr>
        <sz val="11"/>
        <color theme="1"/>
        <rFont val="Calibri"/>
        <family val="2"/>
        <scheme val="minor"/>
      </rPr>
      <t xml:space="preserve"> con respecto al trimestre, en tal contexto se obtuvo un avance del </t>
    </r>
    <r>
      <rPr>
        <b/>
        <sz val="11"/>
        <color theme="1"/>
        <rFont val="Calibri"/>
        <family val="2"/>
        <scheme val="minor"/>
      </rPr>
      <t>75%</t>
    </r>
    <r>
      <rPr>
        <sz val="11"/>
        <color theme="1"/>
        <rFont val="Calibri"/>
        <family val="2"/>
        <scheme val="minor"/>
      </rPr>
      <t xml:space="preserve"> con respecto a la meta anual.</t>
    </r>
  </si>
  <si>
    <r>
      <t xml:space="preserve">Este indicador tiene como meta anual realizar </t>
    </r>
    <r>
      <rPr>
        <b/>
        <sz val="11"/>
        <color theme="1"/>
        <rFont val="Calibri"/>
        <family val="2"/>
        <scheme val="minor"/>
      </rPr>
      <t>01</t>
    </r>
    <r>
      <rPr>
        <sz val="11"/>
        <color theme="1"/>
        <rFont val="Calibri"/>
        <family val="2"/>
        <scheme val="minor"/>
      </rPr>
      <t xml:space="preserve"> actividad en referencia a la implementación de incentivos para reconocer la labor policial; En este trimestre no se tiene proyectada actividades, en tal contexto se obtuvo un cumplimiento del </t>
    </r>
    <r>
      <rPr>
        <b/>
        <sz val="11"/>
        <color theme="1"/>
        <rFont val="Calibri"/>
        <family val="2"/>
        <scheme val="minor"/>
      </rPr>
      <t>100%</t>
    </r>
    <r>
      <rPr>
        <sz val="11"/>
        <color theme="1"/>
        <rFont val="Calibri"/>
        <family val="2"/>
        <scheme val="minor"/>
      </rPr>
      <t xml:space="preserve"> con respecto a la meta anual.</t>
    </r>
  </si>
  <si>
    <r>
      <t xml:space="preserve">Este componente tiene como meta anual realizar </t>
    </r>
    <r>
      <rPr>
        <b/>
        <sz val="11"/>
        <color theme="1"/>
        <rFont val="Calibri"/>
        <family val="2"/>
        <scheme val="minor"/>
      </rPr>
      <t>387</t>
    </r>
    <r>
      <rPr>
        <sz val="11"/>
        <color theme="1"/>
        <rFont val="Calibri"/>
        <family val="2"/>
        <scheme val="minor"/>
      </rPr>
      <t xml:space="preserve"> acciones integrales contra la violencia familiar y de género; En este trimestre se realizaron </t>
    </r>
    <r>
      <rPr>
        <b/>
        <sz val="11"/>
        <color theme="1"/>
        <rFont val="Calibri"/>
        <family val="2"/>
        <scheme val="minor"/>
      </rPr>
      <t>86</t>
    </r>
    <r>
      <rPr>
        <sz val="11"/>
        <color theme="1"/>
        <rFont val="Calibri"/>
        <family val="2"/>
        <scheme val="minor"/>
      </rPr>
      <t xml:space="preserve"> actividades de </t>
    </r>
    <r>
      <rPr>
        <b/>
        <sz val="11"/>
        <color theme="1"/>
        <rFont val="Calibri"/>
        <family val="2"/>
        <scheme val="minor"/>
      </rPr>
      <t>96</t>
    </r>
    <r>
      <rPr>
        <sz val="11"/>
        <color theme="1"/>
        <rFont val="Calibri"/>
        <family val="2"/>
        <scheme val="minor"/>
      </rPr>
      <t xml:space="preserve"> proyectadas, obteniendo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89.58%</t>
    </r>
    <r>
      <rPr>
        <sz val="11"/>
        <color theme="1"/>
        <rFont val="Calibri"/>
        <family val="2"/>
        <scheme val="minor"/>
      </rPr>
      <t xml:space="preserve"> con respecto al trimestre. Este porcentaje obtenido se debe a la reprogramación de algunas actividades para poder ejecutarlas en el siguiente trimestre, esperando contar con las condiciones favorables para su ejecución, en tal contexto se obtuvo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72.87%</t>
    </r>
    <r>
      <rPr>
        <sz val="11"/>
        <color theme="1"/>
        <rFont val="Calibri"/>
        <family val="2"/>
        <scheme val="minor"/>
      </rPr>
      <t xml:space="preserve"> con respecto a la meta anual.</t>
    </r>
  </si>
  <si>
    <r>
      <t xml:space="preserve">Este indicador tiene como meta anual realizar </t>
    </r>
    <r>
      <rPr>
        <b/>
        <sz val="11"/>
        <color theme="1"/>
        <rFont val="Calibri"/>
        <family val="2"/>
        <scheme val="minor"/>
      </rPr>
      <t>384</t>
    </r>
    <r>
      <rPr>
        <sz val="11"/>
        <color theme="1"/>
        <rFont val="Calibri"/>
        <family val="2"/>
        <scheme val="minor"/>
      </rPr>
      <t xml:space="preserve"> acciones de prevención de la violencia familiar y de género; En este trimestre se realizaron </t>
    </r>
    <r>
      <rPr>
        <b/>
        <sz val="11"/>
        <color theme="1"/>
        <rFont val="Calibri"/>
        <family val="2"/>
        <scheme val="minor"/>
      </rPr>
      <t>83</t>
    </r>
    <r>
      <rPr>
        <sz val="11"/>
        <color theme="1"/>
        <rFont val="Calibri"/>
        <family val="2"/>
        <scheme val="minor"/>
      </rPr>
      <t xml:space="preserve"> actividades de </t>
    </r>
    <r>
      <rPr>
        <b/>
        <sz val="11"/>
        <color theme="1"/>
        <rFont val="Calibri"/>
        <family val="2"/>
        <scheme val="minor"/>
      </rPr>
      <t>96</t>
    </r>
    <r>
      <rPr>
        <sz val="11"/>
        <color theme="1"/>
        <rFont val="Calibri"/>
        <family val="2"/>
        <scheme val="minor"/>
      </rPr>
      <t xml:space="preserve"> proyectadas, obteniendo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86.46%</t>
    </r>
    <r>
      <rPr>
        <sz val="11"/>
        <color theme="1"/>
        <rFont val="Calibri"/>
        <family val="2"/>
        <scheme val="minor"/>
      </rPr>
      <t xml:space="preserve"> con respecto al trimestre. Este porcentaje obtenido se debe a la reprogramación de algunas actividades para poder ejecutarlas en el siguiente trimestre, esperando contar con las condiciones favorables para su ejecución, en tal contexto se obtuvo un </t>
    </r>
    <r>
      <rPr>
        <b/>
        <sz val="11"/>
        <color theme="1"/>
        <rFont val="Calibri"/>
        <family val="2"/>
        <scheme val="minor"/>
      </rPr>
      <t>avance</t>
    </r>
    <r>
      <rPr>
        <sz val="11"/>
        <color theme="1"/>
        <rFont val="Calibri"/>
        <family val="2"/>
        <scheme val="minor"/>
      </rPr>
      <t xml:space="preserve"> del </t>
    </r>
    <r>
      <rPr>
        <b/>
        <sz val="11"/>
        <color theme="1"/>
        <rFont val="Calibri"/>
        <family val="2"/>
        <scheme val="minor"/>
      </rPr>
      <t>72.66%</t>
    </r>
    <r>
      <rPr>
        <sz val="11"/>
        <color theme="1"/>
        <rFont val="Calibri"/>
        <family val="2"/>
        <scheme val="minor"/>
      </rPr>
      <t xml:space="preserve"> con respecto a la meta anual.</t>
    </r>
  </si>
  <si>
    <r>
      <t xml:space="preserve">Este indicador tiene como meta anual realizar </t>
    </r>
    <r>
      <rPr>
        <b/>
        <sz val="11"/>
        <color theme="1"/>
        <rFont val="Calibri"/>
        <family val="2"/>
        <scheme val="minor"/>
      </rPr>
      <t>03</t>
    </r>
    <r>
      <rPr>
        <sz val="11"/>
        <color theme="1"/>
        <rFont val="Calibri"/>
        <family val="2"/>
        <scheme val="minor"/>
      </rPr>
      <t xml:space="preserve"> Implementación de programas de intervención contra la violencia familiar y de género; En este trimestre se realizaron </t>
    </r>
    <r>
      <rPr>
        <b/>
        <sz val="11"/>
        <color theme="1"/>
        <rFont val="Calibri"/>
        <family val="2"/>
        <scheme val="minor"/>
      </rPr>
      <t>03</t>
    </r>
    <r>
      <rPr>
        <sz val="11"/>
        <color theme="1"/>
        <rFont val="Calibri"/>
        <family val="2"/>
        <scheme val="minor"/>
      </rPr>
      <t xml:space="preserve"> actividades, más sin embargo no se tenía proyectadas estas actividades para este trimestre. Esto se debe a la reprogramación de algunas actividades que se debieron de haber ejecutado en el trimestre pasado, más sin embargo en este trimestre se subsanaron, en tal contexto se obtuvo un </t>
    </r>
    <r>
      <rPr>
        <b/>
        <sz val="11"/>
        <color theme="1"/>
        <rFont val="Calibri"/>
        <family val="2"/>
        <scheme val="minor"/>
      </rPr>
      <t>cumplimiento</t>
    </r>
    <r>
      <rPr>
        <sz val="11"/>
        <color theme="1"/>
        <rFont val="Calibri"/>
        <family val="2"/>
        <scheme val="minor"/>
      </rPr>
      <t xml:space="preserve"> del </t>
    </r>
    <r>
      <rPr>
        <b/>
        <sz val="11"/>
        <color theme="1"/>
        <rFont val="Calibri"/>
        <family val="2"/>
        <scheme val="minor"/>
      </rPr>
      <t>100%</t>
    </r>
    <r>
      <rPr>
        <sz val="11"/>
        <color theme="1"/>
        <rFont val="Calibri"/>
        <family val="2"/>
        <scheme val="minor"/>
      </rPr>
      <t xml:space="preserve"> con respecto a la meta anual.</t>
    </r>
  </si>
</sst>
</file>

<file path=xl/styles.xml><?xml version="1.0" encoding="utf-8"?>
<styleSheet xmlns="http://schemas.openxmlformats.org/spreadsheetml/2006/main" xmlns:mc="http://schemas.openxmlformats.org/markup-compatibility/2006" xmlns:x14ac="http://schemas.microsoft.com/office/spreadsheetml/2009/9/ac" mc:Ignorable="x14ac">
  <fonts count="9"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sz val="9"/>
      <color theme="1"/>
      <name val="Calibri"/>
      <family val="2"/>
      <scheme val="minor"/>
    </font>
    <font>
      <sz val="11"/>
      <name val="Calibri"/>
      <family val="2"/>
      <scheme val="minor"/>
    </font>
    <font>
      <sz val="12.5"/>
      <color theme="1"/>
      <name val="Calibri"/>
      <family val="2"/>
      <scheme val="minor"/>
    </font>
    <font>
      <sz val="9"/>
      <color theme="1"/>
      <name val="Arial Narrow"/>
      <family val="2"/>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AED8F4"/>
        <bgColor indexed="64"/>
      </patternFill>
    </fill>
    <fill>
      <patternFill patternType="solid">
        <fgColor rgb="FFF2F2F2"/>
        <bgColor rgb="FFF2F2F2"/>
      </patternFill>
    </fill>
  </fills>
  <borders count="94">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dotted">
        <color indexed="64"/>
      </left>
      <right style="dotted">
        <color indexed="64"/>
      </right>
      <top/>
      <bottom style="medium">
        <color indexed="64"/>
      </bottom>
      <diagonal/>
    </border>
    <border>
      <left style="dashed">
        <color theme="1"/>
      </left>
      <right style="dashed">
        <color theme="1"/>
      </right>
      <top style="dotted">
        <color indexed="64"/>
      </top>
      <bottom style="dotted">
        <color indexed="64"/>
      </bottom>
      <diagonal/>
    </border>
    <border>
      <left style="dashed">
        <color theme="1"/>
      </left>
      <right style="dashed">
        <color theme="1"/>
      </right>
      <top style="dotted">
        <color indexed="64"/>
      </top>
      <bottom/>
      <diagonal/>
    </border>
    <border>
      <left style="dashed">
        <color theme="1"/>
      </left>
      <right style="dashed">
        <color theme="1"/>
      </right>
      <top/>
      <bottom style="dotted">
        <color indexed="64"/>
      </bottom>
      <diagonal/>
    </border>
    <border>
      <left style="medium">
        <color indexed="64"/>
      </left>
      <right style="dashed">
        <color theme="1"/>
      </right>
      <top style="dotted">
        <color indexed="64"/>
      </top>
      <bottom/>
      <diagonal/>
    </border>
    <border>
      <left style="medium">
        <color indexed="64"/>
      </left>
      <right style="dashed">
        <color theme="1"/>
      </right>
      <top/>
      <bottom style="dotted">
        <color indexed="64"/>
      </bottom>
      <diagonal/>
    </border>
    <border>
      <left style="dotted">
        <color indexed="64"/>
      </left>
      <right/>
      <top style="dotted">
        <color indexed="64"/>
      </top>
      <bottom style="dotted">
        <color indexed="64"/>
      </bottom>
      <diagonal/>
    </border>
    <border>
      <left style="dashed">
        <color theme="1"/>
      </left>
      <right/>
      <top style="dotted">
        <color indexed="64"/>
      </top>
      <bottom style="dotted">
        <color indexed="64"/>
      </bottom>
      <diagonal/>
    </border>
    <border>
      <left style="dotted">
        <color indexed="64"/>
      </left>
      <right/>
      <top style="dotted">
        <color indexed="64"/>
      </top>
      <bottom style="medium">
        <color indexed="64"/>
      </bottom>
      <diagonal/>
    </border>
    <border>
      <left/>
      <right style="hair">
        <color indexed="64"/>
      </right>
      <top style="hair">
        <color indexed="64"/>
      </top>
      <bottom style="hair">
        <color indexed="64"/>
      </bottom>
      <diagonal/>
    </border>
    <border>
      <left style="medium">
        <color indexed="64"/>
      </left>
      <right style="dotted">
        <color indexed="64"/>
      </right>
      <top/>
      <bottom style="dotted">
        <color indexed="64"/>
      </bottom>
      <diagonal/>
    </border>
    <border>
      <left style="dashed">
        <color theme="1"/>
      </left>
      <right style="dashed">
        <color theme="1"/>
      </right>
      <top/>
      <bottom/>
      <diagonal/>
    </border>
    <border>
      <left style="dotted">
        <color auto="1"/>
      </left>
      <right style="dashed">
        <color theme="1"/>
      </right>
      <top style="dotted">
        <color auto="1"/>
      </top>
      <bottom/>
      <diagonal/>
    </border>
    <border>
      <left style="dotted">
        <color auto="1"/>
      </left>
      <right style="dashed">
        <color theme="1"/>
      </right>
      <top/>
      <bottom style="dotted">
        <color auto="1"/>
      </bottom>
      <diagonal/>
    </border>
    <border>
      <left style="medium">
        <color auto="1"/>
      </left>
      <right style="dotted">
        <color auto="1"/>
      </right>
      <top/>
      <bottom style="medium">
        <color auto="1"/>
      </bottom>
      <diagonal/>
    </border>
    <border>
      <left style="dotted">
        <color auto="1"/>
      </left>
      <right style="dashed">
        <color theme="1"/>
      </right>
      <top/>
      <bottom style="medium">
        <color auto="1"/>
      </bottom>
      <diagonal/>
    </border>
    <border>
      <left style="dashed">
        <color theme="1"/>
      </left>
      <right style="dashed">
        <color theme="1"/>
      </right>
      <top/>
      <bottom style="medium">
        <color auto="1"/>
      </bottom>
      <diagonal/>
    </border>
    <border>
      <left style="dotted">
        <color auto="1"/>
      </left>
      <right style="dotted">
        <color auto="1"/>
      </right>
      <top/>
      <bottom/>
      <diagonal/>
    </border>
    <border>
      <left style="dashed">
        <color theme="1"/>
      </left>
      <right/>
      <top/>
      <bottom style="dotted">
        <color auto="1"/>
      </bottom>
      <diagonal/>
    </border>
    <border>
      <left style="dotted">
        <color auto="1"/>
      </left>
      <right/>
      <top style="dotted">
        <color auto="1"/>
      </top>
      <bottom/>
      <diagonal/>
    </border>
    <border>
      <left style="dotted">
        <color auto="1"/>
      </left>
      <right/>
      <top/>
      <bottom style="dotted">
        <color auto="1"/>
      </bottom>
      <diagonal/>
    </border>
    <border>
      <left style="dashed">
        <color theme="1"/>
      </left>
      <right style="dotted">
        <color indexed="64"/>
      </right>
      <top style="dotted">
        <color indexed="64"/>
      </top>
      <bottom/>
      <diagonal/>
    </border>
    <border>
      <left style="dashed">
        <color theme="1"/>
      </left>
      <right style="dotted">
        <color indexed="64"/>
      </right>
      <top/>
      <bottom style="dotted">
        <color indexed="64"/>
      </bottom>
      <diagonal/>
    </border>
    <border>
      <left style="dashed">
        <color theme="1"/>
      </left>
      <right style="dotted">
        <color indexed="64"/>
      </right>
      <top/>
      <bottom style="medium">
        <color indexed="64"/>
      </bottom>
      <diagonal/>
    </border>
    <border>
      <left/>
      <right style="dashed">
        <color theme="1"/>
      </right>
      <top/>
      <bottom style="dotted">
        <color auto="1"/>
      </bottom>
      <diagonal/>
    </border>
    <border>
      <left/>
      <right style="dashed">
        <color theme="1"/>
      </right>
      <top style="dotted">
        <color auto="1"/>
      </top>
      <bottom style="dotted">
        <color auto="1"/>
      </bottom>
      <diagonal/>
    </border>
    <border>
      <left/>
      <right style="dotted">
        <color auto="1"/>
      </right>
      <top style="dotted">
        <color auto="1"/>
      </top>
      <bottom style="dotted">
        <color auto="1"/>
      </bottom>
      <diagonal/>
    </border>
    <border>
      <left style="dashed">
        <color theme="1"/>
      </left>
      <right style="dotted">
        <color indexed="64"/>
      </right>
      <top/>
      <bottom/>
      <diagonal/>
    </border>
    <border>
      <left style="thin">
        <color indexed="64"/>
      </left>
      <right style="hair">
        <color indexed="64"/>
      </right>
      <top style="hair">
        <color indexed="64"/>
      </top>
      <bottom style="hair">
        <color indexed="64"/>
      </bottom>
      <diagonal/>
    </border>
    <border>
      <left style="thin">
        <color indexed="64"/>
      </left>
      <right style="hair">
        <color indexed="64"/>
      </right>
      <top style="hair">
        <color indexed="64"/>
      </top>
      <bottom style="dotted">
        <color indexed="64"/>
      </bottom>
      <diagonal/>
    </border>
    <border>
      <left style="hair">
        <color indexed="64"/>
      </left>
      <right style="hair">
        <color indexed="64"/>
      </right>
      <top style="hair">
        <color indexed="64"/>
      </top>
      <bottom style="dotted">
        <color indexed="64"/>
      </bottom>
      <diagonal/>
    </border>
    <border>
      <left style="hair">
        <color indexed="64"/>
      </left>
      <right style="medium">
        <color indexed="64"/>
      </right>
      <top style="hair">
        <color indexed="64"/>
      </top>
      <bottom style="dotted">
        <color indexed="64"/>
      </bottom>
      <diagonal/>
    </border>
    <border>
      <left style="dashed">
        <color theme="1"/>
      </left>
      <right/>
      <top style="dotted">
        <color indexed="64"/>
      </top>
      <bottom/>
      <diagonal/>
    </border>
    <border>
      <left style="thin">
        <color indexed="64"/>
      </left>
      <right style="hair">
        <color indexed="64"/>
      </right>
      <top style="dotted">
        <color indexed="64"/>
      </top>
      <bottom style="hair">
        <color indexed="64"/>
      </bottom>
      <diagonal/>
    </border>
    <border>
      <left style="hair">
        <color indexed="64"/>
      </left>
      <right style="hair">
        <color indexed="64"/>
      </right>
      <top style="dotted">
        <color indexed="64"/>
      </top>
      <bottom style="hair">
        <color indexed="64"/>
      </bottom>
      <diagonal/>
    </border>
    <border>
      <left style="hair">
        <color indexed="64"/>
      </left>
      <right style="medium">
        <color indexed="64"/>
      </right>
      <top style="dotted">
        <color indexed="64"/>
      </top>
      <bottom style="hair">
        <color indexed="64"/>
      </bottom>
      <diagonal/>
    </border>
    <border>
      <left style="thin">
        <color indexed="64"/>
      </left>
      <right style="hair">
        <color indexed="64"/>
      </right>
      <top style="hair">
        <color indexed="64"/>
      </top>
      <bottom style="medium">
        <color indexed="64"/>
      </bottom>
      <diagonal/>
    </border>
    <border>
      <left style="medium">
        <color indexed="64"/>
      </left>
      <right style="dotted">
        <color indexed="64"/>
      </right>
      <top style="medium">
        <color indexed="64"/>
      </top>
      <bottom/>
      <diagonal/>
    </border>
    <border>
      <left style="dotted">
        <color indexed="64"/>
      </left>
      <right style="medium">
        <color indexed="64"/>
      </right>
      <top style="medium">
        <color indexed="64"/>
      </top>
      <bottom/>
      <diagonal/>
    </border>
    <border>
      <left style="dotted">
        <color indexed="64"/>
      </left>
      <right style="medium">
        <color indexed="64"/>
      </right>
      <top/>
      <bottom style="dotted">
        <color indexed="64"/>
      </bottom>
      <diagonal/>
    </border>
    <border>
      <left style="dotted">
        <color indexed="64"/>
      </left>
      <right style="medium">
        <color indexed="64"/>
      </right>
      <top style="dotted">
        <color indexed="64"/>
      </top>
      <bottom/>
      <diagonal/>
    </border>
    <border>
      <left style="thin">
        <color auto="1"/>
      </left>
      <right/>
      <top style="dotted">
        <color auto="1"/>
      </top>
      <bottom/>
      <diagonal/>
    </border>
    <border>
      <left style="thin">
        <color auto="1"/>
      </left>
      <right/>
      <top/>
      <bottom style="dotted">
        <color auto="1"/>
      </bottom>
      <diagonal/>
    </border>
    <border>
      <left style="thin">
        <color indexed="64"/>
      </left>
      <right style="hair">
        <color auto="1"/>
      </right>
      <top style="hair">
        <color auto="1"/>
      </top>
      <bottom/>
      <diagonal/>
    </border>
    <border>
      <left style="hair">
        <color auto="1"/>
      </left>
      <right style="hair">
        <color auto="1"/>
      </right>
      <top style="hair">
        <color auto="1"/>
      </top>
      <bottom/>
      <diagonal/>
    </border>
    <border>
      <left style="hair">
        <color auto="1"/>
      </left>
      <right style="medium">
        <color auto="1"/>
      </right>
      <top style="hair">
        <color auto="1"/>
      </top>
      <bottom/>
      <diagonal/>
    </border>
    <border>
      <left style="thin">
        <color auto="1"/>
      </left>
      <right/>
      <top style="hair">
        <color indexed="64"/>
      </top>
      <bottom/>
      <diagonal/>
    </border>
    <border>
      <left/>
      <right/>
      <top style="hair">
        <color indexed="64"/>
      </top>
      <bottom/>
      <diagonal/>
    </border>
    <border>
      <left/>
      <right style="medium">
        <color auto="1"/>
      </right>
      <top style="hair">
        <color indexed="64"/>
      </top>
      <bottom/>
      <diagonal/>
    </border>
    <border>
      <left/>
      <right style="medium">
        <color auto="1"/>
      </right>
      <top/>
      <bottom/>
      <diagonal/>
    </border>
    <border>
      <left style="thin">
        <color auto="1"/>
      </left>
      <right style="hair">
        <color auto="1"/>
      </right>
      <top/>
      <bottom style="hair">
        <color auto="1"/>
      </bottom>
      <diagonal/>
    </border>
    <border>
      <left style="hair">
        <color auto="1"/>
      </left>
      <right style="hair">
        <color auto="1"/>
      </right>
      <top/>
      <bottom style="hair">
        <color auto="1"/>
      </bottom>
      <diagonal/>
    </border>
    <border>
      <left style="hair">
        <color auto="1"/>
      </left>
      <right style="medium">
        <color auto="1"/>
      </right>
      <top/>
      <bottom style="hair">
        <color auto="1"/>
      </bottom>
      <diagonal/>
    </border>
    <border>
      <left style="dotted">
        <color indexed="64"/>
      </left>
      <right style="medium">
        <color indexed="64"/>
      </right>
      <top/>
      <bottom style="medium">
        <color indexed="64"/>
      </bottom>
      <diagonal/>
    </border>
  </borders>
  <cellStyleXfs count="2">
    <xf numFmtId="0" fontId="0" fillId="0" borderId="0"/>
    <xf numFmtId="0" fontId="3" fillId="0" borderId="0"/>
  </cellStyleXfs>
  <cellXfs count="214">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2" borderId="21" xfId="1" applyFont="1" applyFill="1" applyBorder="1" applyAlignment="1">
      <alignment horizontal="center" vertical="center" wrapText="1"/>
    </xf>
    <xf numFmtId="10" fontId="1" fillId="3" borderId="26" xfId="1" applyNumberFormat="1" applyFont="1" applyFill="1" applyBorder="1" applyAlignment="1">
      <alignment horizontal="center" vertical="center"/>
    </xf>
    <xf numFmtId="10" fontId="1" fillId="3" borderId="46" xfId="1" applyNumberFormat="1" applyFont="1" applyFill="1" applyBorder="1" applyAlignment="1">
      <alignment horizontal="center" vertical="center"/>
    </xf>
    <xf numFmtId="3" fontId="7" fillId="4" borderId="43" xfId="0" applyNumberFormat="1" applyFont="1" applyFill="1" applyBorder="1" applyAlignment="1">
      <alignment horizontal="center" vertical="center" wrapText="1"/>
    </xf>
    <xf numFmtId="3" fontId="7" fillId="3" borderId="25" xfId="0" applyNumberFormat="1" applyFont="1" applyFill="1" applyBorder="1" applyAlignment="1">
      <alignment horizontal="center" vertical="center" wrapText="1"/>
    </xf>
    <xf numFmtId="3" fontId="7" fillId="4" borderId="58" xfId="0" applyNumberFormat="1" applyFont="1" applyFill="1" applyBorder="1" applyAlignment="1">
      <alignment horizontal="center" vertical="center" wrapText="1"/>
    </xf>
    <xf numFmtId="3" fontId="7" fillId="3" borderId="59" xfId="0" applyNumberFormat="1" applyFont="1" applyFill="1" applyBorder="1" applyAlignment="1">
      <alignment horizontal="center" vertical="center" wrapText="1"/>
    </xf>
    <xf numFmtId="3" fontId="7" fillId="2" borderId="26" xfId="0" applyNumberFormat="1" applyFont="1" applyFill="1" applyBorder="1" applyAlignment="1">
      <alignment horizontal="center" vertical="center"/>
    </xf>
    <xf numFmtId="3" fontId="7" fillId="2" borderId="46" xfId="0" applyNumberFormat="1" applyFont="1" applyFill="1" applyBorder="1" applyAlignment="1">
      <alignment horizontal="center" vertical="center"/>
    </xf>
    <xf numFmtId="3" fontId="7" fillId="2" borderId="26" xfId="0" applyNumberFormat="1" applyFont="1" applyFill="1" applyBorder="1" applyAlignment="1">
      <alignment horizontal="center" vertical="center" wrapText="1"/>
    </xf>
    <xf numFmtId="3" fontId="7" fillId="2" borderId="46" xfId="0" applyNumberFormat="1" applyFont="1" applyFill="1" applyBorder="1" applyAlignment="1">
      <alignment horizontal="center" vertical="center" wrapText="1"/>
    </xf>
    <xf numFmtId="3" fontId="7" fillId="4" borderId="41" xfId="0" applyNumberFormat="1" applyFont="1" applyFill="1" applyBorder="1" applyAlignment="1">
      <alignment horizontal="center" vertical="center" wrapText="1"/>
    </xf>
    <xf numFmtId="3" fontId="7" fillId="4" borderId="47" xfId="0" applyNumberFormat="1" applyFont="1" applyFill="1" applyBorder="1" applyAlignment="1">
      <alignment horizontal="center" vertical="center" wrapText="1"/>
    </xf>
    <xf numFmtId="3" fontId="7" fillId="3" borderId="26" xfId="0" applyNumberFormat="1" applyFont="1" applyFill="1" applyBorder="1" applyAlignment="1">
      <alignment horizontal="center" vertical="center"/>
    </xf>
    <xf numFmtId="3" fontId="7" fillId="3" borderId="46" xfId="0" applyNumberFormat="1" applyFont="1" applyFill="1" applyBorder="1" applyAlignment="1">
      <alignment horizontal="center" vertical="center"/>
    </xf>
    <xf numFmtId="3" fontId="7" fillId="3" borderId="26" xfId="0" applyNumberFormat="1" applyFont="1" applyFill="1" applyBorder="1" applyAlignment="1">
      <alignment horizontal="center" vertical="center" wrapText="1"/>
    </xf>
    <xf numFmtId="3" fontId="7" fillId="3" borderId="46" xfId="0" applyNumberFormat="1" applyFont="1" applyFill="1" applyBorder="1" applyAlignment="1">
      <alignment horizontal="center" vertical="center" wrapText="1"/>
    </xf>
    <xf numFmtId="3" fontId="7" fillId="3" borderId="30" xfId="0" applyNumberFormat="1" applyFont="1" applyFill="1" applyBorder="1" applyAlignment="1">
      <alignment horizontal="center" vertical="center"/>
    </xf>
    <xf numFmtId="3" fontId="7" fillId="3" borderId="60" xfId="0" applyNumberFormat="1" applyFont="1" applyFill="1" applyBorder="1" applyAlignment="1">
      <alignment horizontal="center" vertical="center"/>
    </xf>
    <xf numFmtId="3" fontId="7" fillId="4" borderId="64" xfId="0" applyNumberFormat="1" applyFont="1" applyFill="1" applyBorder="1" applyAlignment="1">
      <alignment horizontal="center" vertical="center" wrapText="1"/>
    </xf>
    <xf numFmtId="3" fontId="7" fillId="4" borderId="65" xfId="0" applyNumberFormat="1" applyFont="1" applyFill="1" applyBorder="1" applyAlignment="1">
      <alignment horizontal="center" vertical="center" wrapText="1"/>
    </xf>
    <xf numFmtId="3" fontId="7" fillId="3" borderId="66" xfId="0" applyNumberFormat="1" applyFont="1" applyFill="1" applyBorder="1" applyAlignment="1">
      <alignment horizontal="center" vertical="center"/>
    </xf>
    <xf numFmtId="3" fontId="7" fillId="3" borderId="66" xfId="0" applyNumberFormat="1" applyFont="1" applyFill="1" applyBorder="1" applyAlignment="1">
      <alignment horizontal="center" vertical="center" wrapText="1"/>
    </xf>
    <xf numFmtId="3" fontId="7" fillId="3" borderId="35" xfId="0" applyNumberFormat="1" applyFont="1" applyFill="1" applyBorder="1" applyAlignment="1">
      <alignment horizontal="center" vertical="center" wrapText="1"/>
    </xf>
    <xf numFmtId="3" fontId="7" fillId="3" borderId="48" xfId="0" applyNumberFormat="1" applyFont="1" applyFill="1" applyBorder="1" applyAlignment="1">
      <alignment horizontal="center" vertical="center" wrapText="1"/>
    </xf>
    <xf numFmtId="0" fontId="8" fillId="0" borderId="0" xfId="1" applyFont="1" applyAlignment="1">
      <alignment horizontal="center" vertical="center"/>
    </xf>
    <xf numFmtId="0" fontId="8" fillId="0" borderId="0" xfId="1" applyFont="1" applyAlignment="1">
      <alignment horizontal="center" vertical="center" wrapText="1"/>
    </xf>
    <xf numFmtId="10" fontId="5" fillId="3" borderId="33" xfId="0" applyNumberFormat="1" applyFont="1" applyFill="1" applyBorder="1" applyAlignment="1">
      <alignment horizontal="center" vertical="center" wrapText="1"/>
    </xf>
    <xf numFmtId="10" fontId="5" fillId="3" borderId="34" xfId="0" applyNumberFormat="1" applyFont="1" applyFill="1" applyBorder="1" applyAlignment="1">
      <alignment horizontal="center" vertical="center" wrapText="1"/>
    </xf>
    <xf numFmtId="10" fontId="5" fillId="3" borderId="80" xfId="0" applyNumberFormat="1" applyFont="1" applyFill="1" applyBorder="1" applyAlignment="1">
      <alignment horizontal="center" vertical="center" wrapText="1"/>
    </xf>
    <xf numFmtId="10" fontId="5" fillId="3" borderId="93" xfId="0" applyNumberFormat="1" applyFont="1" applyFill="1" applyBorder="1" applyAlignment="1">
      <alignment horizontal="center" vertical="center" wrapText="1"/>
    </xf>
    <xf numFmtId="0" fontId="0" fillId="3" borderId="73" xfId="0" applyFont="1" applyFill="1" applyBorder="1" applyAlignment="1">
      <alignment horizontal="justify" vertical="center" wrapText="1"/>
    </xf>
    <xf numFmtId="0" fontId="0" fillId="3" borderId="74" xfId="0" applyFont="1" applyFill="1" applyBorder="1" applyAlignment="1">
      <alignment horizontal="justify" vertical="center" wrapText="1"/>
    </xf>
    <xf numFmtId="0" fontId="0" fillId="3" borderId="75" xfId="0" applyFont="1" applyFill="1" applyBorder="1" applyAlignment="1">
      <alignment horizontal="justify" vertical="center" wrapText="1"/>
    </xf>
    <xf numFmtId="0" fontId="0" fillId="3" borderId="76" xfId="0" applyFont="1" applyFill="1" applyBorder="1" applyAlignment="1">
      <alignment horizontal="justify" vertical="center" wrapText="1"/>
    </xf>
    <xf numFmtId="0" fontId="0" fillId="3" borderId="38" xfId="0" applyFont="1" applyFill="1" applyBorder="1" applyAlignment="1">
      <alignment horizontal="justify" vertical="center" wrapText="1"/>
    </xf>
    <xf numFmtId="0" fontId="0" fillId="3" borderId="39" xfId="0" applyFont="1" applyFill="1" applyBorder="1" applyAlignment="1">
      <alignment horizontal="justify" vertical="center" wrapText="1"/>
    </xf>
    <xf numFmtId="10" fontId="5" fillId="3" borderId="79" xfId="0" applyNumberFormat="1" applyFont="1" applyFill="1" applyBorder="1" applyAlignment="1">
      <alignment horizontal="center" vertical="center" wrapText="1"/>
    </xf>
    <xf numFmtId="0" fontId="0" fillId="4" borderId="81" xfId="0" applyFont="1" applyFill="1" applyBorder="1" applyAlignment="1">
      <alignment horizontal="justify" vertical="center" wrapText="1"/>
    </xf>
    <xf numFmtId="0" fontId="0" fillId="4" borderId="27" xfId="0" applyFont="1" applyFill="1" applyBorder="1" applyAlignment="1">
      <alignment horizontal="justify" vertical="center" wrapText="1"/>
    </xf>
    <xf numFmtId="0" fontId="0" fillId="4" borderId="28" xfId="0" applyFont="1" applyFill="1" applyBorder="1" applyAlignment="1">
      <alignment horizontal="justify" vertical="center" wrapText="1"/>
    </xf>
    <xf numFmtId="0" fontId="0" fillId="4" borderId="82" xfId="0" applyFont="1" applyFill="1" applyBorder="1" applyAlignment="1">
      <alignment horizontal="justify" vertical="center" wrapText="1"/>
    </xf>
    <xf numFmtId="0" fontId="0" fillId="4" borderId="31" xfId="0" applyFont="1" applyFill="1" applyBorder="1" applyAlignment="1">
      <alignment horizontal="justify" vertical="center" wrapText="1"/>
    </xf>
    <xf numFmtId="0" fontId="0" fillId="4" borderId="32" xfId="0" applyFont="1" applyFill="1" applyBorder="1" applyAlignment="1">
      <alignment horizontal="justify" vertical="center" wrapText="1"/>
    </xf>
    <xf numFmtId="10" fontId="5" fillId="3" borderId="24" xfId="0" applyNumberFormat="1" applyFont="1" applyFill="1" applyBorder="1" applyAlignment="1">
      <alignment horizontal="center" vertical="center" wrapText="1"/>
    </xf>
    <xf numFmtId="0" fontId="0" fillId="3" borderId="69" xfId="0" applyFont="1" applyFill="1" applyBorder="1" applyAlignment="1">
      <alignment horizontal="justify" vertical="center" wrapText="1"/>
    </xf>
    <xf numFmtId="0" fontId="0" fillId="3" borderId="70" xfId="0" applyFont="1" applyFill="1" applyBorder="1" applyAlignment="1">
      <alignment horizontal="justify" vertical="center" wrapText="1"/>
    </xf>
    <xf numFmtId="0" fontId="0" fillId="3" borderId="71" xfId="0" applyFont="1" applyFill="1" applyBorder="1" applyAlignment="1">
      <alignment horizontal="justify" vertical="center" wrapText="1"/>
    </xf>
    <xf numFmtId="0" fontId="0" fillId="3" borderId="83" xfId="0" applyFont="1" applyFill="1" applyBorder="1" applyAlignment="1">
      <alignment horizontal="justify" vertical="center" wrapText="1"/>
    </xf>
    <xf numFmtId="0" fontId="0" fillId="3" borderId="84" xfId="0" applyFont="1" applyFill="1" applyBorder="1" applyAlignment="1">
      <alignment horizontal="justify" vertical="center" wrapText="1"/>
    </xf>
    <xf numFmtId="0" fontId="0" fillId="3" borderId="85" xfId="0" applyFont="1" applyFill="1" applyBorder="1" applyAlignment="1">
      <alignment horizontal="justify" vertical="center" wrapText="1"/>
    </xf>
    <xf numFmtId="0" fontId="0" fillId="4" borderId="4" xfId="0" applyFont="1" applyFill="1" applyBorder="1" applyAlignment="1">
      <alignment horizontal="justify" vertical="center" wrapText="1"/>
    </xf>
    <xf numFmtId="0" fontId="0" fillId="4" borderId="0" xfId="0" applyFont="1" applyFill="1" applyBorder="1" applyAlignment="1">
      <alignment horizontal="justify" vertical="center" wrapText="1"/>
    </xf>
    <xf numFmtId="0" fontId="0" fillId="4" borderId="89" xfId="0" applyFont="1" applyFill="1" applyBorder="1" applyAlignment="1">
      <alignment horizontal="justify" vertical="center" wrapText="1"/>
    </xf>
    <xf numFmtId="0" fontId="2" fillId="3" borderId="74" xfId="0" applyFont="1" applyFill="1" applyBorder="1" applyAlignment="1">
      <alignment horizontal="justify" vertical="center" wrapText="1"/>
    </xf>
    <xf numFmtId="0" fontId="2" fillId="3" borderId="75" xfId="0" applyFont="1" applyFill="1" applyBorder="1" applyAlignment="1">
      <alignment horizontal="justify" vertical="center" wrapText="1"/>
    </xf>
    <xf numFmtId="0" fontId="2" fillId="3" borderId="69" xfId="0" applyFont="1" applyFill="1" applyBorder="1" applyAlignment="1">
      <alignment horizontal="justify" vertical="center" wrapText="1"/>
    </xf>
    <xf numFmtId="0" fontId="2" fillId="3" borderId="70" xfId="0" applyFont="1" applyFill="1" applyBorder="1" applyAlignment="1">
      <alignment horizontal="justify" vertical="center" wrapText="1"/>
    </xf>
    <xf numFmtId="0" fontId="2" fillId="3" borderId="71" xfId="0" applyFont="1" applyFill="1" applyBorder="1" applyAlignment="1">
      <alignment horizontal="justify" vertical="center" wrapText="1"/>
    </xf>
    <xf numFmtId="0" fontId="2" fillId="3" borderId="73" xfId="0" applyFont="1" applyFill="1" applyBorder="1" applyAlignment="1">
      <alignment horizontal="justify" vertical="center" wrapText="1"/>
    </xf>
    <xf numFmtId="0" fontId="0" fillId="3" borderId="73" xfId="0" applyFont="1" applyFill="1" applyBorder="1" applyAlignment="1">
      <alignment horizontal="left" vertical="center" wrapText="1"/>
    </xf>
    <xf numFmtId="0" fontId="2" fillId="3" borderId="74" xfId="0" applyFont="1" applyFill="1" applyBorder="1" applyAlignment="1">
      <alignment horizontal="left" vertical="center" wrapText="1"/>
    </xf>
    <xf numFmtId="0" fontId="2" fillId="3" borderId="75" xfId="0" applyFont="1" applyFill="1" applyBorder="1" applyAlignment="1">
      <alignment horizontal="left" vertical="center" wrapText="1"/>
    </xf>
    <xf numFmtId="0" fontId="2" fillId="3" borderId="69" xfId="0" applyFont="1" applyFill="1" applyBorder="1" applyAlignment="1">
      <alignment horizontal="left" vertical="center" wrapText="1"/>
    </xf>
    <xf numFmtId="0" fontId="2" fillId="3" borderId="70" xfId="0" applyFont="1" applyFill="1" applyBorder="1" applyAlignment="1">
      <alignment horizontal="left" vertical="center" wrapText="1"/>
    </xf>
    <xf numFmtId="0" fontId="2" fillId="3" borderId="71" xfId="0" applyFont="1" applyFill="1" applyBorder="1" applyAlignment="1">
      <alignment horizontal="left" vertical="center" wrapText="1"/>
    </xf>
    <xf numFmtId="0" fontId="0" fillId="3" borderId="74" xfId="0" applyFont="1" applyFill="1" applyBorder="1" applyAlignment="1">
      <alignment horizontal="left" vertical="center" wrapText="1"/>
    </xf>
    <xf numFmtId="0" fontId="0" fillId="3" borderId="75" xfId="0" applyFont="1" applyFill="1" applyBorder="1" applyAlignment="1">
      <alignment horizontal="left" vertical="center" wrapText="1"/>
    </xf>
    <xf numFmtId="0" fontId="0" fillId="3" borderId="69" xfId="0" applyFont="1" applyFill="1" applyBorder="1" applyAlignment="1">
      <alignment horizontal="left" vertical="center" wrapText="1"/>
    </xf>
    <xf numFmtId="0" fontId="0" fillId="3" borderId="70" xfId="0" applyFont="1" applyFill="1" applyBorder="1" applyAlignment="1">
      <alignment horizontal="left" vertical="center" wrapText="1"/>
    </xf>
    <xf numFmtId="0" fontId="0" fillId="3" borderId="71" xfId="0" applyFont="1" applyFill="1" applyBorder="1" applyAlignment="1">
      <alignment horizontal="left" vertical="center" wrapText="1"/>
    </xf>
    <xf numFmtId="0" fontId="0" fillId="4" borderId="86" xfId="0" applyFont="1" applyFill="1" applyBorder="1" applyAlignment="1">
      <alignment horizontal="justify" vertical="center" wrapText="1"/>
    </xf>
    <xf numFmtId="0" fontId="0" fillId="4" borderId="87" xfId="0" applyFont="1" applyFill="1" applyBorder="1" applyAlignment="1">
      <alignment horizontal="justify" vertical="center" wrapText="1"/>
    </xf>
    <xf numFmtId="0" fontId="0" fillId="4" borderId="88" xfId="0" applyFont="1" applyFill="1" applyBorder="1" applyAlignment="1">
      <alignment horizontal="justify" vertical="center" wrapText="1"/>
    </xf>
    <xf numFmtId="0" fontId="0" fillId="3" borderId="90" xfId="0" applyFont="1" applyFill="1" applyBorder="1" applyAlignment="1">
      <alignment horizontal="justify" vertical="center" wrapText="1"/>
    </xf>
    <xf numFmtId="0" fontId="0" fillId="3" borderId="91" xfId="0" applyFont="1" applyFill="1" applyBorder="1" applyAlignment="1">
      <alignment horizontal="justify" vertical="center" wrapText="1"/>
    </xf>
    <xf numFmtId="0" fontId="0" fillId="3" borderId="92" xfId="0" applyFont="1" applyFill="1" applyBorder="1" applyAlignment="1">
      <alignment horizontal="justify" vertical="center" wrapText="1"/>
    </xf>
    <xf numFmtId="0" fontId="1" fillId="3" borderId="67" xfId="0" applyFont="1" applyFill="1" applyBorder="1" applyAlignment="1">
      <alignment horizontal="center" vertical="center" wrapText="1"/>
    </xf>
    <xf numFmtId="0" fontId="1" fillId="3" borderId="63" xfId="0" applyFont="1" applyFill="1" applyBorder="1" applyAlignment="1">
      <alignment horizontal="center" vertical="center" wrapText="1"/>
    </xf>
    <xf numFmtId="3" fontId="1" fillId="3" borderId="57" xfId="0" applyNumberFormat="1" applyFont="1" applyFill="1" applyBorder="1" applyAlignment="1">
      <alignment horizontal="center" vertical="center" wrapText="1"/>
    </xf>
    <xf numFmtId="3" fontId="1" fillId="3" borderId="40" xfId="0" applyNumberFormat="1" applyFont="1" applyFill="1" applyBorder="1" applyAlignment="1">
      <alignment horizontal="center" vertical="center" wrapText="1"/>
    </xf>
    <xf numFmtId="0" fontId="1" fillId="3" borderId="26" xfId="0" applyFont="1" applyFill="1" applyBorder="1" applyAlignment="1">
      <alignment horizontal="center" vertical="center" wrapText="1"/>
    </xf>
    <xf numFmtId="3" fontId="1" fillId="3" borderId="26" xfId="0" applyNumberFormat="1" applyFont="1" applyFill="1" applyBorder="1" applyAlignment="1">
      <alignment horizontal="center" vertical="center" wrapText="1"/>
    </xf>
    <xf numFmtId="0" fontId="0" fillId="3" borderId="68" xfId="0" applyFont="1" applyFill="1" applyBorder="1" applyAlignment="1">
      <alignment horizontal="justify" vertical="center" wrapText="1"/>
    </xf>
    <xf numFmtId="0" fontId="0" fillId="3" borderId="36" xfId="0" applyFont="1" applyFill="1" applyBorder="1" applyAlignment="1">
      <alignment horizontal="justify" vertical="center" wrapText="1"/>
    </xf>
    <xf numFmtId="0" fontId="0" fillId="3" borderId="37" xfId="0" applyFont="1" applyFill="1" applyBorder="1" applyAlignment="1">
      <alignment horizontal="justify" vertical="center" wrapText="1"/>
    </xf>
    <xf numFmtId="0" fontId="1" fillId="4" borderId="26" xfId="0" applyFont="1" applyFill="1" applyBorder="1" applyAlignment="1">
      <alignment horizontal="center" vertical="center" wrapText="1"/>
    </xf>
    <xf numFmtId="3" fontId="1" fillId="4" borderId="26" xfId="0" applyNumberFormat="1" applyFont="1" applyFill="1" applyBorder="1" applyAlignment="1">
      <alignment horizontal="center" vertical="center" wrapText="1"/>
    </xf>
    <xf numFmtId="0" fontId="1" fillId="3" borderId="61" xfId="0" applyFont="1" applyFill="1" applyBorder="1" applyAlignment="1">
      <alignment horizontal="center" vertical="center" wrapText="1"/>
    </xf>
    <xf numFmtId="3" fontId="1" fillId="3" borderId="25" xfId="0" applyNumberFormat="1" applyFont="1" applyFill="1" applyBorder="1" applyAlignment="1">
      <alignment horizontal="center" vertical="center" wrapText="1"/>
    </xf>
    <xf numFmtId="0" fontId="1" fillId="4" borderId="25" xfId="0" applyFont="1" applyFill="1" applyBorder="1" applyAlignment="1">
      <alignment horizontal="center" vertical="center" wrapText="1"/>
    </xf>
    <xf numFmtId="0" fontId="1" fillId="4" borderId="30" xfId="0" applyFont="1" applyFill="1" applyBorder="1" applyAlignment="1">
      <alignment horizontal="center" vertical="center" wrapText="1"/>
    </xf>
    <xf numFmtId="0" fontId="6" fillId="3" borderId="72" xfId="0" applyFont="1" applyFill="1" applyBorder="1" applyAlignment="1">
      <alignment horizontal="center" vertical="center" wrapText="1"/>
    </xf>
    <xf numFmtId="0" fontId="6" fillId="3" borderId="58" xfId="0" applyFont="1" applyFill="1" applyBorder="1" applyAlignment="1">
      <alignment horizontal="center" vertical="center" wrapText="1"/>
    </xf>
    <xf numFmtId="0" fontId="1" fillId="4" borderId="72" xfId="0" applyFont="1" applyFill="1" applyBorder="1" applyAlignment="1">
      <alignment horizontal="center" vertical="center" wrapText="1"/>
    </xf>
    <xf numFmtId="0" fontId="1" fillId="4" borderId="58" xfId="0" applyFont="1" applyFill="1" applyBorder="1" applyAlignment="1">
      <alignment horizontal="center" vertical="center" wrapText="1"/>
    </xf>
    <xf numFmtId="0" fontId="6" fillId="3" borderId="42" xfId="0" applyFont="1" applyFill="1" applyBorder="1" applyAlignment="1">
      <alignment horizontal="center" vertical="center" wrapText="1"/>
    </xf>
    <xf numFmtId="0" fontId="6" fillId="3" borderId="56" xfId="0" applyFont="1" applyFill="1" applyBorder="1" applyAlignment="1">
      <alignment horizontal="center" vertical="center" wrapText="1"/>
    </xf>
    <xf numFmtId="0" fontId="1" fillId="3" borderId="51" xfId="0" applyFont="1" applyFill="1" applyBorder="1" applyAlignment="1">
      <alignment horizontal="center" vertical="center" wrapText="1"/>
    </xf>
    <xf numFmtId="0" fontId="1" fillId="3" borderId="56" xfId="0" applyFont="1" applyFill="1" applyBorder="1" applyAlignment="1">
      <alignment horizontal="center" vertical="center" wrapText="1"/>
    </xf>
    <xf numFmtId="0" fontId="2" fillId="3" borderId="24" xfId="0" applyFont="1" applyFill="1" applyBorder="1" applyAlignment="1">
      <alignment vertical="center" wrapText="1"/>
    </xf>
    <xf numFmtId="0" fontId="2" fillId="3" borderId="54" xfId="0" applyFont="1" applyFill="1" applyBorder="1" applyAlignment="1">
      <alignment vertical="center" wrapText="1"/>
    </xf>
    <xf numFmtId="0" fontId="1" fillId="3" borderId="52" xfId="0" applyFont="1" applyFill="1" applyBorder="1" applyAlignment="1">
      <alignment horizontal="justify" vertical="center" wrapText="1"/>
    </xf>
    <xf numFmtId="0" fontId="1" fillId="3" borderId="55" xfId="0" applyFont="1" applyFill="1" applyBorder="1" applyAlignment="1">
      <alignment horizontal="justify" vertical="center" wrapText="1"/>
    </xf>
    <xf numFmtId="0" fontId="6" fillId="3" borderId="43" xfId="0" applyFont="1" applyFill="1" applyBorder="1" applyAlignment="1">
      <alignment horizontal="center" vertical="center" wrapText="1"/>
    </xf>
    <xf numFmtId="0" fontId="1" fillId="3" borderId="42" xfId="0" applyFont="1" applyFill="1" applyBorder="1" applyAlignment="1">
      <alignment horizontal="center" vertical="center" wrapText="1"/>
    </xf>
    <xf numFmtId="0" fontId="1" fillId="3" borderId="43" xfId="0" applyFont="1" applyFill="1" applyBorder="1" applyAlignment="1">
      <alignment horizontal="center" vertical="center" wrapText="1"/>
    </xf>
    <xf numFmtId="0" fontId="2" fillId="3" borderId="33" xfId="0" applyFont="1" applyFill="1" applyBorder="1" applyAlignment="1">
      <alignment vertical="center" wrapText="1"/>
    </xf>
    <xf numFmtId="0" fontId="1" fillId="3" borderId="26" xfId="0" applyFont="1" applyFill="1" applyBorder="1" applyAlignment="1">
      <alignment horizontal="justify" vertical="center" wrapText="1"/>
    </xf>
    <xf numFmtId="0" fontId="2" fillId="4" borderId="44" xfId="0" applyFont="1" applyFill="1" applyBorder="1" applyAlignment="1">
      <alignment horizontal="left" vertical="center" wrapText="1"/>
    </xf>
    <xf numFmtId="0" fontId="2" fillId="4" borderId="45" xfId="0" applyFont="1" applyFill="1" applyBorder="1" applyAlignment="1">
      <alignment horizontal="left" vertical="center" wrapText="1"/>
    </xf>
    <xf numFmtId="0" fontId="1" fillId="4" borderId="51" xfId="0" applyFont="1" applyFill="1" applyBorder="1" applyAlignment="1">
      <alignment horizontal="justify" vertical="center" wrapText="1"/>
    </xf>
    <xf numFmtId="0" fontId="1" fillId="4" borderId="43" xfId="0" applyFont="1" applyFill="1" applyBorder="1" applyAlignment="1">
      <alignment horizontal="justify" vertical="center" wrapText="1"/>
    </xf>
    <xf numFmtId="0" fontId="2" fillId="3" borderId="33" xfId="0" applyFont="1" applyFill="1" applyBorder="1" applyAlignment="1">
      <alignment horizontal="justify" vertical="center" wrapText="1"/>
    </xf>
    <xf numFmtId="0" fontId="2" fillId="4" borderId="44" xfId="0" applyFont="1" applyFill="1" applyBorder="1" applyAlignment="1">
      <alignment horizontal="justify" vertical="center" wrapText="1"/>
    </xf>
    <xf numFmtId="0" fontId="2" fillId="4" borderId="45" xfId="0" applyFont="1" applyFill="1" applyBorder="1" applyAlignment="1">
      <alignment horizontal="justify" vertical="center" wrapText="1"/>
    </xf>
    <xf numFmtId="0" fontId="2" fillId="3" borderId="24" xfId="0" applyFont="1" applyFill="1" applyBorder="1" applyAlignment="1">
      <alignment horizontal="justify" vertical="center" wrapText="1"/>
    </xf>
    <xf numFmtId="0" fontId="2" fillId="3" borderId="50" xfId="0" applyFont="1" applyFill="1" applyBorder="1" applyAlignment="1">
      <alignment horizontal="justify" vertical="center" wrapText="1"/>
    </xf>
    <xf numFmtId="0" fontId="1" fillId="3" borderId="53" xfId="0" applyFont="1" applyFill="1" applyBorder="1" applyAlignment="1">
      <alignment horizontal="justify" vertical="center" wrapText="1"/>
    </xf>
    <xf numFmtId="0" fontId="1" fillId="4" borderId="42" xfId="0" applyFont="1" applyFill="1" applyBorder="1" applyAlignment="1">
      <alignment horizontal="justify" vertical="center" wrapText="1"/>
    </xf>
    <xf numFmtId="0" fontId="2" fillId="3" borderId="33" xfId="0" applyFont="1" applyFill="1" applyBorder="1" applyAlignment="1">
      <alignment horizontal="distributed" vertical="center" wrapText="1"/>
    </xf>
    <xf numFmtId="0" fontId="2" fillId="3" borderId="24" xfId="0" applyFont="1" applyFill="1" applyBorder="1" applyAlignment="1">
      <alignment horizontal="distributed" vertical="center" wrapText="1"/>
    </xf>
    <xf numFmtId="0" fontId="2" fillId="4" borderId="44" xfId="0" applyFont="1" applyFill="1" applyBorder="1" applyAlignment="1">
      <alignment horizontal="distributed" vertical="center" wrapText="1"/>
    </xf>
    <xf numFmtId="0" fontId="2" fillId="4" borderId="45" xfId="0" applyFont="1" applyFill="1" applyBorder="1" applyAlignment="1">
      <alignment horizontal="distributed" vertical="center" wrapText="1"/>
    </xf>
    <xf numFmtId="0" fontId="0" fillId="2" borderId="49" xfId="0" applyFont="1" applyFill="1" applyBorder="1" applyAlignment="1">
      <alignment horizontal="justify" vertical="center" wrapText="1"/>
    </xf>
    <xf numFmtId="0" fontId="1" fillId="2" borderId="36" xfId="0" applyFont="1" applyFill="1" applyBorder="1" applyAlignment="1">
      <alignment horizontal="justify" vertical="center" wrapText="1"/>
    </xf>
    <xf numFmtId="0" fontId="1" fillId="2" borderId="37" xfId="0" applyFont="1" applyFill="1" applyBorder="1" applyAlignment="1">
      <alignment horizontal="justify" vertical="center" wrapText="1"/>
    </xf>
    <xf numFmtId="0" fontId="1" fillId="2" borderId="49" xfId="0" applyFont="1" applyFill="1" applyBorder="1" applyAlignment="1">
      <alignment horizontal="justify" vertical="center" wrapText="1"/>
    </xf>
    <xf numFmtId="0" fontId="1" fillId="4" borderId="42" xfId="0" applyFont="1" applyFill="1" applyBorder="1" applyAlignment="1">
      <alignment horizontal="center" vertical="center" wrapText="1"/>
    </xf>
    <xf numFmtId="0" fontId="1" fillId="4" borderId="43" xfId="0" applyFont="1" applyFill="1" applyBorder="1" applyAlignment="1">
      <alignment horizontal="center" vertical="center" wrapText="1"/>
    </xf>
    <xf numFmtId="0" fontId="1" fillId="3" borderId="26" xfId="0" applyFont="1" applyFill="1" applyBorder="1" applyAlignment="1">
      <alignment horizontal="justify" vertical="top" wrapText="1"/>
    </xf>
    <xf numFmtId="0" fontId="1" fillId="3" borderId="30" xfId="0" applyFont="1" applyFill="1" applyBorder="1" applyAlignment="1">
      <alignment horizontal="justify" vertical="center" wrapText="1"/>
    </xf>
    <xf numFmtId="0" fontId="1" fillId="3" borderId="25" xfId="0" applyFont="1" applyFill="1" applyBorder="1" applyAlignment="1">
      <alignment horizontal="justify" vertical="center" wrapText="1"/>
    </xf>
    <xf numFmtId="0" fontId="1" fillId="3" borderId="62" xfId="0" applyFont="1" applyFill="1" applyBorder="1" applyAlignment="1">
      <alignment horizontal="center" vertical="center" wrapText="1"/>
    </xf>
    <xf numFmtId="0" fontId="0" fillId="3" borderId="86" xfId="0" applyFont="1" applyFill="1" applyBorder="1" applyAlignment="1">
      <alignment horizontal="justify" vertical="center" wrapText="1"/>
    </xf>
    <xf numFmtId="0" fontId="0" fillId="3" borderId="87" xfId="0" applyFont="1" applyFill="1" applyBorder="1" applyAlignment="1">
      <alignment horizontal="justify" vertical="center" wrapText="1"/>
    </xf>
    <xf numFmtId="0" fontId="0" fillId="3" borderId="88" xfId="0" applyFont="1" applyFill="1" applyBorder="1" applyAlignment="1">
      <alignment horizontal="justify" vertical="center" wrapText="1"/>
    </xf>
    <xf numFmtId="0" fontId="0" fillId="3" borderId="4" xfId="0" applyFont="1" applyFill="1" applyBorder="1" applyAlignment="1">
      <alignment horizontal="justify" vertical="center" wrapText="1"/>
    </xf>
    <xf numFmtId="0" fontId="0" fillId="3" borderId="0" xfId="0" applyFont="1" applyFill="1" applyBorder="1" applyAlignment="1">
      <alignment horizontal="justify" vertical="center" wrapText="1"/>
    </xf>
    <xf numFmtId="0" fontId="0" fillId="3" borderId="89" xfId="0" applyFont="1" applyFill="1" applyBorder="1" applyAlignment="1">
      <alignment horizontal="justify" vertical="center" wrapText="1"/>
    </xf>
    <xf numFmtId="0" fontId="0" fillId="3" borderId="68" xfId="0" applyFont="1" applyFill="1" applyBorder="1" applyAlignment="1">
      <alignment horizontal="distributed" vertical="center" wrapText="1"/>
    </xf>
    <xf numFmtId="0" fontId="0" fillId="3" borderId="36" xfId="0" applyFont="1" applyFill="1" applyBorder="1" applyAlignment="1">
      <alignment horizontal="distributed" vertical="center" wrapText="1"/>
    </xf>
    <xf numFmtId="0" fontId="0" fillId="3" borderId="37" xfId="0" applyFont="1" applyFill="1" applyBorder="1" applyAlignment="1">
      <alignment horizontal="distributed" vertical="center" wrapText="1"/>
    </xf>
    <xf numFmtId="0" fontId="0" fillId="3" borderId="83" xfId="0" applyFont="1" applyFill="1" applyBorder="1" applyAlignment="1">
      <alignment horizontal="distributed" vertical="center" wrapText="1"/>
    </xf>
    <xf numFmtId="0" fontId="0" fillId="3" borderId="84" xfId="0" applyFont="1" applyFill="1" applyBorder="1" applyAlignment="1">
      <alignment horizontal="distributed" vertical="center" wrapText="1"/>
    </xf>
    <xf numFmtId="0" fontId="0" fillId="3" borderId="85" xfId="0" applyFont="1" applyFill="1" applyBorder="1" applyAlignment="1">
      <alignment horizontal="distributed" vertical="center" wrapText="1"/>
    </xf>
    <xf numFmtId="3" fontId="1" fillId="4" borderId="42" xfId="0" applyNumberFormat="1" applyFont="1" applyFill="1" applyBorder="1" applyAlignment="1">
      <alignment horizontal="center" vertical="center" wrapText="1"/>
    </xf>
    <xf numFmtId="3" fontId="1" fillId="4" borderId="43" xfId="0" applyNumberFormat="1" applyFont="1" applyFill="1" applyBorder="1" applyAlignment="1">
      <alignment horizontal="center" vertical="center" wrapText="1"/>
    </xf>
    <xf numFmtId="0" fontId="2" fillId="3" borderId="24" xfId="1" applyFont="1" applyFill="1" applyBorder="1" applyAlignment="1">
      <alignment horizontal="left" vertical="center" wrapText="1"/>
    </xf>
    <xf numFmtId="0" fontId="2" fillId="3" borderId="29" xfId="1" applyFont="1" applyFill="1" applyBorder="1" applyAlignment="1">
      <alignment horizontal="left" vertical="center" wrapText="1"/>
    </xf>
    <xf numFmtId="0" fontId="1" fillId="3" borderId="25" xfId="1" applyFont="1" applyFill="1" applyBorder="1" applyAlignment="1">
      <alignment horizontal="center" vertical="center"/>
    </xf>
    <xf numFmtId="0" fontId="1" fillId="3" borderId="30" xfId="1" applyFont="1" applyFill="1" applyBorder="1" applyAlignment="1">
      <alignment horizontal="center" vertical="center"/>
    </xf>
    <xf numFmtId="10" fontId="0" fillId="5" borderId="77" xfId="0" applyNumberFormat="1" applyFill="1" applyBorder="1" applyAlignment="1">
      <alignment horizontal="center" vertical="center" wrapText="1"/>
    </xf>
    <xf numFmtId="10" fontId="0" fillId="5" borderId="50" xfId="0" applyNumberFormat="1" applyFill="1" applyBorder="1" applyAlignment="1">
      <alignment horizontal="center" vertical="center" wrapText="1"/>
    </xf>
    <xf numFmtId="10" fontId="0" fillId="5" borderId="78" xfId="0" applyNumberFormat="1" applyFill="1" applyBorder="1" applyAlignment="1">
      <alignment horizontal="center" vertical="center" wrapText="1"/>
    </xf>
    <xf numFmtId="10" fontId="0" fillId="5" borderId="79" xfId="0" applyNumberFormat="1" applyFill="1" applyBorder="1" applyAlignment="1">
      <alignment horizontal="center" vertical="center" wrapText="1"/>
    </xf>
    <xf numFmtId="0" fontId="2" fillId="2" borderId="33" xfId="0" applyFont="1" applyFill="1" applyBorder="1" applyAlignment="1">
      <alignment vertical="center" wrapText="1"/>
    </xf>
    <xf numFmtId="0" fontId="1" fillId="2" borderId="25" xfId="0" applyFont="1" applyFill="1" applyBorder="1" applyAlignment="1">
      <alignment horizontal="justify" vertical="center" wrapText="1"/>
    </xf>
    <xf numFmtId="0" fontId="1" fillId="2" borderId="30" xfId="0" applyFont="1" applyFill="1" applyBorder="1" applyAlignment="1">
      <alignment horizontal="justify" vertical="center" wrapText="1"/>
    </xf>
    <xf numFmtId="0" fontId="6" fillId="2" borderId="42" xfId="0" applyFont="1" applyFill="1" applyBorder="1" applyAlignment="1">
      <alignment horizontal="center" vertical="center" wrapText="1"/>
    </xf>
    <xf numFmtId="0" fontId="6" fillId="2" borderId="43" xfId="0" applyFont="1" applyFill="1" applyBorder="1" applyAlignment="1">
      <alignment horizontal="center" vertical="center" wrapText="1"/>
    </xf>
    <xf numFmtId="0" fontId="1" fillId="2" borderId="26" xfId="0" applyFont="1" applyFill="1" applyBorder="1" applyAlignment="1">
      <alignment horizontal="center" vertical="center" wrapText="1"/>
    </xf>
    <xf numFmtId="0" fontId="6" fillId="4" borderId="42" xfId="0" applyFont="1" applyFill="1" applyBorder="1" applyAlignment="1">
      <alignment horizontal="center" vertical="center" wrapText="1"/>
    </xf>
    <xf numFmtId="0" fontId="6" fillId="4" borderId="43" xfId="0" applyFont="1" applyFill="1" applyBorder="1" applyAlignment="1">
      <alignment horizontal="center" vertical="center" wrapText="1"/>
    </xf>
    <xf numFmtId="0" fontId="1" fillId="2" borderId="25" xfId="0" applyFont="1" applyFill="1" applyBorder="1" applyAlignment="1">
      <alignment horizontal="center" vertical="center" wrapText="1"/>
    </xf>
    <xf numFmtId="0" fontId="1" fillId="2" borderId="30" xfId="0" applyFont="1" applyFill="1" applyBorder="1" applyAlignment="1">
      <alignment horizontal="center" vertical="center" wrapText="1"/>
    </xf>
    <xf numFmtId="3" fontId="1" fillId="2" borderId="25" xfId="0" applyNumberFormat="1" applyFont="1" applyFill="1" applyBorder="1" applyAlignment="1">
      <alignment horizontal="center" vertical="center" wrapText="1"/>
    </xf>
    <xf numFmtId="3" fontId="1" fillId="2" borderId="30" xfId="0" applyNumberFormat="1" applyFont="1" applyFill="1" applyBorder="1" applyAlignment="1">
      <alignment horizontal="center" vertical="center" wrapText="1"/>
    </xf>
    <xf numFmtId="10" fontId="5" fillId="3" borderId="50" xfId="0" applyNumberFormat="1" applyFont="1" applyFill="1" applyBorder="1" applyAlignment="1">
      <alignment horizontal="center" vertical="center" wrapText="1"/>
    </xf>
    <xf numFmtId="0" fontId="0" fillId="3" borderId="27" xfId="1" applyFont="1" applyFill="1" applyBorder="1" applyAlignment="1">
      <alignment horizontal="justify" vertical="center" wrapText="1"/>
    </xf>
    <xf numFmtId="0" fontId="1" fillId="3" borderId="27" xfId="1" applyFont="1" applyFill="1" applyBorder="1" applyAlignment="1">
      <alignment horizontal="justify" vertical="center"/>
    </xf>
    <xf numFmtId="0" fontId="1" fillId="3" borderId="28" xfId="1" applyFont="1" applyFill="1" applyBorder="1" applyAlignment="1">
      <alignment horizontal="justify" vertical="center"/>
    </xf>
    <xf numFmtId="0" fontId="1" fillId="3" borderId="31" xfId="1" applyFont="1" applyFill="1" applyBorder="1" applyAlignment="1">
      <alignment horizontal="justify" vertical="center"/>
    </xf>
    <xf numFmtId="0" fontId="1" fillId="3" borderId="32" xfId="1" applyFont="1" applyFill="1" applyBorder="1" applyAlignment="1">
      <alignment horizontal="justify" vertical="center"/>
    </xf>
    <xf numFmtId="0" fontId="1" fillId="3" borderId="25" xfId="1" applyFont="1" applyFill="1" applyBorder="1" applyAlignment="1">
      <alignment horizontal="justify" vertical="center" wrapText="1"/>
    </xf>
    <xf numFmtId="0" fontId="1" fillId="3" borderId="30" xfId="1" applyFont="1" applyFill="1" applyBorder="1" applyAlignment="1">
      <alignment horizontal="justify" vertical="center" wrapText="1"/>
    </xf>
    <xf numFmtId="0" fontId="1" fillId="3" borderId="25" xfId="1" applyFont="1" applyFill="1" applyBorder="1" applyAlignment="1">
      <alignment horizontal="center" vertical="center" wrapText="1"/>
    </xf>
    <xf numFmtId="0" fontId="1" fillId="3" borderId="30" xfId="1" applyFont="1" applyFill="1" applyBorder="1" applyAlignment="1">
      <alignment horizontal="center" vertical="center" wrapText="1"/>
    </xf>
    <xf numFmtId="10" fontId="1" fillId="3" borderId="25" xfId="1" applyNumberFormat="1" applyFont="1" applyFill="1" applyBorder="1" applyAlignment="1">
      <alignment horizontal="center" vertical="center"/>
    </xf>
    <xf numFmtId="10" fontId="1" fillId="3" borderId="30" xfId="1" applyNumberFormat="1" applyFont="1" applyFill="1" applyBorder="1" applyAlignment="1">
      <alignment horizontal="center" vertical="center"/>
    </xf>
    <xf numFmtId="0" fontId="2" fillId="2" borderId="10" xfId="1" applyFont="1" applyFill="1" applyBorder="1" applyAlignment="1">
      <alignment horizontal="center" vertical="center"/>
    </xf>
    <xf numFmtId="0" fontId="2" fillId="2" borderId="14" xfId="1" applyFont="1" applyFill="1" applyBorder="1" applyAlignment="1">
      <alignment horizontal="center" vertical="center"/>
    </xf>
    <xf numFmtId="0" fontId="2" fillId="2" borderId="16" xfId="1" applyFont="1" applyFill="1" applyBorder="1" applyAlignment="1">
      <alignment horizontal="center" vertical="center"/>
    </xf>
    <xf numFmtId="0" fontId="2" fillId="2" borderId="19" xfId="1" applyFont="1" applyFill="1" applyBorder="1" applyAlignment="1">
      <alignment horizontal="center" vertical="center"/>
    </xf>
    <xf numFmtId="0" fontId="2" fillId="2" borderId="21"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6" xfId="1" applyFont="1" applyFill="1" applyBorder="1" applyAlignment="1">
      <alignment horizontal="center" vertical="center" wrapText="1"/>
    </xf>
    <xf numFmtId="0" fontId="2" fillId="2" borderId="21" xfId="1" applyFont="1" applyFill="1" applyBorder="1" applyAlignment="1">
      <alignment horizontal="center" vertical="center" wrapText="1"/>
    </xf>
    <xf numFmtId="0" fontId="2" fillId="2" borderId="18" xfId="1" applyFont="1" applyFill="1" applyBorder="1" applyAlignment="1">
      <alignment horizontal="center" vertical="center"/>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2" borderId="9"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20" xfId="1" applyFont="1" applyFill="1" applyBorder="1" applyAlignment="1">
      <alignment horizontal="center" vertical="center" wrapText="1"/>
    </xf>
    <xf numFmtId="0" fontId="2" fillId="2" borderId="10" xfId="1" applyFont="1" applyFill="1" applyBorder="1" applyAlignment="1">
      <alignment horizontal="center" vertical="center" wrapText="1"/>
    </xf>
    <xf numFmtId="0" fontId="2" fillId="2" borderId="11" xfId="1" applyFont="1" applyFill="1" applyBorder="1" applyAlignment="1">
      <alignment horizontal="center" vertical="center" wrapText="1"/>
    </xf>
    <xf numFmtId="0" fontId="2" fillId="2" borderId="17" xfId="1" applyFont="1" applyFill="1" applyBorder="1" applyAlignment="1">
      <alignment horizontal="center" vertical="center" wrapText="1"/>
    </xf>
    <xf numFmtId="0" fontId="2" fillId="2" borderId="22" xfId="1" applyFont="1" applyFill="1" applyBorder="1" applyAlignment="1">
      <alignment horizontal="center" vertical="center" wrapText="1"/>
    </xf>
    <xf numFmtId="0" fontId="2" fillId="2" borderId="12" xfId="1" applyFont="1" applyFill="1" applyBorder="1" applyAlignment="1">
      <alignment horizontal="center" vertical="center"/>
    </xf>
    <xf numFmtId="0" fontId="2" fillId="2" borderId="13" xfId="1" applyFont="1" applyFill="1" applyBorder="1" applyAlignment="1">
      <alignment horizontal="center" vertical="center"/>
    </xf>
  </cellXfs>
  <cellStyles count="2">
    <cellStyle name="Normal" xfId="0" builtinId="0"/>
    <cellStyle name="Normal 2" xfId="1"/>
  </cellStyles>
  <dxfs count="0"/>
  <tableStyles count="0" defaultTableStyle="TableStyleMedium2" defaultPivotStyle="PivotStyleLight16"/>
  <colors>
    <mruColors>
      <color rgb="FFAED8F4"/>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619125</xdr:colOff>
      <xdr:row>2</xdr:row>
      <xdr:rowOff>124664</xdr:rowOff>
    </xdr:from>
    <xdr:to>
      <xdr:col>2</xdr:col>
      <xdr:colOff>1666874</xdr:colOff>
      <xdr:row>7</xdr:row>
      <xdr:rowOff>135312</xdr:rowOff>
    </xdr:to>
    <xdr:pic>
      <xdr:nvPicPr>
        <xdr:cNvPr id="2" name="Imagen 1">
          <a:extLst>
            <a:ext uri="{FF2B5EF4-FFF2-40B4-BE49-F238E27FC236}">
              <a16:creationId xmlns="" xmlns:a16="http://schemas.microsoft.com/office/drawing/2014/main" id="{E28D7AD9-9E88-44C2-AD94-D3E1246980A2}"/>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oneCellAnchor>
    <xdr:from>
      <xdr:col>1</xdr:col>
      <xdr:colOff>749029</xdr:colOff>
      <xdr:row>153</xdr:row>
      <xdr:rowOff>101359</xdr:rowOff>
    </xdr:from>
    <xdr:ext cx="4953001" cy="1112232"/>
    <xdr:sp macro="" textlink="">
      <xdr:nvSpPr>
        <xdr:cNvPr id="8" name="CuadroTexto 7">
          <a:extLst>
            <a:ext uri="{FF2B5EF4-FFF2-40B4-BE49-F238E27FC236}">
              <a16:creationId xmlns:a16="http://schemas.microsoft.com/office/drawing/2014/main" xmlns="" id="{00000000-0008-0000-0000-000007000000}"/>
            </a:ext>
          </a:extLst>
        </xdr:cNvPr>
        <xdr:cNvSpPr txBox="1"/>
      </xdr:nvSpPr>
      <xdr:spPr>
        <a:xfrm>
          <a:off x="1507800" y="95044622"/>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a:t>___________________________________________</a:t>
          </a:r>
        </a:p>
        <a:p>
          <a:pPr algn="ctr"/>
          <a:r>
            <a:rPr lang="es-MX" sz="1600">
              <a:latin typeface="Arial" panose="020B0604020202020204" pitchFamily="34" charset="0"/>
              <a:cs typeface="Arial" panose="020B0604020202020204" pitchFamily="34" charset="0"/>
            </a:rPr>
            <a:t>Elaboró</a:t>
          </a:r>
        </a:p>
        <a:p>
          <a:pPr algn="ctr"/>
          <a:r>
            <a:rPr lang="es-MX" sz="1600">
              <a:latin typeface="Arial" panose="020B0604020202020204" pitchFamily="34" charset="0"/>
              <a:cs typeface="Arial" panose="020B0604020202020204" pitchFamily="34" charset="0"/>
            </a:rPr>
            <a:t>Dr.</a:t>
          </a:r>
          <a:r>
            <a:rPr lang="es-MX" sz="1600" baseline="0">
              <a:latin typeface="Arial" panose="020B0604020202020204" pitchFamily="34" charset="0"/>
              <a:cs typeface="Arial" panose="020B0604020202020204" pitchFamily="34" charset="0"/>
            </a:rPr>
            <a:t> </a:t>
          </a:r>
          <a:r>
            <a:rPr lang="es-MX" sz="1600">
              <a:latin typeface="Arial" panose="020B0604020202020204" pitchFamily="34" charset="0"/>
              <a:cs typeface="Arial" panose="020B0604020202020204" pitchFamily="34" charset="0"/>
            </a:rPr>
            <a:t>Gonzalo Alonso Ramírez Duarte</a:t>
          </a:r>
        </a:p>
        <a:p>
          <a:pPr algn="ctr"/>
          <a:r>
            <a:rPr lang="es-MX" sz="1600">
              <a:latin typeface="Arial" panose="020B0604020202020204" pitchFamily="34" charset="0"/>
              <a:cs typeface="Arial" panose="020B0604020202020204" pitchFamily="34" charset="0"/>
            </a:rPr>
            <a:t>Dirección</a:t>
          </a:r>
          <a:r>
            <a:rPr lang="es-MX" sz="1600" baseline="0">
              <a:latin typeface="Arial" panose="020B0604020202020204" pitchFamily="34" charset="0"/>
              <a:cs typeface="Arial" panose="020B0604020202020204" pitchFamily="34" charset="0"/>
            </a:rPr>
            <a:t> </a:t>
          </a:r>
          <a:r>
            <a:rPr lang="es-MX" sz="1600">
              <a:latin typeface="Arial" panose="020B0604020202020204" pitchFamily="34" charset="0"/>
              <a:cs typeface="Arial" panose="020B0604020202020204" pitchFamily="34" charset="0"/>
            </a:rPr>
            <a:t>Administrativa de la SMSCyT</a:t>
          </a:r>
        </a:p>
      </xdr:txBody>
    </xdr:sp>
    <xdr:clientData/>
  </xdr:oneCellAnchor>
  <xdr:oneCellAnchor>
    <xdr:from>
      <xdr:col>3</xdr:col>
      <xdr:colOff>2757879</xdr:colOff>
      <xdr:row>153</xdr:row>
      <xdr:rowOff>59653</xdr:rowOff>
    </xdr:from>
    <xdr:ext cx="6141294" cy="1154545"/>
    <xdr:sp macro="" textlink="">
      <xdr:nvSpPr>
        <xdr:cNvPr id="9" name="CuadroTexto 8">
          <a:extLst>
            <a:ext uri="{FF2B5EF4-FFF2-40B4-BE49-F238E27FC236}">
              <a16:creationId xmlns:a16="http://schemas.microsoft.com/office/drawing/2014/main" xmlns="" id="{00000000-0008-0000-0000-000012000000}"/>
            </a:ext>
          </a:extLst>
        </xdr:cNvPr>
        <xdr:cNvSpPr txBox="1"/>
      </xdr:nvSpPr>
      <xdr:spPr>
        <a:xfrm>
          <a:off x="6858472" y="95002916"/>
          <a:ext cx="6141294" cy="11545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b="0">
              <a:latin typeface="Arial" panose="020B0604020202020204" pitchFamily="34" charset="0"/>
              <a:cs typeface="Arial" panose="020B0604020202020204" pitchFamily="34" charset="0"/>
            </a:rPr>
            <a:t>__________________________________</a:t>
          </a:r>
        </a:p>
        <a:p>
          <a:pPr algn="ctr"/>
          <a:r>
            <a:rPr lang="es-MX" sz="1600" b="0">
              <a:latin typeface="Arial" panose="020B0604020202020204" pitchFamily="34" charset="0"/>
              <a:cs typeface="Arial" panose="020B0604020202020204" pitchFamily="34" charset="0"/>
            </a:rPr>
            <a:t>Seguimiento y Control</a:t>
          </a:r>
        </a:p>
        <a:p>
          <a:pPr algn="ctr"/>
          <a:r>
            <a:rPr lang="es-MX" sz="1600" b="0">
              <a:latin typeface="Arial" panose="020B0604020202020204" pitchFamily="34" charset="0"/>
              <a:cs typeface="Arial" panose="020B0604020202020204" pitchFamily="34" charset="0"/>
            </a:rPr>
            <a:t>Lic. Cinthia Vanessa Moreno Kú </a:t>
          </a:r>
          <a:br>
            <a:rPr lang="es-MX" sz="1600" b="0">
              <a:latin typeface="Arial" panose="020B0604020202020204" pitchFamily="34" charset="0"/>
              <a:cs typeface="Arial" panose="020B0604020202020204" pitchFamily="34" charset="0"/>
            </a:rPr>
          </a:br>
          <a:r>
            <a:rPr lang="es-MX" sz="1600" b="0">
              <a:latin typeface="Arial" panose="020B0604020202020204" pitchFamily="34" charset="0"/>
              <a:cs typeface="Arial" panose="020B0604020202020204" pitchFamily="34" charset="0"/>
            </a:rPr>
            <a:t>Dirección de Vinculación y seguimiento con Instancias.</a:t>
          </a:r>
          <a:endParaRPr lang="es-MX" sz="1600" b="0">
            <a:effectLst/>
            <a:latin typeface="Arial" panose="020B0604020202020204" pitchFamily="34" charset="0"/>
            <a:cs typeface="Arial" panose="020B0604020202020204" pitchFamily="34" charset="0"/>
          </a:endParaRPr>
        </a:p>
      </xdr:txBody>
    </xdr:sp>
    <xdr:clientData/>
  </xdr:oneCellAnchor>
  <xdr:oneCellAnchor>
    <xdr:from>
      <xdr:col>10</xdr:col>
      <xdr:colOff>505191</xdr:colOff>
      <xdr:row>153</xdr:row>
      <xdr:rowOff>5117</xdr:rowOff>
    </xdr:from>
    <xdr:ext cx="4872638" cy="1247272"/>
    <xdr:sp macro="" textlink="">
      <xdr:nvSpPr>
        <xdr:cNvPr id="10" name="CuadroTexto 9">
          <a:extLst>
            <a:ext uri="{FF2B5EF4-FFF2-40B4-BE49-F238E27FC236}">
              <a16:creationId xmlns:a16="http://schemas.microsoft.com/office/drawing/2014/main" xmlns="" id="{00000000-0008-0000-0000-000009000000}"/>
            </a:ext>
          </a:extLst>
        </xdr:cNvPr>
        <xdr:cNvSpPr txBox="1"/>
      </xdr:nvSpPr>
      <xdr:spPr>
        <a:xfrm>
          <a:off x="13307437" y="94948380"/>
          <a:ext cx="4872638" cy="124727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600">
              <a:latin typeface="Arial" panose="020B0604020202020204" pitchFamily="34" charset="0"/>
              <a:cs typeface="Arial" panose="020B0604020202020204" pitchFamily="34" charset="0"/>
            </a:rPr>
            <a:t>_________________________________________Revisó</a:t>
          </a:r>
        </a:p>
        <a:p>
          <a:pPr algn="ctr"/>
          <a:r>
            <a:rPr lang="es-MX" sz="1600">
              <a:solidFill>
                <a:schemeClr val="tx1"/>
              </a:solidFill>
              <a:effectLst/>
              <a:latin typeface="Arial" panose="020B0604020202020204" pitchFamily="34" charset="0"/>
              <a:ea typeface="+mn-ea"/>
              <a:cs typeface="Arial" panose="020B0604020202020204" pitchFamily="34" charset="0"/>
            </a:rPr>
            <a:t>Mtro. Enrique E. Encalada Sánchez</a:t>
          </a:r>
          <a:endParaRPr lang="es-MX" sz="1600">
            <a:effectLst/>
            <a:latin typeface="Arial" panose="020B0604020202020204" pitchFamily="34" charset="0"/>
            <a:cs typeface="Arial" panose="020B0604020202020204" pitchFamily="34" charset="0"/>
          </a:endParaRPr>
        </a:p>
        <a:p>
          <a:pPr algn="ctr"/>
          <a:r>
            <a:rPr lang="es-MX" sz="1600">
              <a:solidFill>
                <a:schemeClr val="tx1"/>
              </a:solidFill>
              <a:effectLst/>
              <a:latin typeface="Arial" panose="020B0604020202020204" pitchFamily="34" charset="0"/>
              <a:ea typeface="+mn-ea"/>
              <a:cs typeface="Arial" panose="020B0604020202020204" pitchFamily="34" charset="0"/>
            </a:rPr>
            <a:t>Dirección de Planeación de la DGPM</a:t>
          </a:r>
          <a:endParaRPr lang="es-MX" sz="1600">
            <a:effectLst/>
            <a:latin typeface="Arial" panose="020B0604020202020204" pitchFamily="34" charset="0"/>
            <a:cs typeface="Arial" panose="020B0604020202020204" pitchFamily="34" charset="0"/>
          </a:endParaRPr>
        </a:p>
      </xdr:txBody>
    </xdr:sp>
    <xdr:clientData/>
  </xdr:oneCellAnchor>
  <xdr:oneCellAnchor>
    <xdr:from>
      <xdr:col>14</xdr:col>
      <xdr:colOff>51582</xdr:colOff>
      <xdr:row>153</xdr:row>
      <xdr:rowOff>129151</xdr:rowOff>
    </xdr:from>
    <xdr:ext cx="5397040" cy="1036181"/>
    <xdr:sp macro="" textlink="">
      <xdr:nvSpPr>
        <xdr:cNvPr id="11" name="CuadroTexto 10">
          <a:extLst>
            <a:ext uri="{FF2B5EF4-FFF2-40B4-BE49-F238E27FC236}">
              <a16:creationId xmlns:a16="http://schemas.microsoft.com/office/drawing/2014/main" xmlns="" id="{00000000-0008-0000-0000-000008000000}"/>
            </a:ext>
          </a:extLst>
        </xdr:cNvPr>
        <xdr:cNvSpPr txBox="1"/>
      </xdr:nvSpPr>
      <xdr:spPr>
        <a:xfrm>
          <a:off x="18504251" y="95072414"/>
          <a:ext cx="5397040" cy="103618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600">
              <a:latin typeface="Arial" panose="020B0604020202020204" pitchFamily="34" charset="0"/>
              <a:cs typeface="Arial" panose="020B0604020202020204" pitchFamily="34" charset="0"/>
            </a:rPr>
            <a:t>___________________________________</a:t>
          </a:r>
        </a:p>
        <a:p>
          <a:pPr algn="ctr"/>
          <a:r>
            <a:rPr lang="es-MX" sz="1600">
              <a:latin typeface="Arial" panose="020B0604020202020204" pitchFamily="34" charset="0"/>
              <a:cs typeface="Arial" panose="020B0604020202020204" pitchFamily="34" charset="0"/>
            </a:rPr>
            <a:t>Autorizó</a:t>
          </a:r>
        </a:p>
        <a:p>
          <a:pPr algn="ctr"/>
          <a:r>
            <a:rPr lang="es-MX" sz="1600">
              <a:latin typeface="Arial" panose="020B0604020202020204" pitchFamily="34" charset="0"/>
              <a:cs typeface="Arial" panose="020B0604020202020204" pitchFamily="34" charset="0"/>
            </a:rPr>
            <a:t>CAP. CORB. IM. José Pablo Mathey Cruz</a:t>
          </a:r>
        </a:p>
        <a:p>
          <a:pPr algn="ctr"/>
          <a:r>
            <a:rPr lang="es-MX" sz="1600">
              <a:latin typeface="Arial" panose="020B0604020202020204" pitchFamily="34" charset="0"/>
              <a:cs typeface="Arial" panose="020B0604020202020204" pitchFamily="34" charset="0"/>
            </a:rPr>
            <a:t>Secretaria Municipal de Seguridad Ciudadana y Tránsito</a:t>
          </a:r>
        </a:p>
      </xdr:txBody>
    </xdr:sp>
    <xdr:clientData/>
  </xdr:oneCellAnchor>
  <xdr:twoCellAnchor editAs="oneCell">
    <xdr:from>
      <xdr:col>16</xdr:col>
      <xdr:colOff>692727</xdr:colOff>
      <xdr:row>2</xdr:row>
      <xdr:rowOff>28863</xdr:rowOff>
    </xdr:from>
    <xdr:to>
      <xdr:col>16</xdr:col>
      <xdr:colOff>2020454</xdr:colOff>
      <xdr:row>8</xdr:row>
      <xdr:rowOff>2027</xdr:rowOff>
    </xdr:to>
    <xdr:pic>
      <xdr:nvPicPr>
        <xdr:cNvPr id="12" name="Imagen 1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612" t="3760" r="71005" b="-565"/>
        <a:stretch/>
      </xdr:blipFill>
      <xdr:spPr>
        <a:xfrm>
          <a:off x="20781818" y="432954"/>
          <a:ext cx="1327727" cy="1270000"/>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3:T138"/>
  <sheetViews>
    <sheetView tabSelected="1" view="pageBreakPreview" topLeftCell="A122" zoomScale="30" zoomScaleNormal="90" zoomScaleSheetLayoutView="30" workbookViewId="0">
      <selection activeCell="N103" sqref="N103:N104"/>
    </sheetView>
  </sheetViews>
  <sheetFormatPr baseColWidth="10" defaultColWidth="11.42578125" defaultRowHeight="15.75" x14ac:dyDescent="0.25"/>
  <cols>
    <col min="1" max="2" width="11.42578125" style="4"/>
    <col min="3" max="3" width="38.85546875" style="4" customWidth="1"/>
    <col min="4" max="4" width="43.42578125" style="4" customWidth="1"/>
    <col min="5" max="5" width="19.7109375" style="4" customWidth="1"/>
    <col min="6" max="6" width="16" style="4" customWidth="1"/>
    <col min="7" max="7" width="15.28515625" style="4" customWidth="1"/>
    <col min="8" max="8" width="13.140625" style="4" customWidth="1"/>
    <col min="9" max="12" width="11.7109375" style="4" customWidth="1"/>
    <col min="13" max="14" width="30.7109375" style="4" customWidth="1"/>
    <col min="15" max="15" width="12" style="4" customWidth="1"/>
    <col min="16" max="16" width="12.140625" style="4" customWidth="1"/>
    <col min="17" max="17" width="59.140625" style="4" customWidth="1"/>
    <col min="18" max="16384" width="11.42578125" style="4"/>
  </cols>
  <sheetData>
    <row r="3" spans="2:20" x14ac:dyDescent="0.25">
      <c r="C3" s="1"/>
      <c r="D3" s="2"/>
      <c r="E3" s="2"/>
      <c r="F3" s="2"/>
      <c r="G3" s="2"/>
      <c r="H3" s="2"/>
      <c r="I3" s="2"/>
      <c r="J3" s="2"/>
      <c r="K3" s="2"/>
      <c r="L3" s="2"/>
      <c r="M3" s="2"/>
      <c r="N3" s="2"/>
      <c r="O3" s="2"/>
      <c r="P3" s="2"/>
      <c r="Q3" s="3"/>
    </row>
    <row r="4" spans="2:20" ht="18" x14ac:dyDescent="0.25">
      <c r="C4" s="5"/>
      <c r="D4" s="197" t="s">
        <v>0</v>
      </c>
      <c r="E4" s="197"/>
      <c r="F4" s="197"/>
      <c r="G4" s="197"/>
      <c r="H4" s="197"/>
      <c r="I4" s="197"/>
      <c r="J4" s="197"/>
      <c r="K4" s="197"/>
      <c r="L4" s="197"/>
      <c r="M4" s="197"/>
      <c r="N4" s="197"/>
      <c r="O4" s="197"/>
      <c r="P4" s="197"/>
      <c r="Q4" s="198"/>
    </row>
    <row r="5" spans="2:20" ht="18" x14ac:dyDescent="0.25">
      <c r="C5" s="5"/>
      <c r="D5" s="197" t="s">
        <v>1</v>
      </c>
      <c r="E5" s="197"/>
      <c r="F5" s="197"/>
      <c r="G5" s="197"/>
      <c r="H5" s="197"/>
      <c r="I5" s="197"/>
      <c r="J5" s="197"/>
      <c r="K5" s="197"/>
      <c r="L5" s="197"/>
      <c r="M5" s="197"/>
      <c r="N5" s="197"/>
      <c r="O5" s="197"/>
      <c r="P5" s="197"/>
      <c r="Q5" s="198"/>
    </row>
    <row r="6" spans="2:20" ht="18" x14ac:dyDescent="0.25">
      <c r="C6" s="5"/>
      <c r="D6" s="199" t="s">
        <v>27</v>
      </c>
      <c r="E6" s="199"/>
      <c r="F6" s="199"/>
      <c r="G6" s="199"/>
      <c r="H6" s="199"/>
      <c r="I6" s="199"/>
      <c r="J6" s="199"/>
      <c r="K6" s="199"/>
      <c r="L6" s="199"/>
      <c r="M6" s="199"/>
      <c r="N6" s="199"/>
      <c r="O6" s="199"/>
      <c r="P6" s="199"/>
      <c r="Q6" s="200"/>
    </row>
    <row r="7" spans="2:20" x14ac:dyDescent="0.25">
      <c r="C7" s="5"/>
      <c r="Q7" s="6"/>
    </row>
    <row r="8" spans="2:20" ht="16.5" thickBot="1" x14ac:dyDescent="0.3">
      <c r="C8" s="5"/>
      <c r="Q8" s="6"/>
    </row>
    <row r="9" spans="2:20" ht="36" customHeight="1" thickBot="1" x14ac:dyDescent="0.3">
      <c r="C9" s="201" t="s">
        <v>21</v>
      </c>
      <c r="D9" s="202"/>
      <c r="E9" s="203" t="s">
        <v>231</v>
      </c>
      <c r="F9" s="203"/>
      <c r="G9" s="203"/>
      <c r="H9" s="203"/>
      <c r="I9" s="203"/>
      <c r="J9" s="203"/>
      <c r="K9" s="203"/>
      <c r="L9" s="203"/>
      <c r="M9" s="203"/>
      <c r="N9" s="203"/>
      <c r="O9" s="203"/>
      <c r="P9" s="203"/>
      <c r="Q9" s="204"/>
    </row>
    <row r="10" spans="2:20" ht="30" customHeight="1" x14ac:dyDescent="0.25">
      <c r="C10" s="205" t="s">
        <v>2</v>
      </c>
      <c r="D10" s="208" t="s">
        <v>3</v>
      </c>
      <c r="E10" s="209" t="s">
        <v>22</v>
      </c>
      <c r="F10" s="208" t="s">
        <v>4</v>
      </c>
      <c r="G10" s="212" t="s">
        <v>5</v>
      </c>
      <c r="H10" s="188"/>
      <c r="I10" s="188"/>
      <c r="J10" s="188"/>
      <c r="K10" s="188"/>
      <c r="L10" s="188"/>
      <c r="M10" s="188"/>
      <c r="N10" s="213"/>
      <c r="O10" s="188" t="s">
        <v>6</v>
      </c>
      <c r="P10" s="188"/>
      <c r="Q10" s="189"/>
    </row>
    <row r="11" spans="2:20" ht="30" customHeight="1" x14ac:dyDescent="0.25">
      <c r="C11" s="206"/>
      <c r="D11" s="194"/>
      <c r="E11" s="210"/>
      <c r="F11" s="194"/>
      <c r="G11" s="194" t="s">
        <v>7</v>
      </c>
      <c r="H11" s="194" t="s">
        <v>8</v>
      </c>
      <c r="I11" s="190" t="s">
        <v>9</v>
      </c>
      <c r="J11" s="190"/>
      <c r="K11" s="190"/>
      <c r="L11" s="190"/>
      <c r="M11" s="190" t="s">
        <v>10</v>
      </c>
      <c r="N11" s="196"/>
      <c r="O11" s="190"/>
      <c r="P11" s="190"/>
      <c r="Q11" s="191"/>
    </row>
    <row r="12" spans="2:20" ht="30" customHeight="1" thickBot="1" x14ac:dyDescent="0.3">
      <c r="C12" s="207"/>
      <c r="D12" s="195"/>
      <c r="E12" s="211"/>
      <c r="F12" s="195"/>
      <c r="G12" s="195"/>
      <c r="H12" s="195"/>
      <c r="I12" s="8" t="s">
        <v>11</v>
      </c>
      <c r="J12" s="8" t="s">
        <v>12</v>
      </c>
      <c r="K12" s="8" t="s">
        <v>13</v>
      </c>
      <c r="L12" s="8" t="s">
        <v>14</v>
      </c>
      <c r="M12" s="8" t="s">
        <v>25</v>
      </c>
      <c r="N12" s="8" t="s">
        <v>15</v>
      </c>
      <c r="O12" s="192"/>
      <c r="P12" s="192"/>
      <c r="Q12" s="193"/>
    </row>
    <row r="13" spans="2:20" ht="102.75" customHeight="1" x14ac:dyDescent="0.25">
      <c r="C13" s="156" t="s">
        <v>23</v>
      </c>
      <c r="D13" s="182" t="s">
        <v>24</v>
      </c>
      <c r="E13" s="184" t="s">
        <v>20</v>
      </c>
      <c r="F13" s="158" t="s">
        <v>18</v>
      </c>
      <c r="G13" s="186">
        <v>0.78339999999999999</v>
      </c>
      <c r="H13" s="158" t="s">
        <v>19</v>
      </c>
      <c r="I13" s="9">
        <v>0.83499999999999996</v>
      </c>
      <c r="J13" s="9">
        <v>0.83499999999999996</v>
      </c>
      <c r="K13" s="9">
        <v>0.83499999999999996</v>
      </c>
      <c r="L13" s="10" t="s">
        <v>16</v>
      </c>
      <c r="M13" s="160">
        <f>IFERROR((J13/J14),"ND")</f>
        <v>1.0658667347459791</v>
      </c>
      <c r="N13" s="162">
        <f t="shared" ref="N13" si="0">((I13/I14)+(J13/J14)+(K13/K14))/3</f>
        <v>1.0658667347459791</v>
      </c>
      <c r="O13" s="177" t="s">
        <v>26</v>
      </c>
      <c r="P13" s="178"/>
      <c r="Q13" s="179"/>
      <c r="S13" s="7"/>
      <c r="T13" s="7"/>
    </row>
    <row r="14" spans="2:20" ht="102.75" customHeight="1" x14ac:dyDescent="0.25">
      <c r="C14" s="157"/>
      <c r="D14" s="183"/>
      <c r="E14" s="185" t="s">
        <v>17</v>
      </c>
      <c r="F14" s="159"/>
      <c r="G14" s="187"/>
      <c r="H14" s="159"/>
      <c r="I14" s="9">
        <v>0.78339999999999999</v>
      </c>
      <c r="J14" s="9">
        <v>0.78339999999999999</v>
      </c>
      <c r="K14" s="9">
        <v>0.78339999999999999</v>
      </c>
      <c r="L14" s="10">
        <v>0.78339999999999999</v>
      </c>
      <c r="M14" s="161"/>
      <c r="N14" s="163"/>
      <c r="O14" s="180"/>
      <c r="P14" s="180"/>
      <c r="Q14" s="181"/>
    </row>
    <row r="15" spans="2:20" ht="99.75" customHeight="1" x14ac:dyDescent="0.25">
      <c r="C15" s="164" t="s">
        <v>28</v>
      </c>
      <c r="D15" s="165" t="s">
        <v>29</v>
      </c>
      <c r="E15" s="167" t="s">
        <v>17</v>
      </c>
      <c r="F15" s="169" t="s">
        <v>228</v>
      </c>
      <c r="G15" s="172">
        <f>I16+J16+K16+L16</f>
        <v>9208</v>
      </c>
      <c r="H15" s="174" t="s">
        <v>230</v>
      </c>
      <c r="I15" s="15">
        <v>2345</v>
      </c>
      <c r="J15" s="15">
        <v>2473</v>
      </c>
      <c r="K15" s="15">
        <v>2217</v>
      </c>
      <c r="L15" s="16" t="s">
        <v>16</v>
      </c>
      <c r="M15" s="176">
        <f>IFERROR((I15/I16),"ND")</f>
        <v>1.1019736842105263</v>
      </c>
      <c r="N15" s="37">
        <f>IFERROR(((I15+J15+K15)/G15),"ND")</f>
        <v>0.76400955690703731</v>
      </c>
      <c r="O15" s="132" t="s">
        <v>232</v>
      </c>
      <c r="P15" s="133"/>
      <c r="Q15" s="134"/>
      <c r="R15" s="7"/>
      <c r="S15" s="7"/>
    </row>
    <row r="16" spans="2:20" ht="99.75" customHeight="1" x14ac:dyDescent="0.25">
      <c r="B16" s="33" t="s">
        <v>233</v>
      </c>
      <c r="C16" s="164"/>
      <c r="D16" s="166"/>
      <c r="E16" s="168"/>
      <c r="F16" s="169"/>
      <c r="G16" s="173"/>
      <c r="H16" s="175"/>
      <c r="I16" s="17">
        <v>2128</v>
      </c>
      <c r="J16" s="17">
        <v>2265</v>
      </c>
      <c r="K16" s="17">
        <v>2509</v>
      </c>
      <c r="L16" s="18">
        <v>2306</v>
      </c>
      <c r="M16" s="35"/>
      <c r="N16" s="45"/>
      <c r="O16" s="135"/>
      <c r="P16" s="133"/>
      <c r="Q16" s="134"/>
      <c r="R16" s="7"/>
      <c r="S16" s="7"/>
    </row>
    <row r="17" spans="2:19" ht="82.5" customHeight="1" x14ac:dyDescent="0.25">
      <c r="B17" s="34" t="s">
        <v>234</v>
      </c>
      <c r="C17" s="117" t="s">
        <v>30</v>
      </c>
      <c r="D17" s="127" t="s">
        <v>31</v>
      </c>
      <c r="E17" s="170" t="s">
        <v>229</v>
      </c>
      <c r="F17" s="136" t="s">
        <v>228</v>
      </c>
      <c r="G17" s="136">
        <f t="shared" ref="G17" si="1">I18+J18+K18+L18</f>
        <v>2074</v>
      </c>
      <c r="H17" s="154" t="s">
        <v>230</v>
      </c>
      <c r="I17" s="19">
        <v>692</v>
      </c>
      <c r="J17" s="19">
        <v>438</v>
      </c>
      <c r="K17" s="19">
        <v>1019</v>
      </c>
      <c r="L17" s="20" t="s">
        <v>16</v>
      </c>
      <c r="M17" s="35">
        <f>IFERROR((K17/K18),"ND")</f>
        <v>1.9446564885496183</v>
      </c>
      <c r="N17" s="37">
        <f>IFERROR(((I17+J17+K17)/G17),"ND")</f>
        <v>1.0361620057859209</v>
      </c>
      <c r="O17" s="46" t="s">
        <v>286</v>
      </c>
      <c r="P17" s="47"/>
      <c r="Q17" s="48"/>
      <c r="R17" s="7"/>
      <c r="S17" s="7"/>
    </row>
    <row r="18" spans="2:19" ht="82.5" customHeight="1" x14ac:dyDescent="0.25">
      <c r="B18" s="33"/>
      <c r="C18" s="118"/>
      <c r="D18" s="120"/>
      <c r="E18" s="171"/>
      <c r="F18" s="137"/>
      <c r="G18" s="137"/>
      <c r="H18" s="155"/>
      <c r="I18" s="19">
        <v>519</v>
      </c>
      <c r="J18" s="19">
        <v>526</v>
      </c>
      <c r="K18" s="19">
        <v>524</v>
      </c>
      <c r="L18" s="20">
        <v>505</v>
      </c>
      <c r="M18" s="35"/>
      <c r="N18" s="45"/>
      <c r="O18" s="49"/>
      <c r="P18" s="50"/>
      <c r="Q18" s="51"/>
      <c r="R18" s="7"/>
      <c r="S18" s="7"/>
    </row>
    <row r="19" spans="2:19" ht="73.5" customHeight="1" x14ac:dyDescent="0.25">
      <c r="B19" s="33"/>
      <c r="C19" s="115" t="s">
        <v>32</v>
      </c>
      <c r="D19" s="116" t="s">
        <v>33</v>
      </c>
      <c r="E19" s="104" t="s">
        <v>229</v>
      </c>
      <c r="F19" s="113" t="s">
        <v>228</v>
      </c>
      <c r="G19" s="96">
        <f t="shared" ref="G19" si="2">I20+J20+K20+L20</f>
        <v>345</v>
      </c>
      <c r="H19" s="97" t="s">
        <v>230</v>
      </c>
      <c r="I19" s="21">
        <v>178</v>
      </c>
      <c r="J19" s="21">
        <v>43</v>
      </c>
      <c r="K19" s="21">
        <v>39</v>
      </c>
      <c r="L19" s="22" t="s">
        <v>16</v>
      </c>
      <c r="M19" s="35">
        <f t="shared" ref="M19" si="3">IFERROR((K19/K20),"ND")</f>
        <v>0.43333333333333335</v>
      </c>
      <c r="N19" s="37">
        <f t="shared" ref="N19" si="4">IFERROR(((I19+J19+K19)/G19),"ND")</f>
        <v>0.75362318840579712</v>
      </c>
      <c r="O19" s="91" t="s">
        <v>248</v>
      </c>
      <c r="P19" s="92"/>
      <c r="Q19" s="93"/>
      <c r="R19" s="7"/>
      <c r="S19" s="7"/>
    </row>
    <row r="20" spans="2:19" ht="73.5" customHeight="1" x14ac:dyDescent="0.25">
      <c r="B20" s="33"/>
      <c r="C20" s="115"/>
      <c r="D20" s="116"/>
      <c r="E20" s="112"/>
      <c r="F20" s="114"/>
      <c r="G20" s="141"/>
      <c r="H20" s="87"/>
      <c r="I20" s="12">
        <v>90</v>
      </c>
      <c r="J20" s="12">
        <v>90</v>
      </c>
      <c r="K20" s="12">
        <v>90</v>
      </c>
      <c r="L20" s="14">
        <v>75</v>
      </c>
      <c r="M20" s="35"/>
      <c r="N20" s="45"/>
      <c r="O20" s="56"/>
      <c r="P20" s="57"/>
      <c r="Q20" s="58"/>
      <c r="R20" s="7"/>
      <c r="S20" s="7"/>
    </row>
    <row r="21" spans="2:19" ht="72" customHeight="1" x14ac:dyDescent="0.25">
      <c r="B21" s="33"/>
      <c r="C21" s="115" t="s">
        <v>34</v>
      </c>
      <c r="D21" s="116" t="s">
        <v>35</v>
      </c>
      <c r="E21" s="104" t="s">
        <v>229</v>
      </c>
      <c r="F21" s="113" t="s">
        <v>228</v>
      </c>
      <c r="G21" s="96">
        <f t="shared" ref="G21:G83" si="5">I22+J22+K22+L22</f>
        <v>512</v>
      </c>
      <c r="H21" s="97" t="s">
        <v>230</v>
      </c>
      <c r="I21" s="21">
        <v>120</v>
      </c>
      <c r="J21" s="21">
        <v>102</v>
      </c>
      <c r="K21" s="21">
        <v>151</v>
      </c>
      <c r="L21" s="22" t="s">
        <v>16</v>
      </c>
      <c r="M21" s="35">
        <f t="shared" ref="M21" si="6">IFERROR((K21/K22),"ND")</f>
        <v>1.1796875</v>
      </c>
      <c r="N21" s="37">
        <f t="shared" ref="N21" si="7">IFERROR(((I21+J21+K21)/G21),"ND")</f>
        <v>0.728515625</v>
      </c>
      <c r="O21" s="148" t="s">
        <v>249</v>
      </c>
      <c r="P21" s="149"/>
      <c r="Q21" s="150"/>
      <c r="R21" s="7"/>
      <c r="S21" s="7"/>
    </row>
    <row r="22" spans="2:19" ht="72" customHeight="1" x14ac:dyDescent="0.25">
      <c r="B22" s="33"/>
      <c r="C22" s="108"/>
      <c r="D22" s="116"/>
      <c r="E22" s="112"/>
      <c r="F22" s="114"/>
      <c r="G22" s="85"/>
      <c r="H22" s="87"/>
      <c r="I22" s="23">
        <v>128</v>
      </c>
      <c r="J22" s="23">
        <v>128</v>
      </c>
      <c r="K22" s="23">
        <v>128</v>
      </c>
      <c r="L22" s="24">
        <v>128</v>
      </c>
      <c r="M22" s="35"/>
      <c r="N22" s="45"/>
      <c r="O22" s="151"/>
      <c r="P22" s="152"/>
      <c r="Q22" s="153"/>
      <c r="R22" s="7"/>
      <c r="S22" s="7"/>
    </row>
    <row r="23" spans="2:19" ht="61.5" customHeight="1" x14ac:dyDescent="0.25">
      <c r="B23" s="33"/>
      <c r="C23" s="115" t="s">
        <v>36</v>
      </c>
      <c r="D23" s="139" t="s">
        <v>37</v>
      </c>
      <c r="E23" s="104" t="s">
        <v>229</v>
      </c>
      <c r="F23" s="113" t="s">
        <v>228</v>
      </c>
      <c r="G23" s="96">
        <f t="shared" si="5"/>
        <v>840</v>
      </c>
      <c r="H23" s="97" t="s">
        <v>230</v>
      </c>
      <c r="I23" s="25">
        <v>236</v>
      </c>
      <c r="J23" s="25">
        <v>76</v>
      </c>
      <c r="K23" s="25">
        <v>379</v>
      </c>
      <c r="L23" s="26" t="s">
        <v>16</v>
      </c>
      <c r="M23" s="35">
        <f t="shared" ref="M23" si="8">IFERROR((K23/K24),"ND")</f>
        <v>1.8047619047619048</v>
      </c>
      <c r="N23" s="37">
        <f t="shared" ref="N23" si="9">IFERROR(((I23+J23+K23)/G23),"ND")</f>
        <v>0.82261904761904758</v>
      </c>
      <c r="O23" s="91" t="s">
        <v>250</v>
      </c>
      <c r="P23" s="92"/>
      <c r="Q23" s="93"/>
    </row>
    <row r="24" spans="2:19" ht="61.5" customHeight="1" x14ac:dyDescent="0.25">
      <c r="B24" s="33"/>
      <c r="C24" s="115"/>
      <c r="D24" s="116"/>
      <c r="E24" s="112"/>
      <c r="F24" s="114"/>
      <c r="G24" s="141"/>
      <c r="H24" s="87"/>
      <c r="I24" s="12">
        <v>210</v>
      </c>
      <c r="J24" s="12">
        <v>210</v>
      </c>
      <c r="K24" s="12">
        <v>210</v>
      </c>
      <c r="L24" s="14">
        <v>210</v>
      </c>
      <c r="M24" s="35"/>
      <c r="N24" s="45"/>
      <c r="O24" s="56"/>
      <c r="P24" s="57"/>
      <c r="Q24" s="58"/>
    </row>
    <row r="25" spans="2:19" ht="66" customHeight="1" x14ac:dyDescent="0.25">
      <c r="B25" s="33"/>
      <c r="C25" s="115" t="s">
        <v>38</v>
      </c>
      <c r="D25" s="116" t="s">
        <v>39</v>
      </c>
      <c r="E25" s="104" t="s">
        <v>229</v>
      </c>
      <c r="F25" s="113" t="s">
        <v>228</v>
      </c>
      <c r="G25" s="96">
        <f t="shared" si="5"/>
        <v>170</v>
      </c>
      <c r="H25" s="97" t="s">
        <v>230</v>
      </c>
      <c r="I25" s="21">
        <v>102</v>
      </c>
      <c r="J25" s="21">
        <v>151</v>
      </c>
      <c r="K25" s="21">
        <v>429</v>
      </c>
      <c r="L25" s="22" t="s">
        <v>16</v>
      </c>
      <c r="M25" s="35">
        <f t="shared" ref="M25" si="10">IFERROR((K25/K26),"ND")</f>
        <v>10.214285714285714</v>
      </c>
      <c r="N25" s="37">
        <f t="shared" ref="N25" si="11">IFERROR(((I25+J25+K25)/G25),"ND")</f>
        <v>4.0117647058823529</v>
      </c>
      <c r="O25" s="91" t="s">
        <v>251</v>
      </c>
      <c r="P25" s="92"/>
      <c r="Q25" s="93"/>
    </row>
    <row r="26" spans="2:19" ht="66" customHeight="1" x14ac:dyDescent="0.25">
      <c r="B26" s="33"/>
      <c r="C26" s="108"/>
      <c r="D26" s="140"/>
      <c r="E26" s="112"/>
      <c r="F26" s="114"/>
      <c r="G26" s="141"/>
      <c r="H26" s="87"/>
      <c r="I26" s="23">
        <v>42</v>
      </c>
      <c r="J26" s="23">
        <v>44</v>
      </c>
      <c r="K26" s="23">
        <v>42</v>
      </c>
      <c r="L26" s="24">
        <v>42</v>
      </c>
      <c r="M26" s="35"/>
      <c r="N26" s="45"/>
      <c r="O26" s="56"/>
      <c r="P26" s="57"/>
      <c r="Q26" s="58"/>
    </row>
    <row r="27" spans="2:19" ht="66" customHeight="1" x14ac:dyDescent="0.25">
      <c r="B27" s="33"/>
      <c r="C27" s="115" t="s">
        <v>40</v>
      </c>
      <c r="D27" s="116" t="s">
        <v>41</v>
      </c>
      <c r="E27" s="104" t="s">
        <v>229</v>
      </c>
      <c r="F27" s="113" t="s">
        <v>228</v>
      </c>
      <c r="G27" s="96">
        <f t="shared" si="5"/>
        <v>24</v>
      </c>
      <c r="H27" s="97" t="s">
        <v>230</v>
      </c>
      <c r="I27" s="25">
        <v>7</v>
      </c>
      <c r="J27" s="25">
        <v>12</v>
      </c>
      <c r="K27" s="25">
        <v>8</v>
      </c>
      <c r="L27" s="26" t="s">
        <v>16</v>
      </c>
      <c r="M27" s="35">
        <f t="shared" ref="M27" si="12">IFERROR((K27/K28),"ND")</f>
        <v>1.3333333333333333</v>
      </c>
      <c r="N27" s="37">
        <f t="shared" ref="N27" si="13">IFERROR(((I27+J27+K27)/G27),"ND")</f>
        <v>1.125</v>
      </c>
      <c r="O27" s="91" t="s">
        <v>252</v>
      </c>
      <c r="P27" s="92"/>
      <c r="Q27" s="93"/>
    </row>
    <row r="28" spans="2:19" ht="66" customHeight="1" x14ac:dyDescent="0.25">
      <c r="B28" s="33"/>
      <c r="C28" s="115"/>
      <c r="D28" s="116"/>
      <c r="E28" s="112"/>
      <c r="F28" s="114"/>
      <c r="G28" s="85"/>
      <c r="H28" s="87"/>
      <c r="I28" s="12">
        <v>6</v>
      </c>
      <c r="J28" s="12">
        <v>6</v>
      </c>
      <c r="K28" s="12">
        <v>6</v>
      </c>
      <c r="L28" s="14">
        <v>6</v>
      </c>
      <c r="M28" s="35"/>
      <c r="N28" s="45"/>
      <c r="O28" s="56"/>
      <c r="P28" s="57"/>
      <c r="Q28" s="58"/>
    </row>
    <row r="29" spans="2:19" ht="70.5" customHeight="1" x14ac:dyDescent="0.25">
      <c r="B29" s="33"/>
      <c r="C29" s="115" t="s">
        <v>42</v>
      </c>
      <c r="D29" s="116" t="s">
        <v>43</v>
      </c>
      <c r="E29" s="104" t="s">
        <v>229</v>
      </c>
      <c r="F29" s="113" t="s">
        <v>228</v>
      </c>
      <c r="G29" s="96">
        <f t="shared" si="5"/>
        <v>183</v>
      </c>
      <c r="H29" s="97" t="s">
        <v>230</v>
      </c>
      <c r="I29" s="21">
        <v>49</v>
      </c>
      <c r="J29" s="21">
        <v>54</v>
      </c>
      <c r="K29" s="21">
        <v>13</v>
      </c>
      <c r="L29" s="22" t="s">
        <v>16</v>
      </c>
      <c r="M29" s="35">
        <f t="shared" ref="M29" si="14">IFERROR((K29/K30),"ND")</f>
        <v>0.27083333333333331</v>
      </c>
      <c r="N29" s="37">
        <f t="shared" ref="N29" si="15">IFERROR(((I29+J29+K29)/G29),"ND")</f>
        <v>0.63387978142076506</v>
      </c>
      <c r="O29" s="142" t="s">
        <v>253</v>
      </c>
      <c r="P29" s="143"/>
      <c r="Q29" s="144"/>
    </row>
    <row r="30" spans="2:19" ht="70.5" customHeight="1" x14ac:dyDescent="0.25">
      <c r="B30" s="33"/>
      <c r="C30" s="108"/>
      <c r="D30" s="116"/>
      <c r="E30" s="112"/>
      <c r="F30" s="106"/>
      <c r="G30" s="85"/>
      <c r="H30" s="87"/>
      <c r="I30" s="23">
        <v>43</v>
      </c>
      <c r="J30" s="23">
        <v>48</v>
      </c>
      <c r="K30" s="23">
        <v>48</v>
      </c>
      <c r="L30" s="24">
        <v>44</v>
      </c>
      <c r="M30" s="35"/>
      <c r="N30" s="45"/>
      <c r="O30" s="145"/>
      <c r="P30" s="146"/>
      <c r="Q30" s="147"/>
    </row>
    <row r="31" spans="2:19" ht="60" customHeight="1" x14ac:dyDescent="0.25">
      <c r="B31" s="34" t="s">
        <v>235</v>
      </c>
      <c r="C31" s="130" t="s">
        <v>44</v>
      </c>
      <c r="D31" s="119" t="s">
        <v>45</v>
      </c>
      <c r="E31" s="102" t="s">
        <v>229</v>
      </c>
      <c r="F31" s="94" t="s">
        <v>228</v>
      </c>
      <c r="G31" s="98">
        <f t="shared" si="5"/>
        <v>69</v>
      </c>
      <c r="H31" s="95" t="s">
        <v>230</v>
      </c>
      <c r="I31" s="27">
        <v>0</v>
      </c>
      <c r="J31" s="11">
        <v>0</v>
      </c>
      <c r="K31" s="11">
        <v>26</v>
      </c>
      <c r="L31" s="13" t="s">
        <v>16</v>
      </c>
      <c r="M31" s="35">
        <f t="shared" ref="M31" si="16">IFERROR((K31/K32),"ND")</f>
        <v>1.4444444444444444</v>
      </c>
      <c r="N31" s="37">
        <f t="shared" ref="N31" si="17">IFERROR(((I31+J31+K31)/G31),"ND")</f>
        <v>0.37681159420289856</v>
      </c>
      <c r="O31" s="79" t="s">
        <v>285</v>
      </c>
      <c r="P31" s="80"/>
      <c r="Q31" s="81"/>
    </row>
    <row r="32" spans="2:19" ht="60" customHeight="1" x14ac:dyDescent="0.25">
      <c r="B32" s="33"/>
      <c r="C32" s="131"/>
      <c r="D32" s="120"/>
      <c r="E32" s="103"/>
      <c r="F32" s="94"/>
      <c r="G32" s="99"/>
      <c r="H32" s="95"/>
      <c r="I32" s="28">
        <v>24</v>
      </c>
      <c r="J32" s="19">
        <v>21</v>
      </c>
      <c r="K32" s="19">
        <v>18</v>
      </c>
      <c r="L32" s="20">
        <v>6</v>
      </c>
      <c r="M32" s="35"/>
      <c r="N32" s="45"/>
      <c r="O32" s="49"/>
      <c r="P32" s="50"/>
      <c r="Q32" s="51"/>
    </row>
    <row r="33" spans="2:17" ht="60" customHeight="1" x14ac:dyDescent="0.25">
      <c r="B33" s="33"/>
      <c r="C33" s="128" t="s">
        <v>46</v>
      </c>
      <c r="D33" s="138" t="s">
        <v>47</v>
      </c>
      <c r="E33" s="100" t="s">
        <v>229</v>
      </c>
      <c r="F33" s="89" t="s">
        <v>228</v>
      </c>
      <c r="G33" s="89">
        <f t="shared" si="5"/>
        <v>69</v>
      </c>
      <c r="H33" s="90" t="s">
        <v>230</v>
      </c>
      <c r="I33" s="29">
        <v>0</v>
      </c>
      <c r="J33" s="21">
        <v>0</v>
      </c>
      <c r="K33" s="21">
        <v>26</v>
      </c>
      <c r="L33" s="22" t="s">
        <v>16</v>
      </c>
      <c r="M33" s="35">
        <f t="shared" ref="M33" si="18">IFERROR((K33/K34),"ND")</f>
        <v>1.4444444444444444</v>
      </c>
      <c r="N33" s="37">
        <f t="shared" ref="N33" si="19">IFERROR(((I33+J33+K33)/G33),"ND")</f>
        <v>0.37681159420289856</v>
      </c>
      <c r="O33" s="82" t="s">
        <v>254</v>
      </c>
      <c r="P33" s="83"/>
      <c r="Q33" s="84"/>
    </row>
    <row r="34" spans="2:17" ht="60" customHeight="1" x14ac:dyDescent="0.25">
      <c r="B34" s="33"/>
      <c r="C34" s="129"/>
      <c r="D34" s="138"/>
      <c r="E34" s="101"/>
      <c r="F34" s="89"/>
      <c r="G34" s="89"/>
      <c r="H34" s="90"/>
      <c r="I34" s="30">
        <v>24</v>
      </c>
      <c r="J34" s="23">
        <v>21</v>
      </c>
      <c r="K34" s="23">
        <v>18</v>
      </c>
      <c r="L34" s="24">
        <v>6</v>
      </c>
      <c r="M34" s="35"/>
      <c r="N34" s="45"/>
      <c r="O34" s="53"/>
      <c r="P34" s="54"/>
      <c r="Q34" s="55"/>
    </row>
    <row r="35" spans="2:17" ht="51" customHeight="1" x14ac:dyDescent="0.25">
      <c r="B35" s="34" t="s">
        <v>236</v>
      </c>
      <c r="C35" s="130" t="s">
        <v>48</v>
      </c>
      <c r="D35" s="119" t="s">
        <v>49</v>
      </c>
      <c r="E35" s="102" t="s">
        <v>229</v>
      </c>
      <c r="F35" s="94" t="s">
        <v>228</v>
      </c>
      <c r="G35" s="94">
        <f t="shared" si="5"/>
        <v>622</v>
      </c>
      <c r="H35" s="95" t="s">
        <v>230</v>
      </c>
      <c r="I35" s="27">
        <v>228</v>
      </c>
      <c r="J35" s="11">
        <v>230</v>
      </c>
      <c r="K35" s="11">
        <v>245</v>
      </c>
      <c r="L35" s="13" t="s">
        <v>16</v>
      </c>
      <c r="M35" s="35">
        <f t="shared" ref="M35" si="20">IFERROR((K35/K36),"ND")</f>
        <v>1.6225165562913908</v>
      </c>
      <c r="N35" s="37">
        <f t="shared" ref="N35" si="21">IFERROR(((I35+J35+K35)/G35),"ND")</f>
        <v>1.130225080385852</v>
      </c>
      <c r="O35" s="59" t="s">
        <v>284</v>
      </c>
      <c r="P35" s="60"/>
      <c r="Q35" s="61"/>
    </row>
    <row r="36" spans="2:17" ht="51" customHeight="1" x14ac:dyDescent="0.25">
      <c r="B36" s="33"/>
      <c r="C36" s="131"/>
      <c r="D36" s="120"/>
      <c r="E36" s="103"/>
      <c r="F36" s="94"/>
      <c r="G36" s="94"/>
      <c r="H36" s="95"/>
      <c r="I36" s="28">
        <v>169</v>
      </c>
      <c r="J36" s="19">
        <v>153</v>
      </c>
      <c r="K36" s="19">
        <v>151</v>
      </c>
      <c r="L36" s="20">
        <v>149</v>
      </c>
      <c r="M36" s="35"/>
      <c r="N36" s="45"/>
      <c r="O36" s="49"/>
      <c r="P36" s="50"/>
      <c r="Q36" s="51"/>
    </row>
    <row r="37" spans="2:17" ht="51" customHeight="1" x14ac:dyDescent="0.25">
      <c r="B37" s="33"/>
      <c r="C37" s="128" t="s">
        <v>50</v>
      </c>
      <c r="D37" s="116" t="s">
        <v>51</v>
      </c>
      <c r="E37" s="100" t="s">
        <v>229</v>
      </c>
      <c r="F37" s="89" t="s">
        <v>228</v>
      </c>
      <c r="G37" s="89">
        <f t="shared" si="5"/>
        <v>425</v>
      </c>
      <c r="H37" s="90" t="s">
        <v>230</v>
      </c>
      <c r="I37" s="29">
        <v>180</v>
      </c>
      <c r="J37" s="21">
        <v>181</v>
      </c>
      <c r="K37" s="21">
        <v>196</v>
      </c>
      <c r="L37" s="22" t="s">
        <v>16</v>
      </c>
      <c r="M37" s="35">
        <f t="shared" ref="M37" si="22">IFERROR((K37/K38),"ND")</f>
        <v>1.9405940594059405</v>
      </c>
      <c r="N37" s="37">
        <f t="shared" ref="N37" si="23">IFERROR(((I37+J37+K37)/G37),"ND")</f>
        <v>1.3105882352941176</v>
      </c>
      <c r="O37" s="68" t="s">
        <v>255</v>
      </c>
      <c r="P37" s="74"/>
      <c r="Q37" s="75"/>
    </row>
    <row r="38" spans="2:17" ht="51" customHeight="1" x14ac:dyDescent="0.25">
      <c r="B38" s="33"/>
      <c r="C38" s="129"/>
      <c r="D38" s="116"/>
      <c r="E38" s="101"/>
      <c r="F38" s="89"/>
      <c r="G38" s="89"/>
      <c r="H38" s="90"/>
      <c r="I38" s="30">
        <v>121</v>
      </c>
      <c r="J38" s="23">
        <v>102</v>
      </c>
      <c r="K38" s="23">
        <v>101</v>
      </c>
      <c r="L38" s="24">
        <v>101</v>
      </c>
      <c r="M38" s="35"/>
      <c r="N38" s="45"/>
      <c r="O38" s="76"/>
      <c r="P38" s="77"/>
      <c r="Q38" s="78"/>
    </row>
    <row r="39" spans="2:17" ht="51" customHeight="1" x14ac:dyDescent="0.25">
      <c r="B39" s="33"/>
      <c r="C39" s="128" t="s">
        <v>52</v>
      </c>
      <c r="D39" s="116" t="s">
        <v>53</v>
      </c>
      <c r="E39" s="100" t="s">
        <v>229</v>
      </c>
      <c r="F39" s="89" t="s">
        <v>228</v>
      </c>
      <c r="G39" s="89">
        <f t="shared" si="5"/>
        <v>3</v>
      </c>
      <c r="H39" s="90" t="s">
        <v>230</v>
      </c>
      <c r="I39" s="29">
        <v>0</v>
      </c>
      <c r="J39" s="21">
        <v>0</v>
      </c>
      <c r="K39" s="21">
        <v>0</v>
      </c>
      <c r="L39" s="22" t="s">
        <v>16</v>
      </c>
      <c r="M39" s="35">
        <f t="shared" ref="M39" si="24">IFERROR((K39/K40),"ND")</f>
        <v>0</v>
      </c>
      <c r="N39" s="37">
        <f t="shared" ref="N39" si="25">IFERROR(((I39+J39+K39)/G39),"ND")</f>
        <v>0</v>
      </c>
      <c r="O39" s="39" t="s">
        <v>256</v>
      </c>
      <c r="P39" s="40"/>
      <c r="Q39" s="41"/>
    </row>
    <row r="40" spans="2:17" ht="51" customHeight="1" x14ac:dyDescent="0.25">
      <c r="B40" s="33"/>
      <c r="C40" s="129"/>
      <c r="D40" s="116"/>
      <c r="E40" s="101"/>
      <c r="F40" s="89"/>
      <c r="G40" s="89"/>
      <c r="H40" s="90"/>
      <c r="I40" s="30">
        <v>0</v>
      </c>
      <c r="J40" s="23">
        <v>2</v>
      </c>
      <c r="K40" s="23">
        <v>1</v>
      </c>
      <c r="L40" s="24">
        <v>0</v>
      </c>
      <c r="M40" s="35"/>
      <c r="N40" s="45"/>
      <c r="O40" s="53"/>
      <c r="P40" s="54"/>
      <c r="Q40" s="55"/>
    </row>
    <row r="41" spans="2:17" ht="57" customHeight="1" x14ac:dyDescent="0.25">
      <c r="B41" s="33"/>
      <c r="C41" s="128" t="s">
        <v>54</v>
      </c>
      <c r="D41" s="116" t="s">
        <v>55</v>
      </c>
      <c r="E41" s="100" t="s">
        <v>229</v>
      </c>
      <c r="F41" s="89" t="s">
        <v>228</v>
      </c>
      <c r="G41" s="89">
        <f t="shared" si="5"/>
        <v>194</v>
      </c>
      <c r="H41" s="90" t="s">
        <v>230</v>
      </c>
      <c r="I41" s="29">
        <v>48</v>
      </c>
      <c r="J41" s="21">
        <v>49</v>
      </c>
      <c r="K41" s="21">
        <v>41</v>
      </c>
      <c r="L41" s="22" t="s">
        <v>16</v>
      </c>
      <c r="M41" s="35">
        <f t="shared" ref="M41" si="26">IFERROR((K41/K42),"ND")</f>
        <v>0.83673469387755106</v>
      </c>
      <c r="N41" s="37">
        <f t="shared" ref="N41" si="27">IFERROR(((I41+J41+K41)/G41),"ND")</f>
        <v>0.71134020618556704</v>
      </c>
      <c r="O41" s="39" t="s">
        <v>257</v>
      </c>
      <c r="P41" s="62"/>
      <c r="Q41" s="63"/>
    </row>
    <row r="42" spans="2:17" ht="57" customHeight="1" x14ac:dyDescent="0.25">
      <c r="B42" s="33"/>
      <c r="C42" s="129"/>
      <c r="D42" s="116"/>
      <c r="E42" s="101"/>
      <c r="F42" s="89"/>
      <c r="G42" s="89"/>
      <c r="H42" s="90"/>
      <c r="I42" s="30">
        <v>48</v>
      </c>
      <c r="J42" s="23">
        <v>49</v>
      </c>
      <c r="K42" s="23">
        <v>49</v>
      </c>
      <c r="L42" s="24">
        <v>48</v>
      </c>
      <c r="M42" s="35"/>
      <c r="N42" s="45"/>
      <c r="O42" s="64"/>
      <c r="P42" s="65"/>
      <c r="Q42" s="66"/>
    </row>
    <row r="43" spans="2:17" ht="60.75" customHeight="1" x14ac:dyDescent="0.25">
      <c r="B43" s="34" t="s">
        <v>237</v>
      </c>
      <c r="C43" s="130" t="s">
        <v>56</v>
      </c>
      <c r="D43" s="119" t="s">
        <v>57</v>
      </c>
      <c r="E43" s="102" t="s">
        <v>229</v>
      </c>
      <c r="F43" s="94" t="s">
        <v>228</v>
      </c>
      <c r="G43" s="94">
        <f t="shared" si="5"/>
        <v>1117</v>
      </c>
      <c r="H43" s="95" t="s">
        <v>230</v>
      </c>
      <c r="I43" s="27">
        <v>310</v>
      </c>
      <c r="J43" s="11">
        <v>283</v>
      </c>
      <c r="K43" s="11">
        <v>323</v>
      </c>
      <c r="L43" s="13" t="s">
        <v>16</v>
      </c>
      <c r="M43" s="35">
        <f t="shared" ref="M43" si="28">IFERROR((K43/K44),"ND")</f>
        <v>1.1535714285714285</v>
      </c>
      <c r="N43" s="37">
        <f t="shared" ref="N43" si="29">IFERROR(((I43+J43+K43)/G43),"ND")</f>
        <v>0.82005371530886306</v>
      </c>
      <c r="O43" s="59" t="s">
        <v>283</v>
      </c>
      <c r="P43" s="60"/>
      <c r="Q43" s="61"/>
    </row>
    <row r="44" spans="2:17" ht="60.75" customHeight="1" x14ac:dyDescent="0.25">
      <c r="B44" s="33"/>
      <c r="C44" s="131"/>
      <c r="D44" s="120"/>
      <c r="E44" s="103"/>
      <c r="F44" s="94"/>
      <c r="G44" s="94"/>
      <c r="H44" s="95"/>
      <c r="I44" s="28">
        <v>279</v>
      </c>
      <c r="J44" s="19">
        <v>279</v>
      </c>
      <c r="K44" s="19">
        <v>280</v>
      </c>
      <c r="L44" s="20">
        <v>279</v>
      </c>
      <c r="M44" s="35"/>
      <c r="N44" s="45"/>
      <c r="O44" s="49"/>
      <c r="P44" s="50"/>
      <c r="Q44" s="51"/>
    </row>
    <row r="45" spans="2:17" ht="51" customHeight="1" x14ac:dyDescent="0.25">
      <c r="B45" s="33"/>
      <c r="C45" s="121" t="s">
        <v>58</v>
      </c>
      <c r="D45" s="116" t="s">
        <v>59</v>
      </c>
      <c r="E45" s="100" t="s">
        <v>229</v>
      </c>
      <c r="F45" s="89" t="s">
        <v>228</v>
      </c>
      <c r="G45" s="89">
        <f t="shared" si="5"/>
        <v>1</v>
      </c>
      <c r="H45" s="90" t="s">
        <v>230</v>
      </c>
      <c r="I45" s="29">
        <v>0</v>
      </c>
      <c r="J45" s="21">
        <v>0</v>
      </c>
      <c r="K45" s="21">
        <v>0</v>
      </c>
      <c r="L45" s="22" t="s">
        <v>16</v>
      </c>
      <c r="M45" s="35">
        <f t="shared" ref="M45" si="30">IFERROR((K45/K46),"ND")</f>
        <v>0</v>
      </c>
      <c r="N45" s="37">
        <f t="shared" ref="N45" si="31">IFERROR(((I45+J45+K45)/G45),"ND")</f>
        <v>0</v>
      </c>
      <c r="O45" s="68" t="s">
        <v>258</v>
      </c>
      <c r="P45" s="69"/>
      <c r="Q45" s="70"/>
    </row>
    <row r="46" spans="2:17" ht="51" customHeight="1" x14ac:dyDescent="0.25">
      <c r="B46" s="33"/>
      <c r="C46" s="124"/>
      <c r="D46" s="116"/>
      <c r="E46" s="101"/>
      <c r="F46" s="89"/>
      <c r="G46" s="89"/>
      <c r="H46" s="90"/>
      <c r="I46" s="30">
        <v>0</v>
      </c>
      <c r="J46" s="23">
        <v>0</v>
      </c>
      <c r="K46" s="23">
        <v>1</v>
      </c>
      <c r="L46" s="24">
        <v>0</v>
      </c>
      <c r="M46" s="35"/>
      <c r="N46" s="45"/>
      <c r="O46" s="71"/>
      <c r="P46" s="72"/>
      <c r="Q46" s="73"/>
    </row>
    <row r="47" spans="2:17" ht="51" customHeight="1" x14ac:dyDescent="0.25">
      <c r="B47" s="33"/>
      <c r="C47" s="121" t="s">
        <v>60</v>
      </c>
      <c r="D47" s="116" t="s">
        <v>61</v>
      </c>
      <c r="E47" s="100" t="s">
        <v>229</v>
      </c>
      <c r="F47" s="89" t="s">
        <v>228</v>
      </c>
      <c r="G47" s="89">
        <f t="shared" si="5"/>
        <v>1092</v>
      </c>
      <c r="H47" s="90" t="s">
        <v>230</v>
      </c>
      <c r="I47" s="29">
        <v>305</v>
      </c>
      <c r="J47" s="21">
        <v>277</v>
      </c>
      <c r="K47" s="21">
        <v>320</v>
      </c>
      <c r="L47" s="22" t="s">
        <v>16</v>
      </c>
      <c r="M47" s="35">
        <f t="shared" ref="M47" si="32">IFERROR((K47/K48),"ND")</f>
        <v>1.1721611721611722</v>
      </c>
      <c r="N47" s="37">
        <f t="shared" ref="N47" si="33">IFERROR(((I47+J47+K47)/G47),"ND")</f>
        <v>0.82600732600732596</v>
      </c>
      <c r="O47" s="39" t="s">
        <v>259</v>
      </c>
      <c r="P47" s="62"/>
      <c r="Q47" s="63"/>
    </row>
    <row r="48" spans="2:17" ht="51" customHeight="1" x14ac:dyDescent="0.25">
      <c r="B48" s="33"/>
      <c r="C48" s="124"/>
      <c r="D48" s="116"/>
      <c r="E48" s="101"/>
      <c r="F48" s="89"/>
      <c r="G48" s="89"/>
      <c r="H48" s="90"/>
      <c r="I48" s="30">
        <v>273</v>
      </c>
      <c r="J48" s="23">
        <v>273</v>
      </c>
      <c r="K48" s="23">
        <v>273</v>
      </c>
      <c r="L48" s="24">
        <v>273</v>
      </c>
      <c r="M48" s="35"/>
      <c r="N48" s="45"/>
      <c r="O48" s="64"/>
      <c r="P48" s="65"/>
      <c r="Q48" s="66"/>
    </row>
    <row r="49" spans="2:17" ht="51" customHeight="1" x14ac:dyDescent="0.25">
      <c r="B49" s="33"/>
      <c r="C49" s="121" t="s">
        <v>62</v>
      </c>
      <c r="D49" s="116" t="s">
        <v>63</v>
      </c>
      <c r="E49" s="100" t="s">
        <v>229</v>
      </c>
      <c r="F49" s="89" t="s">
        <v>228</v>
      </c>
      <c r="G49" s="89">
        <f t="shared" si="5"/>
        <v>24</v>
      </c>
      <c r="H49" s="90" t="s">
        <v>230</v>
      </c>
      <c r="I49" s="29">
        <v>5</v>
      </c>
      <c r="J49" s="21">
        <v>6</v>
      </c>
      <c r="K49" s="21">
        <v>3</v>
      </c>
      <c r="L49" s="22" t="s">
        <v>16</v>
      </c>
      <c r="M49" s="35">
        <f t="shared" ref="M49" si="34">IFERROR((K49/K50),"ND")</f>
        <v>0.5</v>
      </c>
      <c r="N49" s="37">
        <f t="shared" ref="N49" si="35">IFERROR(((I49+J49+K49)/G49),"ND")</f>
        <v>0.58333333333333337</v>
      </c>
      <c r="O49" s="39" t="s">
        <v>260</v>
      </c>
      <c r="P49" s="40"/>
      <c r="Q49" s="41"/>
    </row>
    <row r="50" spans="2:17" ht="51" customHeight="1" x14ac:dyDescent="0.25">
      <c r="B50" s="33"/>
      <c r="C50" s="124"/>
      <c r="D50" s="116"/>
      <c r="E50" s="101"/>
      <c r="F50" s="89"/>
      <c r="G50" s="89"/>
      <c r="H50" s="90"/>
      <c r="I50" s="30">
        <v>6</v>
      </c>
      <c r="J50" s="23">
        <v>6</v>
      </c>
      <c r="K50" s="23">
        <v>6</v>
      </c>
      <c r="L50" s="24">
        <v>6</v>
      </c>
      <c r="M50" s="35"/>
      <c r="N50" s="45"/>
      <c r="O50" s="53"/>
      <c r="P50" s="54"/>
      <c r="Q50" s="55"/>
    </row>
    <row r="51" spans="2:17" ht="51" customHeight="1" x14ac:dyDescent="0.25">
      <c r="B51" s="34" t="s">
        <v>238</v>
      </c>
      <c r="C51" s="130" t="s">
        <v>64</v>
      </c>
      <c r="D51" s="119" t="s">
        <v>65</v>
      </c>
      <c r="E51" s="102" t="s">
        <v>229</v>
      </c>
      <c r="F51" s="94" t="s">
        <v>228</v>
      </c>
      <c r="G51" s="94">
        <f t="shared" si="5"/>
        <v>4508</v>
      </c>
      <c r="H51" s="95" t="s">
        <v>230</v>
      </c>
      <c r="I51" s="27">
        <v>1196</v>
      </c>
      <c r="J51" s="11">
        <v>1457</v>
      </c>
      <c r="K51" s="11">
        <v>1210</v>
      </c>
      <c r="L51" s="13" t="s">
        <v>16</v>
      </c>
      <c r="M51" s="35">
        <f t="shared" ref="M51" si="36">IFERROR((K51/K52),"ND")</f>
        <v>1.0074937552039966</v>
      </c>
      <c r="N51" s="37">
        <f t="shared" ref="N51" si="37">IFERROR(((I51+J51+K51)/G51),"ND")</f>
        <v>0.85692102928127778</v>
      </c>
      <c r="O51" s="59" t="s">
        <v>282</v>
      </c>
      <c r="P51" s="60"/>
      <c r="Q51" s="61"/>
    </row>
    <row r="52" spans="2:17" ht="51" customHeight="1" x14ac:dyDescent="0.25">
      <c r="B52" s="33"/>
      <c r="C52" s="131"/>
      <c r="D52" s="120"/>
      <c r="E52" s="103"/>
      <c r="F52" s="94"/>
      <c r="G52" s="94"/>
      <c r="H52" s="95"/>
      <c r="I52" s="28">
        <v>1203</v>
      </c>
      <c r="J52" s="19">
        <v>1205</v>
      </c>
      <c r="K52" s="19">
        <v>1201</v>
      </c>
      <c r="L52" s="20">
        <v>899</v>
      </c>
      <c r="M52" s="35"/>
      <c r="N52" s="45"/>
      <c r="O52" s="49"/>
      <c r="P52" s="50"/>
      <c r="Q52" s="51"/>
    </row>
    <row r="53" spans="2:17" ht="51" customHeight="1" x14ac:dyDescent="0.25">
      <c r="B53" s="33"/>
      <c r="C53" s="128" t="s">
        <v>66</v>
      </c>
      <c r="D53" s="116" t="s">
        <v>67</v>
      </c>
      <c r="E53" s="100" t="s">
        <v>229</v>
      </c>
      <c r="F53" s="89" t="s">
        <v>228</v>
      </c>
      <c r="G53" s="89">
        <f t="shared" si="5"/>
        <v>3345</v>
      </c>
      <c r="H53" s="90" t="s">
        <v>230</v>
      </c>
      <c r="I53" s="29">
        <v>905</v>
      </c>
      <c r="J53" s="21">
        <v>1164</v>
      </c>
      <c r="K53" s="21">
        <v>912</v>
      </c>
      <c r="L53" s="22" t="s">
        <v>16</v>
      </c>
      <c r="M53" s="35">
        <f t="shared" ref="M53" si="38">IFERROR((K53/K54),"ND")</f>
        <v>1.0010976948408343</v>
      </c>
      <c r="N53" s="37">
        <f t="shared" ref="N53" si="39">IFERROR(((I53+J53+K53)/G53),"ND")</f>
        <v>0.89118086696562038</v>
      </c>
      <c r="O53" s="39" t="s">
        <v>246</v>
      </c>
      <c r="P53" s="62"/>
      <c r="Q53" s="63"/>
    </row>
    <row r="54" spans="2:17" ht="51" customHeight="1" x14ac:dyDescent="0.25">
      <c r="B54" s="33"/>
      <c r="C54" s="129"/>
      <c r="D54" s="116"/>
      <c r="E54" s="101"/>
      <c r="F54" s="89"/>
      <c r="G54" s="89"/>
      <c r="H54" s="90"/>
      <c r="I54" s="30">
        <v>912</v>
      </c>
      <c r="J54" s="23">
        <v>913</v>
      </c>
      <c r="K54" s="23">
        <v>911</v>
      </c>
      <c r="L54" s="24">
        <v>609</v>
      </c>
      <c r="M54" s="35"/>
      <c r="N54" s="45"/>
      <c r="O54" s="64"/>
      <c r="P54" s="65"/>
      <c r="Q54" s="66"/>
    </row>
    <row r="55" spans="2:17" ht="51" customHeight="1" x14ac:dyDescent="0.25">
      <c r="B55" s="33"/>
      <c r="C55" s="128" t="s">
        <v>68</v>
      </c>
      <c r="D55" s="116" t="s">
        <v>69</v>
      </c>
      <c r="E55" s="100" t="s">
        <v>229</v>
      </c>
      <c r="F55" s="89" t="s">
        <v>228</v>
      </c>
      <c r="G55" s="89">
        <f t="shared" si="5"/>
        <v>1163</v>
      </c>
      <c r="H55" s="90" t="s">
        <v>230</v>
      </c>
      <c r="I55" s="29">
        <v>291</v>
      </c>
      <c r="J55" s="21">
        <v>293</v>
      </c>
      <c r="K55" s="21">
        <v>298</v>
      </c>
      <c r="L55" s="22" t="s">
        <v>16</v>
      </c>
      <c r="M55" s="35">
        <f t="shared" ref="M55" si="40">IFERROR((K55/K56),"ND")</f>
        <v>1.0275862068965518</v>
      </c>
      <c r="N55" s="37">
        <f t="shared" ref="N55" si="41">IFERROR(((I55+J55+K55)/G55),"ND")</f>
        <v>0.75838349097162516</v>
      </c>
      <c r="O55" s="67" t="s">
        <v>247</v>
      </c>
      <c r="P55" s="62"/>
      <c r="Q55" s="63"/>
    </row>
    <row r="56" spans="2:17" ht="51" customHeight="1" x14ac:dyDescent="0.25">
      <c r="B56" s="33"/>
      <c r="C56" s="129"/>
      <c r="D56" s="116"/>
      <c r="E56" s="101"/>
      <c r="F56" s="89"/>
      <c r="G56" s="89"/>
      <c r="H56" s="90"/>
      <c r="I56" s="30">
        <v>291</v>
      </c>
      <c r="J56" s="23">
        <v>292</v>
      </c>
      <c r="K56" s="23">
        <v>290</v>
      </c>
      <c r="L56" s="24">
        <v>290</v>
      </c>
      <c r="M56" s="35"/>
      <c r="N56" s="45"/>
      <c r="O56" s="64"/>
      <c r="P56" s="65"/>
      <c r="Q56" s="66"/>
    </row>
    <row r="57" spans="2:17" ht="51" customHeight="1" x14ac:dyDescent="0.25">
      <c r="B57" s="34" t="s">
        <v>239</v>
      </c>
      <c r="C57" s="122" t="s">
        <v>70</v>
      </c>
      <c r="D57" s="119" t="s">
        <v>71</v>
      </c>
      <c r="E57" s="102" t="s">
        <v>229</v>
      </c>
      <c r="F57" s="94" t="s">
        <v>228</v>
      </c>
      <c r="G57" s="94">
        <f t="shared" si="5"/>
        <v>1446</v>
      </c>
      <c r="H57" s="95" t="s">
        <v>230</v>
      </c>
      <c r="I57" s="27">
        <v>361</v>
      </c>
      <c r="J57" s="11">
        <v>378</v>
      </c>
      <c r="K57" s="11">
        <v>364</v>
      </c>
      <c r="L57" s="13" t="s">
        <v>16</v>
      </c>
      <c r="M57" s="35">
        <f t="shared" ref="M57" si="42">IFERROR((K57/K58),"ND")</f>
        <v>1.0111111111111111</v>
      </c>
      <c r="N57" s="37">
        <f t="shared" ref="N57" si="43">IFERROR(((I57+J57+K57)/G57),"ND")</f>
        <v>0.76279391424619636</v>
      </c>
      <c r="O57" s="59" t="s">
        <v>264</v>
      </c>
      <c r="P57" s="60"/>
      <c r="Q57" s="61"/>
    </row>
    <row r="58" spans="2:17" ht="51" customHeight="1" x14ac:dyDescent="0.25">
      <c r="B58" s="33"/>
      <c r="C58" s="123"/>
      <c r="D58" s="120"/>
      <c r="E58" s="103"/>
      <c r="F58" s="94"/>
      <c r="G58" s="94"/>
      <c r="H58" s="95"/>
      <c r="I58" s="28">
        <v>361</v>
      </c>
      <c r="J58" s="19">
        <v>365</v>
      </c>
      <c r="K58" s="19">
        <v>360</v>
      </c>
      <c r="L58" s="20">
        <v>360</v>
      </c>
      <c r="M58" s="35"/>
      <c r="N58" s="45"/>
      <c r="O58" s="49"/>
      <c r="P58" s="50"/>
      <c r="Q58" s="51"/>
    </row>
    <row r="59" spans="2:17" ht="51" customHeight="1" x14ac:dyDescent="0.25">
      <c r="B59" s="33"/>
      <c r="C59" s="121" t="s">
        <v>72</v>
      </c>
      <c r="D59" s="116" t="s">
        <v>73</v>
      </c>
      <c r="E59" s="100" t="s">
        <v>229</v>
      </c>
      <c r="F59" s="89" t="s">
        <v>228</v>
      </c>
      <c r="G59" s="89">
        <f t="shared" si="5"/>
        <v>120</v>
      </c>
      <c r="H59" s="90" t="s">
        <v>230</v>
      </c>
      <c r="I59" s="29">
        <v>30</v>
      </c>
      <c r="J59" s="21">
        <v>30</v>
      </c>
      <c r="K59" s="21">
        <v>30</v>
      </c>
      <c r="L59" s="22" t="s">
        <v>16</v>
      </c>
      <c r="M59" s="35">
        <f t="shared" ref="M59" si="44">IFERROR((K59/K60),"ND")</f>
        <v>1</v>
      </c>
      <c r="N59" s="37">
        <f t="shared" ref="N59" si="45">IFERROR(((I59+J59+K59)/G59),"ND")</f>
        <v>0.75</v>
      </c>
      <c r="O59" s="39" t="s">
        <v>281</v>
      </c>
      <c r="P59" s="40"/>
      <c r="Q59" s="41"/>
    </row>
    <row r="60" spans="2:17" ht="51" customHeight="1" x14ac:dyDescent="0.25">
      <c r="B60" s="33"/>
      <c r="C60" s="121"/>
      <c r="D60" s="116"/>
      <c r="E60" s="101"/>
      <c r="F60" s="89"/>
      <c r="G60" s="89"/>
      <c r="H60" s="90"/>
      <c r="I60" s="30">
        <v>30</v>
      </c>
      <c r="J60" s="23">
        <v>30</v>
      </c>
      <c r="K60" s="23">
        <v>30</v>
      </c>
      <c r="L60" s="24">
        <v>30</v>
      </c>
      <c r="M60" s="35"/>
      <c r="N60" s="45"/>
      <c r="O60" s="53"/>
      <c r="P60" s="54"/>
      <c r="Q60" s="55"/>
    </row>
    <row r="61" spans="2:17" ht="51" customHeight="1" x14ac:dyDescent="0.25">
      <c r="B61" s="33"/>
      <c r="C61" s="121" t="s">
        <v>74</v>
      </c>
      <c r="D61" s="116" t="s">
        <v>75</v>
      </c>
      <c r="E61" s="100" t="s">
        <v>229</v>
      </c>
      <c r="F61" s="89" t="s">
        <v>228</v>
      </c>
      <c r="G61" s="89">
        <f t="shared" si="5"/>
        <v>1326</v>
      </c>
      <c r="H61" s="90" t="s">
        <v>230</v>
      </c>
      <c r="I61" s="29">
        <v>331</v>
      </c>
      <c r="J61" s="21">
        <v>348</v>
      </c>
      <c r="K61" s="21">
        <v>334</v>
      </c>
      <c r="L61" s="22" t="s">
        <v>16</v>
      </c>
      <c r="M61" s="35">
        <f t="shared" ref="M61" si="46">IFERROR((K61/K62),"ND")</f>
        <v>1.0121212121212122</v>
      </c>
      <c r="N61" s="37">
        <f t="shared" ref="N61" si="47">IFERROR(((I61+J61+K61)/G61),"ND")</f>
        <v>0.76395173453996978</v>
      </c>
      <c r="O61" s="39" t="s">
        <v>280</v>
      </c>
      <c r="P61" s="40"/>
      <c r="Q61" s="41"/>
    </row>
    <row r="62" spans="2:17" ht="51" customHeight="1" x14ac:dyDescent="0.25">
      <c r="B62" s="33"/>
      <c r="C62" s="121"/>
      <c r="D62" s="116"/>
      <c r="E62" s="101"/>
      <c r="F62" s="89"/>
      <c r="G62" s="89"/>
      <c r="H62" s="90"/>
      <c r="I62" s="30">
        <v>331</v>
      </c>
      <c r="J62" s="23">
        <v>335</v>
      </c>
      <c r="K62" s="23">
        <v>330</v>
      </c>
      <c r="L62" s="24">
        <v>330</v>
      </c>
      <c r="M62" s="35"/>
      <c r="N62" s="45"/>
      <c r="O62" s="53"/>
      <c r="P62" s="54"/>
      <c r="Q62" s="55"/>
    </row>
    <row r="63" spans="2:17" ht="64.5" customHeight="1" x14ac:dyDescent="0.25">
      <c r="B63" s="34" t="s">
        <v>262</v>
      </c>
      <c r="C63" s="122" t="s">
        <v>76</v>
      </c>
      <c r="D63" s="127" t="s">
        <v>77</v>
      </c>
      <c r="E63" s="102" t="s">
        <v>229</v>
      </c>
      <c r="F63" s="94" t="s">
        <v>228</v>
      </c>
      <c r="G63" s="94">
        <f t="shared" si="5"/>
        <v>26995</v>
      </c>
      <c r="H63" s="95" t="s">
        <v>230</v>
      </c>
      <c r="I63" s="27">
        <v>6599</v>
      </c>
      <c r="J63" s="11">
        <v>5812</v>
      </c>
      <c r="K63" s="11">
        <v>5572</v>
      </c>
      <c r="L63" s="13" t="s">
        <v>16</v>
      </c>
      <c r="M63" s="35">
        <f t="shared" ref="M63" si="48">IFERROR((K63/K64),"ND")</f>
        <v>0.82365114560236508</v>
      </c>
      <c r="N63" s="37">
        <f t="shared" ref="N63" si="49">IFERROR(((I63+J63+K63)/G63),"ND")</f>
        <v>0.66616040007408783</v>
      </c>
      <c r="O63" s="59" t="s">
        <v>265</v>
      </c>
      <c r="P63" s="60"/>
      <c r="Q63" s="61"/>
    </row>
    <row r="64" spans="2:17" ht="64.5" customHeight="1" x14ac:dyDescent="0.25">
      <c r="B64" s="33"/>
      <c r="C64" s="123" t="s">
        <v>78</v>
      </c>
      <c r="D64" s="120" t="s">
        <v>79</v>
      </c>
      <c r="E64" s="103"/>
      <c r="F64" s="94"/>
      <c r="G64" s="94"/>
      <c r="H64" s="95"/>
      <c r="I64" s="28">
        <v>6715</v>
      </c>
      <c r="J64" s="19">
        <v>6715</v>
      </c>
      <c r="K64" s="19">
        <v>6765</v>
      </c>
      <c r="L64" s="20">
        <v>6800</v>
      </c>
      <c r="M64" s="35"/>
      <c r="N64" s="45"/>
      <c r="O64" s="49"/>
      <c r="P64" s="50"/>
      <c r="Q64" s="51"/>
    </row>
    <row r="65" spans="2:17" ht="58.5" customHeight="1" x14ac:dyDescent="0.25">
      <c r="B65" s="33"/>
      <c r="C65" s="124" t="s">
        <v>80</v>
      </c>
      <c r="D65" s="110" t="s">
        <v>81</v>
      </c>
      <c r="E65" s="100" t="s">
        <v>229</v>
      </c>
      <c r="F65" s="89" t="s">
        <v>228</v>
      </c>
      <c r="G65" s="89">
        <f t="shared" si="5"/>
        <v>20725</v>
      </c>
      <c r="H65" s="90" t="s">
        <v>230</v>
      </c>
      <c r="I65" s="29">
        <v>5082</v>
      </c>
      <c r="J65" s="21">
        <v>4628</v>
      </c>
      <c r="K65" s="21">
        <v>4255</v>
      </c>
      <c r="L65" s="22" t="s">
        <v>16</v>
      </c>
      <c r="M65" s="35">
        <f t="shared" ref="M65" si="50">IFERROR((K65/K66),"ND")</f>
        <v>0.82222222222222219</v>
      </c>
      <c r="N65" s="37">
        <f t="shared" ref="N65" si="51">IFERROR(((I65+J65+K65)/G65),"ND")</f>
        <v>0.67382388419782868</v>
      </c>
      <c r="O65" s="39" t="s">
        <v>266</v>
      </c>
      <c r="P65" s="40"/>
      <c r="Q65" s="41"/>
    </row>
    <row r="66" spans="2:17" ht="58.5" customHeight="1" x14ac:dyDescent="0.25">
      <c r="B66" s="33"/>
      <c r="C66" s="125" t="s">
        <v>82</v>
      </c>
      <c r="D66" s="126" t="s">
        <v>83</v>
      </c>
      <c r="E66" s="101"/>
      <c r="F66" s="89"/>
      <c r="G66" s="89"/>
      <c r="H66" s="90"/>
      <c r="I66" s="30">
        <v>5170</v>
      </c>
      <c r="J66" s="23">
        <v>5170</v>
      </c>
      <c r="K66" s="23">
        <v>5175</v>
      </c>
      <c r="L66" s="24">
        <v>5210</v>
      </c>
      <c r="M66" s="35"/>
      <c r="N66" s="45"/>
      <c r="O66" s="53"/>
      <c r="P66" s="54"/>
      <c r="Q66" s="55"/>
    </row>
    <row r="67" spans="2:17" ht="58.5" customHeight="1" x14ac:dyDescent="0.25">
      <c r="B67" s="33"/>
      <c r="C67" s="121" t="s">
        <v>84</v>
      </c>
      <c r="D67" s="116" t="s">
        <v>85</v>
      </c>
      <c r="E67" s="100" t="s">
        <v>229</v>
      </c>
      <c r="F67" s="89" t="s">
        <v>228</v>
      </c>
      <c r="G67" s="89">
        <f t="shared" si="5"/>
        <v>6270</v>
      </c>
      <c r="H67" s="90" t="s">
        <v>230</v>
      </c>
      <c r="I67" s="29">
        <v>1517</v>
      </c>
      <c r="J67" s="21">
        <v>1184</v>
      </c>
      <c r="K67" s="21">
        <v>1317</v>
      </c>
      <c r="L67" s="22" t="s">
        <v>16</v>
      </c>
      <c r="M67" s="35">
        <f t="shared" ref="M67" si="52">IFERROR((K67/K68),"ND")</f>
        <v>0.82830188679245287</v>
      </c>
      <c r="N67" s="37">
        <f t="shared" ref="N67" si="53">IFERROR(((I67+J67+K67)/G67),"ND")</f>
        <v>0.64082934609250397</v>
      </c>
      <c r="O67" s="39" t="s">
        <v>267</v>
      </c>
      <c r="P67" s="40"/>
      <c r="Q67" s="41"/>
    </row>
    <row r="68" spans="2:17" ht="58.5" customHeight="1" x14ac:dyDescent="0.25">
      <c r="B68" s="33"/>
      <c r="C68" s="121" t="s">
        <v>86</v>
      </c>
      <c r="D68" s="116" t="s">
        <v>87</v>
      </c>
      <c r="E68" s="101"/>
      <c r="F68" s="89"/>
      <c r="G68" s="89"/>
      <c r="H68" s="90"/>
      <c r="I68" s="30">
        <v>1545</v>
      </c>
      <c r="J68" s="23">
        <v>1545</v>
      </c>
      <c r="K68" s="23">
        <v>1590</v>
      </c>
      <c r="L68" s="24">
        <v>1590</v>
      </c>
      <c r="M68" s="35"/>
      <c r="N68" s="45"/>
      <c r="O68" s="53"/>
      <c r="P68" s="54"/>
      <c r="Q68" s="55"/>
    </row>
    <row r="69" spans="2:17" ht="51" customHeight="1" x14ac:dyDescent="0.25">
      <c r="B69" s="34" t="s">
        <v>263</v>
      </c>
      <c r="C69" s="122" t="s">
        <v>88</v>
      </c>
      <c r="D69" s="119" t="s">
        <v>89</v>
      </c>
      <c r="E69" s="102" t="s">
        <v>229</v>
      </c>
      <c r="F69" s="94" t="s">
        <v>228</v>
      </c>
      <c r="G69" s="94">
        <f t="shared" si="5"/>
        <v>59</v>
      </c>
      <c r="H69" s="95" t="s">
        <v>230</v>
      </c>
      <c r="I69" s="27">
        <v>11</v>
      </c>
      <c r="J69" s="11">
        <v>11</v>
      </c>
      <c r="K69" s="11">
        <v>22</v>
      </c>
      <c r="L69" s="13" t="s">
        <v>16</v>
      </c>
      <c r="M69" s="35">
        <f t="shared" ref="M69" si="54">IFERROR((K69/K70),"ND")</f>
        <v>0.91666666666666663</v>
      </c>
      <c r="N69" s="37">
        <f t="shared" ref="N69" si="55">IFERROR(((I69+J69+K69)/G69),"ND")</f>
        <v>0.74576271186440679</v>
      </c>
      <c r="O69" s="59" t="s">
        <v>279</v>
      </c>
      <c r="P69" s="60"/>
      <c r="Q69" s="61"/>
    </row>
    <row r="70" spans="2:17" ht="51" customHeight="1" x14ac:dyDescent="0.25">
      <c r="B70" s="33"/>
      <c r="C70" s="123" t="s">
        <v>90</v>
      </c>
      <c r="D70" s="120" t="s">
        <v>91</v>
      </c>
      <c r="E70" s="103"/>
      <c r="F70" s="94"/>
      <c r="G70" s="94"/>
      <c r="H70" s="95"/>
      <c r="I70" s="28">
        <v>12</v>
      </c>
      <c r="J70" s="19">
        <v>12</v>
      </c>
      <c r="K70" s="19">
        <v>24</v>
      </c>
      <c r="L70" s="20">
        <v>11</v>
      </c>
      <c r="M70" s="35"/>
      <c r="N70" s="45"/>
      <c r="O70" s="49"/>
      <c r="P70" s="50"/>
      <c r="Q70" s="51"/>
    </row>
    <row r="71" spans="2:17" ht="42" customHeight="1" x14ac:dyDescent="0.25">
      <c r="B71" s="33"/>
      <c r="C71" s="124" t="s">
        <v>92</v>
      </c>
      <c r="D71" s="110" t="s">
        <v>93</v>
      </c>
      <c r="E71" s="100" t="s">
        <v>229</v>
      </c>
      <c r="F71" s="89" t="s">
        <v>228</v>
      </c>
      <c r="G71" s="89">
        <f t="shared" si="5"/>
        <v>0</v>
      </c>
      <c r="H71" s="90" t="s">
        <v>230</v>
      </c>
      <c r="I71" s="29">
        <v>0</v>
      </c>
      <c r="J71" s="21">
        <v>0</v>
      </c>
      <c r="K71" s="21" t="s">
        <v>16</v>
      </c>
      <c r="L71" s="22" t="s">
        <v>16</v>
      </c>
      <c r="M71" s="35" t="str">
        <f t="shared" ref="M71" si="56">IFERROR((K71/K72),"ND")</f>
        <v>ND</v>
      </c>
      <c r="N71" s="37" t="str">
        <f t="shared" ref="N71" si="57">IFERROR(((I71+J71+K71)/G71),"ND")</f>
        <v>ND</v>
      </c>
      <c r="O71" s="39" t="s">
        <v>269</v>
      </c>
      <c r="P71" s="40"/>
      <c r="Q71" s="41"/>
    </row>
    <row r="72" spans="2:17" ht="42" customHeight="1" x14ac:dyDescent="0.25">
      <c r="B72" s="33"/>
      <c r="C72" s="125" t="s">
        <v>94</v>
      </c>
      <c r="D72" s="126" t="s">
        <v>95</v>
      </c>
      <c r="E72" s="101"/>
      <c r="F72" s="89"/>
      <c r="G72" s="89"/>
      <c r="H72" s="90"/>
      <c r="I72" s="30">
        <v>0</v>
      </c>
      <c r="J72" s="23">
        <v>0</v>
      </c>
      <c r="K72" s="23">
        <v>0</v>
      </c>
      <c r="L72" s="24">
        <v>0</v>
      </c>
      <c r="M72" s="35"/>
      <c r="N72" s="45"/>
      <c r="O72" s="53"/>
      <c r="P72" s="54"/>
      <c r="Q72" s="55"/>
    </row>
    <row r="73" spans="2:17" ht="51" customHeight="1" x14ac:dyDescent="0.25">
      <c r="B73" s="33"/>
      <c r="C73" s="121" t="s">
        <v>96</v>
      </c>
      <c r="D73" s="116" t="s">
        <v>97</v>
      </c>
      <c r="E73" s="100" t="s">
        <v>229</v>
      </c>
      <c r="F73" s="89" t="s">
        <v>228</v>
      </c>
      <c r="G73" s="89">
        <f t="shared" si="5"/>
        <v>25</v>
      </c>
      <c r="H73" s="90" t="s">
        <v>230</v>
      </c>
      <c r="I73" s="29">
        <v>6</v>
      </c>
      <c r="J73" s="21">
        <v>6</v>
      </c>
      <c r="K73" s="21">
        <v>7</v>
      </c>
      <c r="L73" s="22" t="s">
        <v>16</v>
      </c>
      <c r="M73" s="35">
        <f t="shared" ref="M73" si="58">IFERROR((K73/K74),"ND")</f>
        <v>1.1666666666666667</v>
      </c>
      <c r="N73" s="37">
        <f t="shared" ref="N73" si="59">IFERROR(((I73+J73+K73)/G73),"ND")</f>
        <v>0.76</v>
      </c>
      <c r="O73" s="39" t="s">
        <v>268</v>
      </c>
      <c r="P73" s="40"/>
      <c r="Q73" s="41"/>
    </row>
    <row r="74" spans="2:17" ht="51" customHeight="1" x14ac:dyDescent="0.25">
      <c r="B74" s="33"/>
      <c r="C74" s="121" t="s">
        <v>98</v>
      </c>
      <c r="D74" s="116" t="s">
        <v>99</v>
      </c>
      <c r="E74" s="101"/>
      <c r="F74" s="89"/>
      <c r="G74" s="89"/>
      <c r="H74" s="90"/>
      <c r="I74" s="30">
        <v>7</v>
      </c>
      <c r="J74" s="23">
        <v>6</v>
      </c>
      <c r="K74" s="23">
        <v>6</v>
      </c>
      <c r="L74" s="24">
        <v>6</v>
      </c>
      <c r="M74" s="35"/>
      <c r="N74" s="45"/>
      <c r="O74" s="53"/>
      <c r="P74" s="54"/>
      <c r="Q74" s="55"/>
    </row>
    <row r="75" spans="2:17" ht="51" customHeight="1" x14ac:dyDescent="0.25">
      <c r="B75" s="33"/>
      <c r="C75" s="121" t="s">
        <v>100</v>
      </c>
      <c r="D75" s="116" t="s">
        <v>101</v>
      </c>
      <c r="E75" s="100" t="s">
        <v>229</v>
      </c>
      <c r="F75" s="89" t="s">
        <v>228</v>
      </c>
      <c r="G75" s="89">
        <f t="shared" si="5"/>
        <v>22</v>
      </c>
      <c r="H75" s="90" t="s">
        <v>230</v>
      </c>
      <c r="I75" s="29">
        <v>3</v>
      </c>
      <c r="J75" s="21">
        <v>4</v>
      </c>
      <c r="K75" s="21">
        <v>6</v>
      </c>
      <c r="L75" s="22" t="s">
        <v>16</v>
      </c>
      <c r="M75" s="35">
        <f t="shared" ref="M75" si="60">IFERROR((K75/K76),"ND")</f>
        <v>0.66666666666666663</v>
      </c>
      <c r="N75" s="37">
        <f t="shared" ref="N75" si="61">IFERROR(((I75+J75+K75)/G75),"ND")</f>
        <v>0.59090909090909094</v>
      </c>
      <c r="O75" s="39" t="s">
        <v>270</v>
      </c>
      <c r="P75" s="40"/>
      <c r="Q75" s="41"/>
    </row>
    <row r="76" spans="2:17" ht="51" customHeight="1" x14ac:dyDescent="0.25">
      <c r="B76" s="33"/>
      <c r="C76" s="121" t="s">
        <v>102</v>
      </c>
      <c r="D76" s="116" t="s">
        <v>103</v>
      </c>
      <c r="E76" s="101"/>
      <c r="F76" s="89"/>
      <c r="G76" s="89"/>
      <c r="H76" s="90"/>
      <c r="I76" s="30">
        <v>3</v>
      </c>
      <c r="J76" s="23">
        <v>5</v>
      </c>
      <c r="K76" s="23">
        <v>9</v>
      </c>
      <c r="L76" s="24">
        <v>5</v>
      </c>
      <c r="M76" s="35"/>
      <c r="N76" s="45"/>
      <c r="O76" s="53"/>
      <c r="P76" s="54"/>
      <c r="Q76" s="55"/>
    </row>
    <row r="77" spans="2:17" ht="51" customHeight="1" x14ac:dyDescent="0.25">
      <c r="B77" s="33"/>
      <c r="C77" s="121" t="s">
        <v>104</v>
      </c>
      <c r="D77" s="116" t="s">
        <v>105</v>
      </c>
      <c r="E77" s="100" t="s">
        <v>229</v>
      </c>
      <c r="F77" s="89" t="s">
        <v>228</v>
      </c>
      <c r="G77" s="89">
        <f t="shared" si="5"/>
        <v>2</v>
      </c>
      <c r="H77" s="90" t="s">
        <v>230</v>
      </c>
      <c r="I77" s="30">
        <v>1</v>
      </c>
      <c r="J77" s="21">
        <v>1</v>
      </c>
      <c r="K77" s="21" t="s">
        <v>16</v>
      </c>
      <c r="L77" s="22" t="s">
        <v>16</v>
      </c>
      <c r="M77" s="35" t="str">
        <f t="shared" ref="M77" si="62">IFERROR((K77/K78),"ND")</f>
        <v>ND</v>
      </c>
      <c r="N77" s="37" t="str">
        <f t="shared" ref="N77" si="63">IFERROR(((I77+J77+K77)/G77),"ND")</f>
        <v>ND</v>
      </c>
      <c r="O77" s="39" t="s">
        <v>271</v>
      </c>
      <c r="P77" s="40"/>
      <c r="Q77" s="41"/>
    </row>
    <row r="78" spans="2:17" ht="51" customHeight="1" x14ac:dyDescent="0.25">
      <c r="B78" s="33"/>
      <c r="C78" s="121" t="s">
        <v>106</v>
      </c>
      <c r="D78" s="116" t="s">
        <v>107</v>
      </c>
      <c r="E78" s="101"/>
      <c r="F78" s="89"/>
      <c r="G78" s="89"/>
      <c r="H78" s="90"/>
      <c r="I78" s="30">
        <v>1</v>
      </c>
      <c r="J78" s="23">
        <v>1</v>
      </c>
      <c r="K78" s="23">
        <v>0</v>
      </c>
      <c r="L78" s="24">
        <v>0</v>
      </c>
      <c r="M78" s="35"/>
      <c r="N78" s="45"/>
      <c r="O78" s="53"/>
      <c r="P78" s="54"/>
      <c r="Q78" s="55"/>
    </row>
    <row r="79" spans="2:17" ht="51" customHeight="1" x14ac:dyDescent="0.25">
      <c r="B79" s="33"/>
      <c r="C79" s="121" t="s">
        <v>108</v>
      </c>
      <c r="D79" s="116" t="s">
        <v>109</v>
      </c>
      <c r="E79" s="100" t="s">
        <v>229</v>
      </c>
      <c r="F79" s="89" t="s">
        <v>228</v>
      </c>
      <c r="G79" s="89">
        <f t="shared" si="5"/>
        <v>4</v>
      </c>
      <c r="H79" s="90" t="s">
        <v>230</v>
      </c>
      <c r="I79" s="29">
        <v>0</v>
      </c>
      <c r="J79" s="21">
        <v>0</v>
      </c>
      <c r="K79" s="21">
        <v>4</v>
      </c>
      <c r="L79" s="22" t="s">
        <v>16</v>
      </c>
      <c r="M79" s="35">
        <f t="shared" ref="M79" si="64">IFERROR((K79/K80),"ND")</f>
        <v>1</v>
      </c>
      <c r="N79" s="37">
        <f t="shared" ref="N79" si="65">IFERROR(((I79+J79+K79)/G79),"ND")</f>
        <v>1</v>
      </c>
      <c r="O79" s="39" t="s">
        <v>272</v>
      </c>
      <c r="P79" s="40"/>
      <c r="Q79" s="41"/>
    </row>
    <row r="80" spans="2:17" ht="51" customHeight="1" x14ac:dyDescent="0.25">
      <c r="B80" s="33"/>
      <c r="C80" s="121" t="s">
        <v>110</v>
      </c>
      <c r="D80" s="116" t="s">
        <v>111</v>
      </c>
      <c r="E80" s="101"/>
      <c r="F80" s="89"/>
      <c r="G80" s="89"/>
      <c r="H80" s="90"/>
      <c r="I80" s="30">
        <v>0</v>
      </c>
      <c r="J80" s="23">
        <v>0</v>
      </c>
      <c r="K80" s="23">
        <v>4</v>
      </c>
      <c r="L80" s="24">
        <v>0</v>
      </c>
      <c r="M80" s="35"/>
      <c r="N80" s="45"/>
      <c r="O80" s="53"/>
      <c r="P80" s="54"/>
      <c r="Q80" s="55"/>
    </row>
    <row r="81" spans="2:17" ht="51" customHeight="1" x14ac:dyDescent="0.25">
      <c r="B81" s="33"/>
      <c r="C81" s="124" t="s">
        <v>112</v>
      </c>
      <c r="D81" s="110" t="s">
        <v>113</v>
      </c>
      <c r="E81" s="100" t="s">
        <v>229</v>
      </c>
      <c r="F81" s="89" t="s">
        <v>228</v>
      </c>
      <c r="G81" s="89">
        <f t="shared" si="5"/>
        <v>5</v>
      </c>
      <c r="H81" s="90" t="s">
        <v>230</v>
      </c>
      <c r="I81" s="29">
        <v>0</v>
      </c>
      <c r="J81" s="21">
        <v>0</v>
      </c>
      <c r="K81" s="21">
        <v>5</v>
      </c>
      <c r="L81" s="22" t="s">
        <v>16</v>
      </c>
      <c r="M81" s="35">
        <f t="shared" ref="M81" si="66">IFERROR((K81/K82),"ND")</f>
        <v>1</v>
      </c>
      <c r="N81" s="37">
        <f t="shared" ref="N81" si="67">IFERROR(((I81+J81+K81)/G81),"ND")</f>
        <v>1</v>
      </c>
      <c r="O81" s="39" t="s">
        <v>273</v>
      </c>
      <c r="P81" s="40"/>
      <c r="Q81" s="41"/>
    </row>
    <row r="82" spans="2:17" ht="51" customHeight="1" x14ac:dyDescent="0.25">
      <c r="B82" s="33"/>
      <c r="C82" s="125" t="s">
        <v>114</v>
      </c>
      <c r="D82" s="126" t="s">
        <v>115</v>
      </c>
      <c r="E82" s="101"/>
      <c r="F82" s="89"/>
      <c r="G82" s="89"/>
      <c r="H82" s="90"/>
      <c r="I82" s="30">
        <v>0</v>
      </c>
      <c r="J82" s="23">
        <v>0</v>
      </c>
      <c r="K82" s="23">
        <v>5</v>
      </c>
      <c r="L82" s="24">
        <v>0</v>
      </c>
      <c r="M82" s="35"/>
      <c r="N82" s="45"/>
      <c r="O82" s="53"/>
      <c r="P82" s="54"/>
      <c r="Q82" s="55"/>
    </row>
    <row r="83" spans="2:17" ht="51" customHeight="1" x14ac:dyDescent="0.25">
      <c r="B83" s="33"/>
      <c r="C83" s="121" t="s">
        <v>116</v>
      </c>
      <c r="D83" s="116" t="s">
        <v>117</v>
      </c>
      <c r="E83" s="100" t="s">
        <v>229</v>
      </c>
      <c r="F83" s="89" t="s">
        <v>228</v>
      </c>
      <c r="G83" s="89">
        <f t="shared" si="5"/>
        <v>1</v>
      </c>
      <c r="H83" s="90" t="s">
        <v>230</v>
      </c>
      <c r="I83" s="29">
        <v>1</v>
      </c>
      <c r="J83" s="21">
        <v>0</v>
      </c>
      <c r="K83" s="21" t="s">
        <v>16</v>
      </c>
      <c r="L83" s="22" t="s">
        <v>16</v>
      </c>
      <c r="M83" s="35" t="str">
        <f t="shared" ref="M83" si="68">IFERROR((K83/K84),"ND")</f>
        <v>ND</v>
      </c>
      <c r="N83" s="37" t="str">
        <f t="shared" ref="N83" si="69">IFERROR(((I83+J83+K83)/G83),"ND")</f>
        <v>ND</v>
      </c>
      <c r="O83" s="39" t="s">
        <v>269</v>
      </c>
      <c r="P83" s="40"/>
      <c r="Q83" s="41"/>
    </row>
    <row r="84" spans="2:17" ht="51" customHeight="1" x14ac:dyDescent="0.25">
      <c r="B84" s="33"/>
      <c r="C84" s="121" t="s">
        <v>118</v>
      </c>
      <c r="D84" s="116" t="s">
        <v>119</v>
      </c>
      <c r="E84" s="101"/>
      <c r="F84" s="89"/>
      <c r="G84" s="89"/>
      <c r="H84" s="90"/>
      <c r="I84" s="30">
        <v>1</v>
      </c>
      <c r="J84" s="23">
        <v>0</v>
      </c>
      <c r="K84" s="23">
        <v>0</v>
      </c>
      <c r="L84" s="24">
        <v>0</v>
      </c>
      <c r="M84" s="35"/>
      <c r="N84" s="45"/>
      <c r="O84" s="53"/>
      <c r="P84" s="54"/>
      <c r="Q84" s="55"/>
    </row>
    <row r="85" spans="2:17" ht="51" customHeight="1" x14ac:dyDescent="0.25">
      <c r="B85" s="34" t="s">
        <v>240</v>
      </c>
      <c r="C85" s="122" t="s">
        <v>120</v>
      </c>
      <c r="D85" s="119" t="s">
        <v>121</v>
      </c>
      <c r="E85" s="102" t="s">
        <v>229</v>
      </c>
      <c r="F85" s="94" t="s">
        <v>228</v>
      </c>
      <c r="G85" s="94">
        <f t="shared" ref="G85:G137" si="70">I86+J86+K86+L86</f>
        <v>229400</v>
      </c>
      <c r="H85" s="95" t="s">
        <v>230</v>
      </c>
      <c r="I85" s="27">
        <v>57353</v>
      </c>
      <c r="J85" s="11">
        <v>57332</v>
      </c>
      <c r="K85" s="11">
        <v>57373</v>
      </c>
      <c r="L85" s="13" t="s">
        <v>16</v>
      </c>
      <c r="M85" s="35">
        <f t="shared" ref="M85" si="71">IFERROR((K85/K86),"ND")</f>
        <v>1.0003836027270667</v>
      </c>
      <c r="N85" s="37">
        <f t="shared" ref="N85" si="72">IFERROR(((I85+J85+K85)/G85),"ND")</f>
        <v>0.75003487358326071</v>
      </c>
      <c r="O85" s="59" t="s">
        <v>261</v>
      </c>
      <c r="P85" s="60"/>
      <c r="Q85" s="61"/>
    </row>
    <row r="86" spans="2:17" ht="51" customHeight="1" x14ac:dyDescent="0.25">
      <c r="B86" s="33"/>
      <c r="C86" s="123" t="s">
        <v>122</v>
      </c>
      <c r="D86" s="120" t="s">
        <v>123</v>
      </c>
      <c r="E86" s="103"/>
      <c r="F86" s="94"/>
      <c r="G86" s="94"/>
      <c r="H86" s="95"/>
      <c r="I86" s="28">
        <v>57350</v>
      </c>
      <c r="J86" s="19">
        <v>57349</v>
      </c>
      <c r="K86" s="19">
        <v>57351</v>
      </c>
      <c r="L86" s="20">
        <v>57350</v>
      </c>
      <c r="M86" s="35"/>
      <c r="N86" s="45"/>
      <c r="O86" s="49"/>
      <c r="P86" s="50"/>
      <c r="Q86" s="51"/>
    </row>
    <row r="87" spans="2:17" ht="51" customHeight="1" x14ac:dyDescent="0.25">
      <c r="B87" s="33"/>
      <c r="C87" s="121" t="s">
        <v>124</v>
      </c>
      <c r="D87" s="116" t="s">
        <v>125</v>
      </c>
      <c r="E87" s="100" t="s">
        <v>229</v>
      </c>
      <c r="F87" s="89" t="s">
        <v>228</v>
      </c>
      <c r="G87" s="89">
        <f t="shared" si="70"/>
        <v>6</v>
      </c>
      <c r="H87" s="90" t="s">
        <v>230</v>
      </c>
      <c r="I87" s="29">
        <v>2</v>
      </c>
      <c r="J87" s="21">
        <v>1</v>
      </c>
      <c r="K87" s="21">
        <v>2</v>
      </c>
      <c r="L87" s="22" t="s">
        <v>16</v>
      </c>
      <c r="M87" s="35">
        <f t="shared" ref="M87" si="73">IFERROR((K87/K88),"ND")</f>
        <v>1</v>
      </c>
      <c r="N87" s="37">
        <f t="shared" ref="N87" si="74">IFERROR(((I87+J87+K87)/G87),"ND")</f>
        <v>0.83333333333333337</v>
      </c>
      <c r="O87" s="39" t="s">
        <v>278</v>
      </c>
      <c r="P87" s="40"/>
      <c r="Q87" s="41"/>
    </row>
    <row r="88" spans="2:17" ht="51" customHeight="1" x14ac:dyDescent="0.25">
      <c r="B88" s="33"/>
      <c r="C88" s="121" t="s">
        <v>126</v>
      </c>
      <c r="D88" s="116" t="s">
        <v>127</v>
      </c>
      <c r="E88" s="101"/>
      <c r="F88" s="89"/>
      <c r="G88" s="89"/>
      <c r="H88" s="90"/>
      <c r="I88" s="30">
        <v>2</v>
      </c>
      <c r="J88" s="23">
        <v>1</v>
      </c>
      <c r="K88" s="23">
        <v>2</v>
      </c>
      <c r="L88" s="24">
        <v>1</v>
      </c>
      <c r="M88" s="35"/>
      <c r="N88" s="45"/>
      <c r="O88" s="53"/>
      <c r="P88" s="54"/>
      <c r="Q88" s="55"/>
    </row>
    <row r="89" spans="2:17" ht="51" customHeight="1" x14ac:dyDescent="0.25">
      <c r="B89" s="33"/>
      <c r="C89" s="121" t="s">
        <v>128</v>
      </c>
      <c r="D89" s="116" t="s">
        <v>129</v>
      </c>
      <c r="E89" s="100" t="s">
        <v>229</v>
      </c>
      <c r="F89" s="89" t="s">
        <v>228</v>
      </c>
      <c r="G89" s="89">
        <f t="shared" si="70"/>
        <v>103928</v>
      </c>
      <c r="H89" s="90" t="s">
        <v>230</v>
      </c>
      <c r="I89" s="29">
        <v>25981</v>
      </c>
      <c r="J89" s="21">
        <v>25982</v>
      </c>
      <c r="K89" s="21">
        <v>25982</v>
      </c>
      <c r="L89" s="22" t="s">
        <v>16</v>
      </c>
      <c r="M89" s="35">
        <f t="shared" ref="M89" si="75">IFERROR((K89/K90),"ND")</f>
        <v>1.0000384896655248</v>
      </c>
      <c r="N89" s="37">
        <f t="shared" ref="N89" si="76">IFERROR(((I89+J89+K89)/G89),"ND")</f>
        <v>0.74999037795396817</v>
      </c>
      <c r="O89" s="39" t="s">
        <v>277</v>
      </c>
      <c r="P89" s="40"/>
      <c r="Q89" s="41"/>
    </row>
    <row r="90" spans="2:17" ht="51" customHeight="1" x14ac:dyDescent="0.25">
      <c r="B90" s="33"/>
      <c r="C90" s="121" t="s">
        <v>130</v>
      </c>
      <c r="D90" s="116" t="s">
        <v>131</v>
      </c>
      <c r="E90" s="101"/>
      <c r="F90" s="89"/>
      <c r="G90" s="89"/>
      <c r="H90" s="90"/>
      <c r="I90" s="30">
        <v>25981</v>
      </c>
      <c r="J90" s="23">
        <v>25982</v>
      </c>
      <c r="K90" s="23">
        <v>25981</v>
      </c>
      <c r="L90" s="24">
        <v>25984</v>
      </c>
      <c r="M90" s="35"/>
      <c r="N90" s="45"/>
      <c r="O90" s="53"/>
      <c r="P90" s="54"/>
      <c r="Q90" s="55"/>
    </row>
    <row r="91" spans="2:17" ht="51" customHeight="1" x14ac:dyDescent="0.25">
      <c r="B91" s="33"/>
      <c r="C91" s="121" t="s">
        <v>132</v>
      </c>
      <c r="D91" s="116" t="s">
        <v>133</v>
      </c>
      <c r="E91" s="100" t="s">
        <v>229</v>
      </c>
      <c r="F91" s="89" t="s">
        <v>228</v>
      </c>
      <c r="G91" s="89">
        <f t="shared" si="70"/>
        <v>124740</v>
      </c>
      <c r="H91" s="90" t="s">
        <v>230</v>
      </c>
      <c r="I91" s="29">
        <v>31188</v>
      </c>
      <c r="J91" s="21">
        <v>31168</v>
      </c>
      <c r="K91" s="21">
        <v>31208</v>
      </c>
      <c r="L91" s="22" t="s">
        <v>16</v>
      </c>
      <c r="M91" s="35">
        <f t="shared" ref="M91" si="77">IFERROR((K91/K92),"ND")</f>
        <v>1.0007375340708673</v>
      </c>
      <c r="N91" s="37">
        <f t="shared" ref="N91" si="78">IFERROR(((I91+J91+K91)/G91),"ND")</f>
        <v>0.75007215007215011</v>
      </c>
      <c r="O91" s="39" t="s">
        <v>276</v>
      </c>
      <c r="P91" s="40"/>
      <c r="Q91" s="41"/>
    </row>
    <row r="92" spans="2:17" ht="51" customHeight="1" x14ac:dyDescent="0.25">
      <c r="B92" s="33"/>
      <c r="C92" s="121" t="s">
        <v>134</v>
      </c>
      <c r="D92" s="116" t="s">
        <v>135</v>
      </c>
      <c r="E92" s="101"/>
      <c r="F92" s="89"/>
      <c r="G92" s="89"/>
      <c r="H92" s="90"/>
      <c r="I92" s="30">
        <v>31185</v>
      </c>
      <c r="J92" s="23">
        <v>31185</v>
      </c>
      <c r="K92" s="23">
        <v>31185</v>
      </c>
      <c r="L92" s="24">
        <v>31185</v>
      </c>
      <c r="M92" s="35"/>
      <c r="N92" s="45"/>
      <c r="O92" s="53"/>
      <c r="P92" s="54"/>
      <c r="Q92" s="55"/>
    </row>
    <row r="93" spans="2:17" ht="51" customHeight="1" x14ac:dyDescent="0.25">
      <c r="B93" s="33"/>
      <c r="C93" s="121" t="s">
        <v>136</v>
      </c>
      <c r="D93" s="116" t="s">
        <v>137</v>
      </c>
      <c r="E93" s="100" t="s">
        <v>229</v>
      </c>
      <c r="F93" s="89" t="s">
        <v>228</v>
      </c>
      <c r="G93" s="89">
        <f t="shared" si="70"/>
        <v>720</v>
      </c>
      <c r="H93" s="90" t="s">
        <v>230</v>
      </c>
      <c r="I93" s="29">
        <v>180</v>
      </c>
      <c r="J93" s="21">
        <v>180</v>
      </c>
      <c r="K93" s="21">
        <v>180</v>
      </c>
      <c r="L93" s="22" t="s">
        <v>16</v>
      </c>
      <c r="M93" s="35">
        <f t="shared" ref="M93" si="79">IFERROR((K93/K94),"ND")</f>
        <v>1</v>
      </c>
      <c r="N93" s="37">
        <f t="shared" ref="N93" si="80">IFERROR(((I93+J93+K93)/G93),"ND")</f>
        <v>0.75</v>
      </c>
      <c r="O93" s="39" t="s">
        <v>275</v>
      </c>
      <c r="P93" s="40"/>
      <c r="Q93" s="41"/>
    </row>
    <row r="94" spans="2:17" ht="51" customHeight="1" x14ac:dyDescent="0.25">
      <c r="B94" s="33"/>
      <c r="C94" s="121" t="s">
        <v>138</v>
      </c>
      <c r="D94" s="116" t="s">
        <v>139</v>
      </c>
      <c r="E94" s="101"/>
      <c r="F94" s="89"/>
      <c r="G94" s="89"/>
      <c r="H94" s="90"/>
      <c r="I94" s="30">
        <v>180</v>
      </c>
      <c r="J94" s="23">
        <v>180</v>
      </c>
      <c r="K94" s="23">
        <v>180</v>
      </c>
      <c r="L94" s="24">
        <v>180</v>
      </c>
      <c r="M94" s="35"/>
      <c r="N94" s="45"/>
      <c r="O94" s="53"/>
      <c r="P94" s="54"/>
      <c r="Q94" s="55"/>
    </row>
    <row r="95" spans="2:17" ht="51" customHeight="1" x14ac:dyDescent="0.25">
      <c r="B95" s="33"/>
      <c r="C95" s="121" t="s">
        <v>140</v>
      </c>
      <c r="D95" s="116" t="s">
        <v>141</v>
      </c>
      <c r="E95" s="100" t="s">
        <v>229</v>
      </c>
      <c r="F95" s="89" t="s">
        <v>228</v>
      </c>
      <c r="G95" s="89">
        <f t="shared" si="70"/>
        <v>6</v>
      </c>
      <c r="H95" s="90" t="s">
        <v>230</v>
      </c>
      <c r="I95" s="29">
        <v>2</v>
      </c>
      <c r="J95" s="21">
        <v>1</v>
      </c>
      <c r="K95" s="21">
        <v>1</v>
      </c>
      <c r="L95" s="22" t="s">
        <v>16</v>
      </c>
      <c r="M95" s="35">
        <f t="shared" ref="M95" si="81">IFERROR((K95/K96),"ND")</f>
        <v>0.33333333333333331</v>
      </c>
      <c r="N95" s="37">
        <f t="shared" ref="N95" si="82">IFERROR(((I95+J95+K95)/G95),"ND")</f>
        <v>0.66666666666666663</v>
      </c>
      <c r="O95" s="39" t="s">
        <v>274</v>
      </c>
      <c r="P95" s="40"/>
      <c r="Q95" s="41"/>
    </row>
    <row r="96" spans="2:17" ht="51" customHeight="1" x14ac:dyDescent="0.25">
      <c r="B96" s="33"/>
      <c r="C96" s="121" t="s">
        <v>142</v>
      </c>
      <c r="D96" s="116" t="s">
        <v>143</v>
      </c>
      <c r="E96" s="101"/>
      <c r="F96" s="89"/>
      <c r="G96" s="89"/>
      <c r="H96" s="90"/>
      <c r="I96" s="30">
        <v>2</v>
      </c>
      <c r="J96" s="23">
        <v>1</v>
      </c>
      <c r="K96" s="23">
        <v>3</v>
      </c>
      <c r="L96" s="24">
        <v>0</v>
      </c>
      <c r="M96" s="35"/>
      <c r="N96" s="45"/>
      <c r="O96" s="53"/>
      <c r="P96" s="54"/>
      <c r="Q96" s="55"/>
    </row>
    <row r="97" spans="2:17" ht="51" customHeight="1" x14ac:dyDescent="0.25">
      <c r="B97" s="34" t="s">
        <v>241</v>
      </c>
      <c r="C97" s="122" t="s">
        <v>144</v>
      </c>
      <c r="D97" s="119" t="s">
        <v>145</v>
      </c>
      <c r="E97" s="102" t="s">
        <v>229</v>
      </c>
      <c r="F97" s="94" t="s">
        <v>228</v>
      </c>
      <c r="G97" s="94">
        <f t="shared" si="70"/>
        <v>1508</v>
      </c>
      <c r="H97" s="95" t="s">
        <v>230</v>
      </c>
      <c r="I97" s="27">
        <v>0</v>
      </c>
      <c r="J97" s="11">
        <v>752</v>
      </c>
      <c r="K97" s="11">
        <v>565</v>
      </c>
      <c r="L97" s="13" t="s">
        <v>16</v>
      </c>
      <c r="M97" s="35">
        <f t="shared" ref="M97" si="83">IFERROR((K97/K98),"ND")</f>
        <v>1.00177304964539</v>
      </c>
      <c r="N97" s="37">
        <f t="shared" ref="N97" si="84">IFERROR(((I97+J97+K97)/G97),"ND")</f>
        <v>0.87334217506631295</v>
      </c>
      <c r="O97" s="59" t="s">
        <v>287</v>
      </c>
      <c r="P97" s="60"/>
      <c r="Q97" s="61"/>
    </row>
    <row r="98" spans="2:17" ht="51" customHeight="1" x14ac:dyDescent="0.25">
      <c r="B98" s="33"/>
      <c r="C98" s="123" t="s">
        <v>146</v>
      </c>
      <c r="D98" s="120" t="s">
        <v>147</v>
      </c>
      <c r="E98" s="103"/>
      <c r="F98" s="94"/>
      <c r="G98" s="94"/>
      <c r="H98" s="95"/>
      <c r="I98" s="28">
        <v>0</v>
      </c>
      <c r="J98" s="19">
        <v>694</v>
      </c>
      <c r="K98" s="19">
        <v>564</v>
      </c>
      <c r="L98" s="20">
        <v>250</v>
      </c>
      <c r="M98" s="35"/>
      <c r="N98" s="45"/>
      <c r="O98" s="49"/>
      <c r="P98" s="50"/>
      <c r="Q98" s="51"/>
    </row>
    <row r="99" spans="2:17" ht="57.75" customHeight="1" x14ac:dyDescent="0.25">
      <c r="B99" s="33"/>
      <c r="C99" s="121" t="s">
        <v>148</v>
      </c>
      <c r="D99" s="116" t="s">
        <v>149</v>
      </c>
      <c r="E99" s="100" t="s">
        <v>229</v>
      </c>
      <c r="F99" s="89" t="s">
        <v>228</v>
      </c>
      <c r="G99" s="89">
        <f t="shared" si="70"/>
        <v>1113</v>
      </c>
      <c r="H99" s="90" t="s">
        <v>230</v>
      </c>
      <c r="I99" s="29">
        <v>0</v>
      </c>
      <c r="J99" s="21">
        <v>608</v>
      </c>
      <c r="K99" s="21">
        <v>422</v>
      </c>
      <c r="L99" s="22" t="s">
        <v>16</v>
      </c>
      <c r="M99" s="35">
        <f t="shared" ref="M99" si="85">IFERROR((K99/K100),"ND")</f>
        <v>1.1283422459893049</v>
      </c>
      <c r="N99" s="37">
        <f t="shared" ref="N99" si="86">IFERROR(((I99+J99+K99)/G99),"ND")</f>
        <v>0.92542677448337829</v>
      </c>
      <c r="O99" s="39" t="s">
        <v>288</v>
      </c>
      <c r="P99" s="40"/>
      <c r="Q99" s="41"/>
    </row>
    <row r="100" spans="2:17" ht="57.75" customHeight="1" x14ac:dyDescent="0.25">
      <c r="B100" s="33"/>
      <c r="C100" s="121" t="s">
        <v>150</v>
      </c>
      <c r="D100" s="116" t="s">
        <v>151</v>
      </c>
      <c r="E100" s="101"/>
      <c r="F100" s="89"/>
      <c r="G100" s="89"/>
      <c r="H100" s="90"/>
      <c r="I100" s="30">
        <v>0</v>
      </c>
      <c r="J100" s="23">
        <v>604</v>
      </c>
      <c r="K100" s="23">
        <v>374</v>
      </c>
      <c r="L100" s="24">
        <v>135</v>
      </c>
      <c r="M100" s="35"/>
      <c r="N100" s="45"/>
      <c r="O100" s="53"/>
      <c r="P100" s="54"/>
      <c r="Q100" s="55"/>
    </row>
    <row r="101" spans="2:17" ht="57.75" customHeight="1" x14ac:dyDescent="0.25">
      <c r="B101" s="33"/>
      <c r="C101" s="115" t="s">
        <v>152</v>
      </c>
      <c r="D101" s="116" t="s">
        <v>153</v>
      </c>
      <c r="E101" s="100" t="s">
        <v>229</v>
      </c>
      <c r="F101" s="89" t="s">
        <v>228</v>
      </c>
      <c r="G101" s="89">
        <f t="shared" si="70"/>
        <v>270</v>
      </c>
      <c r="H101" s="90" t="s">
        <v>230</v>
      </c>
      <c r="I101" s="29">
        <v>0</v>
      </c>
      <c r="J101" s="21">
        <v>116</v>
      </c>
      <c r="K101" s="21">
        <v>86</v>
      </c>
      <c r="L101" s="22" t="s">
        <v>16</v>
      </c>
      <c r="M101" s="35">
        <f t="shared" ref="M101" si="87">IFERROR((K101/K102),"ND")</f>
        <v>0.9555555555555556</v>
      </c>
      <c r="N101" s="37">
        <f t="shared" ref="N101" si="88">IFERROR(((I101+J101+K101)/G101),"ND")</f>
        <v>0.74814814814814812</v>
      </c>
      <c r="O101" s="39" t="s">
        <v>289</v>
      </c>
      <c r="P101" s="40"/>
      <c r="Q101" s="41"/>
    </row>
    <row r="102" spans="2:17" ht="57.75" customHeight="1" x14ac:dyDescent="0.25">
      <c r="B102" s="33"/>
      <c r="C102" s="115" t="s">
        <v>154</v>
      </c>
      <c r="D102" s="116" t="s">
        <v>155</v>
      </c>
      <c r="E102" s="101"/>
      <c r="F102" s="89"/>
      <c r="G102" s="89"/>
      <c r="H102" s="90"/>
      <c r="I102" s="30">
        <v>0</v>
      </c>
      <c r="J102" s="23">
        <v>90</v>
      </c>
      <c r="K102" s="23">
        <v>90</v>
      </c>
      <c r="L102" s="24">
        <v>90</v>
      </c>
      <c r="M102" s="35"/>
      <c r="N102" s="45"/>
      <c r="O102" s="53"/>
      <c r="P102" s="54"/>
      <c r="Q102" s="55"/>
    </row>
    <row r="103" spans="2:17" ht="57.75" customHeight="1" x14ac:dyDescent="0.25">
      <c r="B103" s="33"/>
      <c r="C103" s="115" t="s">
        <v>156</v>
      </c>
      <c r="D103" s="116" t="s">
        <v>157</v>
      </c>
      <c r="E103" s="100" t="s">
        <v>229</v>
      </c>
      <c r="F103" s="89" t="s">
        <v>228</v>
      </c>
      <c r="G103" s="89">
        <f t="shared" si="70"/>
        <v>125</v>
      </c>
      <c r="H103" s="90" t="s">
        <v>230</v>
      </c>
      <c r="I103" s="29">
        <v>0</v>
      </c>
      <c r="J103" s="21">
        <v>28</v>
      </c>
      <c r="K103" s="21">
        <v>57</v>
      </c>
      <c r="L103" s="22" t="s">
        <v>16</v>
      </c>
      <c r="M103" s="35">
        <f t="shared" ref="M103" si="89">IFERROR((K103/K104),"ND")</f>
        <v>0.56999999999999995</v>
      </c>
      <c r="N103" s="37">
        <f t="shared" ref="N103" si="90">IFERROR(((I103+J103+K103)/G103),"ND")</f>
        <v>0.68</v>
      </c>
      <c r="O103" s="39" t="s">
        <v>290</v>
      </c>
      <c r="P103" s="40"/>
      <c r="Q103" s="41"/>
    </row>
    <row r="104" spans="2:17" ht="57.75" customHeight="1" x14ac:dyDescent="0.25">
      <c r="B104" s="33"/>
      <c r="C104" s="115" t="s">
        <v>158</v>
      </c>
      <c r="D104" s="116" t="s">
        <v>159</v>
      </c>
      <c r="E104" s="101"/>
      <c r="F104" s="89"/>
      <c r="G104" s="89"/>
      <c r="H104" s="90"/>
      <c r="I104" s="30">
        <v>0</v>
      </c>
      <c r="J104" s="23">
        <v>0</v>
      </c>
      <c r="K104" s="23">
        <v>100</v>
      </c>
      <c r="L104" s="24">
        <v>25</v>
      </c>
      <c r="M104" s="35"/>
      <c r="N104" s="45"/>
      <c r="O104" s="53"/>
      <c r="P104" s="54"/>
      <c r="Q104" s="55"/>
    </row>
    <row r="105" spans="2:17" ht="52.5" customHeight="1" x14ac:dyDescent="0.25">
      <c r="B105" s="34" t="s">
        <v>242</v>
      </c>
      <c r="C105" s="117" t="s">
        <v>160</v>
      </c>
      <c r="D105" s="119" t="s">
        <v>161</v>
      </c>
      <c r="E105" s="102" t="s">
        <v>229</v>
      </c>
      <c r="F105" s="94" t="s">
        <v>228</v>
      </c>
      <c r="G105" s="94">
        <f t="shared" si="70"/>
        <v>810</v>
      </c>
      <c r="H105" s="95" t="s">
        <v>230</v>
      </c>
      <c r="I105" s="27">
        <v>223</v>
      </c>
      <c r="J105" s="11">
        <v>209</v>
      </c>
      <c r="K105" s="11">
        <v>212</v>
      </c>
      <c r="L105" s="13" t="s">
        <v>16</v>
      </c>
      <c r="M105" s="35">
        <f t="shared" ref="M105" si="91">IFERROR((K105/K106),"ND")</f>
        <v>1.029126213592233</v>
      </c>
      <c r="N105" s="37">
        <f t="shared" ref="N105" si="92">IFERROR(((I105+J105+K105)/G105),"ND")</f>
        <v>0.79506172839506173</v>
      </c>
      <c r="O105" s="59" t="s">
        <v>291</v>
      </c>
      <c r="P105" s="60"/>
      <c r="Q105" s="61"/>
    </row>
    <row r="106" spans="2:17" ht="52.5" customHeight="1" x14ac:dyDescent="0.25">
      <c r="B106" s="33"/>
      <c r="C106" s="118" t="s">
        <v>162</v>
      </c>
      <c r="D106" s="120" t="s">
        <v>163</v>
      </c>
      <c r="E106" s="103"/>
      <c r="F106" s="94"/>
      <c r="G106" s="94"/>
      <c r="H106" s="95"/>
      <c r="I106" s="28">
        <v>203</v>
      </c>
      <c r="J106" s="19">
        <v>204</v>
      </c>
      <c r="K106" s="19">
        <v>206</v>
      </c>
      <c r="L106" s="20">
        <v>197</v>
      </c>
      <c r="M106" s="35"/>
      <c r="N106" s="45"/>
      <c r="O106" s="49"/>
      <c r="P106" s="50"/>
      <c r="Q106" s="51"/>
    </row>
    <row r="107" spans="2:17" ht="52.5" customHeight="1" x14ac:dyDescent="0.25">
      <c r="B107" s="33"/>
      <c r="C107" s="115" t="s">
        <v>164</v>
      </c>
      <c r="D107" s="116" t="s">
        <v>165</v>
      </c>
      <c r="E107" s="100" t="s">
        <v>229</v>
      </c>
      <c r="F107" s="89" t="s">
        <v>228</v>
      </c>
      <c r="G107" s="89">
        <f t="shared" si="70"/>
        <v>35</v>
      </c>
      <c r="H107" s="90" t="s">
        <v>230</v>
      </c>
      <c r="I107" s="29">
        <v>8</v>
      </c>
      <c r="J107" s="21">
        <v>6</v>
      </c>
      <c r="K107" s="21">
        <v>3</v>
      </c>
      <c r="L107" s="22" t="s">
        <v>16</v>
      </c>
      <c r="M107" s="35">
        <f t="shared" ref="M107" si="93">IFERROR((K107/K108),"ND")</f>
        <v>0.375</v>
      </c>
      <c r="N107" s="37">
        <f t="shared" ref="N107" si="94">IFERROR(((I107+J107+K107)/G107),"ND")</f>
        <v>0.48571428571428571</v>
      </c>
      <c r="O107" s="39" t="s">
        <v>292</v>
      </c>
      <c r="P107" s="40"/>
      <c r="Q107" s="41"/>
    </row>
    <row r="108" spans="2:17" ht="52.5" customHeight="1" x14ac:dyDescent="0.25">
      <c r="B108" s="33"/>
      <c r="C108" s="115" t="s">
        <v>166</v>
      </c>
      <c r="D108" s="116" t="s">
        <v>167</v>
      </c>
      <c r="E108" s="101"/>
      <c r="F108" s="89"/>
      <c r="G108" s="89"/>
      <c r="H108" s="90"/>
      <c r="I108" s="30">
        <v>9</v>
      </c>
      <c r="J108" s="23">
        <v>10</v>
      </c>
      <c r="K108" s="23">
        <v>8</v>
      </c>
      <c r="L108" s="24">
        <v>8</v>
      </c>
      <c r="M108" s="35"/>
      <c r="N108" s="45"/>
      <c r="O108" s="53"/>
      <c r="P108" s="54"/>
      <c r="Q108" s="55"/>
    </row>
    <row r="109" spans="2:17" ht="52.5" customHeight="1" x14ac:dyDescent="0.25">
      <c r="B109" s="33"/>
      <c r="C109" s="115" t="s">
        <v>168</v>
      </c>
      <c r="D109" s="116" t="s">
        <v>169</v>
      </c>
      <c r="E109" s="100" t="s">
        <v>229</v>
      </c>
      <c r="F109" s="89" t="s">
        <v>228</v>
      </c>
      <c r="G109" s="89">
        <f t="shared" si="70"/>
        <v>19</v>
      </c>
      <c r="H109" s="90" t="s">
        <v>230</v>
      </c>
      <c r="I109" s="29">
        <v>12</v>
      </c>
      <c r="J109" s="21">
        <v>16</v>
      </c>
      <c r="K109" s="21">
        <v>5</v>
      </c>
      <c r="L109" s="22" t="s">
        <v>16</v>
      </c>
      <c r="M109" s="35">
        <f t="shared" ref="M109" si="95">IFERROR((K109/K110),"ND")</f>
        <v>0.7142857142857143</v>
      </c>
      <c r="N109" s="37">
        <f t="shared" ref="N109" si="96">IFERROR(((I109+J109+K109)/G109),"ND")</f>
        <v>1.736842105263158</v>
      </c>
      <c r="O109" s="39" t="s">
        <v>293</v>
      </c>
      <c r="P109" s="40"/>
      <c r="Q109" s="41"/>
    </row>
    <row r="110" spans="2:17" ht="52.5" customHeight="1" x14ac:dyDescent="0.25">
      <c r="B110" s="33"/>
      <c r="C110" s="115" t="s">
        <v>170</v>
      </c>
      <c r="D110" s="116" t="s">
        <v>171</v>
      </c>
      <c r="E110" s="101"/>
      <c r="F110" s="89"/>
      <c r="G110" s="89"/>
      <c r="H110" s="90"/>
      <c r="I110" s="30">
        <v>7</v>
      </c>
      <c r="J110" s="23">
        <v>4</v>
      </c>
      <c r="K110" s="23">
        <v>7</v>
      </c>
      <c r="L110" s="24">
        <v>1</v>
      </c>
      <c r="M110" s="35"/>
      <c r="N110" s="45"/>
      <c r="O110" s="53"/>
      <c r="P110" s="54"/>
      <c r="Q110" s="55"/>
    </row>
    <row r="111" spans="2:17" ht="52.5" customHeight="1" x14ac:dyDescent="0.25">
      <c r="B111" s="33"/>
      <c r="C111" s="115" t="s">
        <v>172</v>
      </c>
      <c r="D111" s="116" t="s">
        <v>173</v>
      </c>
      <c r="E111" s="100" t="s">
        <v>229</v>
      </c>
      <c r="F111" s="89" t="s">
        <v>228</v>
      </c>
      <c r="G111" s="89">
        <f t="shared" si="70"/>
        <v>20</v>
      </c>
      <c r="H111" s="90" t="s">
        <v>230</v>
      </c>
      <c r="I111" s="29">
        <v>6</v>
      </c>
      <c r="J111" s="21">
        <v>4</v>
      </c>
      <c r="K111" s="21">
        <v>4</v>
      </c>
      <c r="L111" s="22" t="s">
        <v>16</v>
      </c>
      <c r="M111" s="35">
        <f t="shared" ref="M111" si="97">IFERROR((K111/K112),"ND")</f>
        <v>0.8</v>
      </c>
      <c r="N111" s="37">
        <f t="shared" ref="N111" si="98">IFERROR(((I111+J111+K111)/G111),"ND")</f>
        <v>0.7</v>
      </c>
      <c r="O111" s="39" t="s">
        <v>294</v>
      </c>
      <c r="P111" s="40"/>
      <c r="Q111" s="41"/>
    </row>
    <row r="112" spans="2:17" ht="52.5" customHeight="1" x14ac:dyDescent="0.25">
      <c r="B112" s="33"/>
      <c r="C112" s="115" t="s">
        <v>174</v>
      </c>
      <c r="D112" s="116" t="s">
        <v>175</v>
      </c>
      <c r="E112" s="101"/>
      <c r="F112" s="89"/>
      <c r="G112" s="89"/>
      <c r="H112" s="90"/>
      <c r="I112" s="30">
        <v>6</v>
      </c>
      <c r="J112" s="23">
        <v>5</v>
      </c>
      <c r="K112" s="23">
        <v>5</v>
      </c>
      <c r="L112" s="24">
        <v>4</v>
      </c>
      <c r="M112" s="35"/>
      <c r="N112" s="45"/>
      <c r="O112" s="53"/>
      <c r="P112" s="54"/>
      <c r="Q112" s="55"/>
    </row>
    <row r="113" spans="2:17" ht="62.25" customHeight="1" x14ac:dyDescent="0.25">
      <c r="B113" s="33"/>
      <c r="C113" s="115" t="s">
        <v>176</v>
      </c>
      <c r="D113" s="116" t="s">
        <v>177</v>
      </c>
      <c r="E113" s="100" t="s">
        <v>229</v>
      </c>
      <c r="F113" s="89" t="s">
        <v>228</v>
      </c>
      <c r="G113" s="89">
        <f t="shared" si="70"/>
        <v>577</v>
      </c>
      <c r="H113" s="90" t="s">
        <v>230</v>
      </c>
      <c r="I113" s="29">
        <v>147</v>
      </c>
      <c r="J113" s="21">
        <v>138</v>
      </c>
      <c r="K113" s="21">
        <v>156</v>
      </c>
      <c r="L113" s="22" t="s">
        <v>16</v>
      </c>
      <c r="M113" s="35">
        <f t="shared" ref="M113" si="99">IFERROR((K113/K114),"ND")</f>
        <v>1.0758620689655172</v>
      </c>
      <c r="N113" s="37">
        <f t="shared" ref="N113" si="100">IFERROR(((I113+J113+K113)/G113),"ND")</f>
        <v>0.76429809358752165</v>
      </c>
      <c r="O113" s="39" t="s">
        <v>295</v>
      </c>
      <c r="P113" s="40"/>
      <c r="Q113" s="41"/>
    </row>
    <row r="114" spans="2:17" ht="62.25" customHeight="1" x14ac:dyDescent="0.25">
      <c r="B114" s="33"/>
      <c r="C114" s="115" t="s">
        <v>178</v>
      </c>
      <c r="D114" s="116" t="s">
        <v>179</v>
      </c>
      <c r="E114" s="101"/>
      <c r="F114" s="89"/>
      <c r="G114" s="89"/>
      <c r="H114" s="90"/>
      <c r="I114" s="30">
        <v>143</v>
      </c>
      <c r="J114" s="23">
        <v>144</v>
      </c>
      <c r="K114" s="23">
        <v>145</v>
      </c>
      <c r="L114" s="24">
        <v>145</v>
      </c>
      <c r="M114" s="35"/>
      <c r="N114" s="45"/>
      <c r="O114" s="53"/>
      <c r="P114" s="54"/>
      <c r="Q114" s="55"/>
    </row>
    <row r="115" spans="2:17" ht="62.25" customHeight="1" x14ac:dyDescent="0.25">
      <c r="B115" s="33"/>
      <c r="C115" s="115" t="s">
        <v>180</v>
      </c>
      <c r="D115" s="116" t="s">
        <v>181</v>
      </c>
      <c r="E115" s="100" t="s">
        <v>229</v>
      </c>
      <c r="F115" s="89" t="s">
        <v>228</v>
      </c>
      <c r="G115" s="89">
        <f t="shared" si="70"/>
        <v>84</v>
      </c>
      <c r="H115" s="90" t="s">
        <v>230</v>
      </c>
      <c r="I115" s="29">
        <v>24</v>
      </c>
      <c r="J115" s="21">
        <v>25</v>
      </c>
      <c r="K115" s="21">
        <v>23</v>
      </c>
      <c r="L115" s="22" t="s">
        <v>16</v>
      </c>
      <c r="M115" s="35">
        <f t="shared" ref="M115" si="101">IFERROR((K115/K116),"ND")</f>
        <v>1.0952380952380953</v>
      </c>
      <c r="N115" s="37">
        <f t="shared" ref="N115" si="102">IFERROR(((I115+J115+K115)/G115),"ND")</f>
        <v>0.8571428571428571</v>
      </c>
      <c r="O115" s="39" t="s">
        <v>296</v>
      </c>
      <c r="P115" s="40"/>
      <c r="Q115" s="41"/>
    </row>
    <row r="116" spans="2:17" ht="62.25" customHeight="1" x14ac:dyDescent="0.25">
      <c r="B116" s="33"/>
      <c r="C116" s="115" t="s">
        <v>182</v>
      </c>
      <c r="D116" s="116" t="s">
        <v>183</v>
      </c>
      <c r="E116" s="101"/>
      <c r="F116" s="89"/>
      <c r="G116" s="89"/>
      <c r="H116" s="90"/>
      <c r="I116" s="30">
        <v>21</v>
      </c>
      <c r="J116" s="23">
        <v>21</v>
      </c>
      <c r="K116" s="23">
        <v>21</v>
      </c>
      <c r="L116" s="24">
        <v>21</v>
      </c>
      <c r="M116" s="35"/>
      <c r="N116" s="45"/>
      <c r="O116" s="53"/>
      <c r="P116" s="54"/>
      <c r="Q116" s="55"/>
    </row>
    <row r="117" spans="2:17" ht="51" customHeight="1" x14ac:dyDescent="0.25">
      <c r="B117" s="33"/>
      <c r="C117" s="115" t="s">
        <v>184</v>
      </c>
      <c r="D117" s="116" t="s">
        <v>185</v>
      </c>
      <c r="E117" s="100" t="s">
        <v>229</v>
      </c>
      <c r="F117" s="89" t="s">
        <v>228</v>
      </c>
      <c r="G117" s="89">
        <f t="shared" si="70"/>
        <v>75</v>
      </c>
      <c r="H117" s="90" t="s">
        <v>230</v>
      </c>
      <c r="I117" s="29">
        <v>17</v>
      </c>
      <c r="J117" s="21">
        <v>20</v>
      </c>
      <c r="K117" s="21">
        <v>21</v>
      </c>
      <c r="L117" s="22" t="s">
        <v>16</v>
      </c>
      <c r="M117" s="35">
        <f t="shared" ref="M117" si="103">IFERROR((K117/K118),"ND")</f>
        <v>1.05</v>
      </c>
      <c r="N117" s="37">
        <f t="shared" ref="N117" si="104">IFERROR(((I117+J117+K117)/G117),"ND")</f>
        <v>0.77333333333333332</v>
      </c>
      <c r="O117" s="39" t="s">
        <v>297</v>
      </c>
      <c r="P117" s="40"/>
      <c r="Q117" s="41"/>
    </row>
    <row r="118" spans="2:17" ht="51" customHeight="1" x14ac:dyDescent="0.25">
      <c r="B118" s="33"/>
      <c r="C118" s="115" t="s">
        <v>186</v>
      </c>
      <c r="D118" s="116" t="s">
        <v>187</v>
      </c>
      <c r="E118" s="101"/>
      <c r="F118" s="89"/>
      <c r="G118" s="89"/>
      <c r="H118" s="90"/>
      <c r="I118" s="30">
        <v>17</v>
      </c>
      <c r="J118" s="23">
        <v>20</v>
      </c>
      <c r="K118" s="23">
        <v>20</v>
      </c>
      <c r="L118" s="24">
        <v>18</v>
      </c>
      <c r="M118" s="35"/>
      <c r="N118" s="45"/>
      <c r="O118" s="53"/>
      <c r="P118" s="54"/>
      <c r="Q118" s="55"/>
    </row>
    <row r="119" spans="2:17" ht="69.75" customHeight="1" x14ac:dyDescent="0.25">
      <c r="B119" s="34" t="s">
        <v>243</v>
      </c>
      <c r="C119" s="117" t="s">
        <v>188</v>
      </c>
      <c r="D119" s="119" t="s">
        <v>189</v>
      </c>
      <c r="E119" s="102" t="s">
        <v>229</v>
      </c>
      <c r="F119" s="94" t="s">
        <v>228</v>
      </c>
      <c r="G119" s="94">
        <f t="shared" si="70"/>
        <v>30</v>
      </c>
      <c r="H119" s="95" t="s">
        <v>230</v>
      </c>
      <c r="I119" s="27">
        <v>11</v>
      </c>
      <c r="J119" s="11">
        <v>7</v>
      </c>
      <c r="K119" s="11">
        <v>11</v>
      </c>
      <c r="L119" s="13" t="s">
        <v>16</v>
      </c>
      <c r="M119" s="35">
        <f t="shared" ref="M119" si="105">IFERROR((K119/K120),"ND")</f>
        <v>1.2222222222222223</v>
      </c>
      <c r="N119" s="37">
        <f t="shared" ref="N119" si="106">IFERROR(((I119+J119+K119)/G119),"ND")</f>
        <v>0.96666666666666667</v>
      </c>
      <c r="O119" s="46" t="s">
        <v>298</v>
      </c>
      <c r="P119" s="47"/>
      <c r="Q119" s="48"/>
    </row>
    <row r="120" spans="2:17" ht="69.75" customHeight="1" x14ac:dyDescent="0.25">
      <c r="B120" s="33"/>
      <c r="C120" s="118" t="s">
        <v>190</v>
      </c>
      <c r="D120" s="120" t="s">
        <v>191</v>
      </c>
      <c r="E120" s="103"/>
      <c r="F120" s="94"/>
      <c r="G120" s="94"/>
      <c r="H120" s="95"/>
      <c r="I120" s="28">
        <v>11</v>
      </c>
      <c r="J120" s="19">
        <v>9</v>
      </c>
      <c r="K120" s="19">
        <v>9</v>
      </c>
      <c r="L120" s="20">
        <v>1</v>
      </c>
      <c r="M120" s="35"/>
      <c r="N120" s="45"/>
      <c r="O120" s="49"/>
      <c r="P120" s="50"/>
      <c r="Q120" s="51"/>
    </row>
    <row r="121" spans="2:17" ht="51" customHeight="1" x14ac:dyDescent="0.25">
      <c r="B121" s="33"/>
      <c r="C121" s="115" t="s">
        <v>192</v>
      </c>
      <c r="D121" s="116" t="s">
        <v>193</v>
      </c>
      <c r="E121" s="100" t="s">
        <v>229</v>
      </c>
      <c r="F121" s="89" t="s">
        <v>228</v>
      </c>
      <c r="G121" s="89">
        <f t="shared" si="70"/>
        <v>4</v>
      </c>
      <c r="H121" s="90" t="s">
        <v>230</v>
      </c>
      <c r="I121" s="29">
        <v>1</v>
      </c>
      <c r="J121" s="21">
        <v>1</v>
      </c>
      <c r="K121" s="21">
        <v>1</v>
      </c>
      <c r="L121" s="22" t="s">
        <v>16</v>
      </c>
      <c r="M121" s="35">
        <f t="shared" ref="M121" si="107">IFERROR((K121/K122),"ND")</f>
        <v>1</v>
      </c>
      <c r="N121" s="37">
        <f t="shared" ref="N121" si="108">IFERROR(((I121+J121+K121)/G121),"ND")</f>
        <v>0.75</v>
      </c>
      <c r="O121" s="39" t="s">
        <v>299</v>
      </c>
      <c r="P121" s="40"/>
      <c r="Q121" s="41"/>
    </row>
    <row r="122" spans="2:17" ht="51" customHeight="1" x14ac:dyDescent="0.25">
      <c r="B122" s="33"/>
      <c r="C122" s="115" t="s">
        <v>194</v>
      </c>
      <c r="D122" s="116" t="s">
        <v>195</v>
      </c>
      <c r="E122" s="101"/>
      <c r="F122" s="89"/>
      <c r="G122" s="89"/>
      <c r="H122" s="90"/>
      <c r="I122" s="30">
        <v>1</v>
      </c>
      <c r="J122" s="23">
        <v>1</v>
      </c>
      <c r="K122" s="23">
        <v>1</v>
      </c>
      <c r="L122" s="24">
        <v>1</v>
      </c>
      <c r="M122" s="35"/>
      <c r="N122" s="45"/>
      <c r="O122" s="53"/>
      <c r="P122" s="54"/>
      <c r="Q122" s="55"/>
    </row>
    <row r="123" spans="2:17" ht="60" customHeight="1" x14ac:dyDescent="0.25">
      <c r="B123" s="33"/>
      <c r="C123" s="115" t="s">
        <v>196</v>
      </c>
      <c r="D123" s="116" t="s">
        <v>197</v>
      </c>
      <c r="E123" s="100" t="s">
        <v>229</v>
      </c>
      <c r="F123" s="89" t="s">
        <v>228</v>
      </c>
      <c r="G123" s="89">
        <f t="shared" si="70"/>
        <v>26</v>
      </c>
      <c r="H123" s="90" t="s">
        <v>230</v>
      </c>
      <c r="I123" s="29">
        <v>10</v>
      </c>
      <c r="J123" s="21">
        <v>6</v>
      </c>
      <c r="K123" s="21">
        <v>10</v>
      </c>
      <c r="L123" s="22" t="s">
        <v>16</v>
      </c>
      <c r="M123" s="35">
        <f t="shared" ref="M123" si="109">IFERROR((K123/K124),"ND")</f>
        <v>1.25</v>
      </c>
      <c r="N123" s="37">
        <f t="shared" ref="N123" si="110">IFERROR(((I123+J123+K123)/G123),"ND")</f>
        <v>1</v>
      </c>
      <c r="O123" s="39" t="s">
        <v>300</v>
      </c>
      <c r="P123" s="40"/>
      <c r="Q123" s="41"/>
    </row>
    <row r="124" spans="2:17" ht="60" customHeight="1" x14ac:dyDescent="0.25">
      <c r="B124" s="33"/>
      <c r="C124" s="115" t="s">
        <v>198</v>
      </c>
      <c r="D124" s="116" t="s">
        <v>199</v>
      </c>
      <c r="E124" s="101"/>
      <c r="F124" s="89"/>
      <c r="G124" s="89"/>
      <c r="H124" s="90"/>
      <c r="I124" s="30">
        <v>10</v>
      </c>
      <c r="J124" s="23">
        <v>8</v>
      </c>
      <c r="K124" s="23">
        <v>8</v>
      </c>
      <c r="L124" s="24">
        <v>0</v>
      </c>
      <c r="M124" s="35"/>
      <c r="N124" s="45"/>
      <c r="O124" s="53"/>
      <c r="P124" s="54"/>
      <c r="Q124" s="55"/>
    </row>
    <row r="125" spans="2:17" ht="51" customHeight="1" x14ac:dyDescent="0.25">
      <c r="B125" s="33" t="s">
        <v>244</v>
      </c>
      <c r="C125" s="117" t="s">
        <v>200</v>
      </c>
      <c r="D125" s="119" t="s">
        <v>201</v>
      </c>
      <c r="E125" s="102" t="s">
        <v>229</v>
      </c>
      <c r="F125" s="94" t="s">
        <v>228</v>
      </c>
      <c r="G125" s="94">
        <f t="shared" si="70"/>
        <v>7</v>
      </c>
      <c r="H125" s="95" t="s">
        <v>230</v>
      </c>
      <c r="I125" s="27">
        <v>1</v>
      </c>
      <c r="J125" s="11">
        <v>3</v>
      </c>
      <c r="K125" s="11">
        <v>2</v>
      </c>
      <c r="L125" s="13" t="s">
        <v>16</v>
      </c>
      <c r="M125" s="35">
        <f t="shared" ref="M125" si="111">IFERROR((K125/K126),"ND")</f>
        <v>1</v>
      </c>
      <c r="N125" s="37">
        <f t="shared" ref="N125" si="112">IFERROR(((I125+J125+K125)/G125),"ND")</f>
        <v>0.8571428571428571</v>
      </c>
      <c r="O125" s="59" t="s">
        <v>301</v>
      </c>
      <c r="P125" s="60"/>
      <c r="Q125" s="61"/>
    </row>
    <row r="126" spans="2:17" ht="51" customHeight="1" x14ac:dyDescent="0.25">
      <c r="B126" s="33"/>
      <c r="C126" s="118" t="s">
        <v>202</v>
      </c>
      <c r="D126" s="120" t="s">
        <v>203</v>
      </c>
      <c r="E126" s="103"/>
      <c r="F126" s="94"/>
      <c r="G126" s="94"/>
      <c r="H126" s="95"/>
      <c r="I126" s="28">
        <v>1</v>
      </c>
      <c r="J126" s="19">
        <v>2</v>
      </c>
      <c r="K126" s="19">
        <v>2</v>
      </c>
      <c r="L126" s="20">
        <v>2</v>
      </c>
      <c r="M126" s="35"/>
      <c r="N126" s="45"/>
      <c r="O126" s="49"/>
      <c r="P126" s="50"/>
      <c r="Q126" s="51"/>
    </row>
    <row r="127" spans="2:17" ht="51" customHeight="1" x14ac:dyDescent="0.25">
      <c r="B127" s="33"/>
      <c r="C127" s="115" t="s">
        <v>204</v>
      </c>
      <c r="D127" s="116" t="s">
        <v>205</v>
      </c>
      <c r="E127" s="100" t="s">
        <v>229</v>
      </c>
      <c r="F127" s="89" t="s">
        <v>228</v>
      </c>
      <c r="G127" s="89">
        <f t="shared" si="70"/>
        <v>2</v>
      </c>
      <c r="H127" s="90" t="s">
        <v>230</v>
      </c>
      <c r="I127" s="29">
        <v>0</v>
      </c>
      <c r="J127" s="21">
        <v>1</v>
      </c>
      <c r="K127" s="21">
        <v>1</v>
      </c>
      <c r="L127" s="22" t="s">
        <v>16</v>
      </c>
      <c r="M127" s="35">
        <f t="shared" ref="M127" si="113">IFERROR((K127/K128),"ND")</f>
        <v>1</v>
      </c>
      <c r="N127" s="37">
        <f t="shared" ref="N127" si="114">IFERROR(((I127+J127+K127)/G127),"ND")</f>
        <v>1</v>
      </c>
      <c r="O127" s="39" t="s">
        <v>302</v>
      </c>
      <c r="P127" s="40"/>
      <c r="Q127" s="41"/>
    </row>
    <row r="128" spans="2:17" ht="51" customHeight="1" x14ac:dyDescent="0.25">
      <c r="B128" s="33"/>
      <c r="C128" s="115" t="s">
        <v>206</v>
      </c>
      <c r="D128" s="116" t="s">
        <v>207</v>
      </c>
      <c r="E128" s="101"/>
      <c r="F128" s="89"/>
      <c r="G128" s="89"/>
      <c r="H128" s="90"/>
      <c r="I128" s="30">
        <v>0</v>
      </c>
      <c r="J128" s="23">
        <v>0</v>
      </c>
      <c r="K128" s="23">
        <v>1</v>
      </c>
      <c r="L128" s="24">
        <v>1</v>
      </c>
      <c r="M128" s="35"/>
      <c r="N128" s="45"/>
      <c r="O128" s="53"/>
      <c r="P128" s="54"/>
      <c r="Q128" s="55"/>
    </row>
    <row r="129" spans="2:17" ht="51" customHeight="1" x14ac:dyDescent="0.25">
      <c r="B129" s="33"/>
      <c r="C129" s="115" t="s">
        <v>208</v>
      </c>
      <c r="D129" s="116" t="s">
        <v>209</v>
      </c>
      <c r="E129" s="100" t="s">
        <v>229</v>
      </c>
      <c r="F129" s="89" t="s">
        <v>228</v>
      </c>
      <c r="G129" s="89">
        <f t="shared" si="70"/>
        <v>1</v>
      </c>
      <c r="H129" s="90" t="s">
        <v>230</v>
      </c>
      <c r="I129" s="29">
        <v>0</v>
      </c>
      <c r="J129" s="21">
        <v>1</v>
      </c>
      <c r="K129" s="21">
        <v>0</v>
      </c>
      <c r="L129" s="22" t="s">
        <v>16</v>
      </c>
      <c r="M129" s="35" t="str">
        <f t="shared" ref="M129" si="115">IFERROR((K129/K130),"ND")</f>
        <v>ND</v>
      </c>
      <c r="N129" s="37">
        <f t="shared" ref="N129" si="116">IFERROR(((I129+J129+K129)/G129),"ND")</f>
        <v>1</v>
      </c>
      <c r="O129" s="39" t="s">
        <v>304</v>
      </c>
      <c r="P129" s="40"/>
      <c r="Q129" s="41"/>
    </row>
    <row r="130" spans="2:17" ht="51" customHeight="1" x14ac:dyDescent="0.25">
      <c r="B130" s="33"/>
      <c r="C130" s="115" t="s">
        <v>210</v>
      </c>
      <c r="D130" s="116" t="s">
        <v>211</v>
      </c>
      <c r="E130" s="101"/>
      <c r="F130" s="89"/>
      <c r="G130" s="89"/>
      <c r="H130" s="90"/>
      <c r="I130" s="30">
        <v>0</v>
      </c>
      <c r="J130" s="23">
        <v>1</v>
      </c>
      <c r="K130" s="23">
        <v>0</v>
      </c>
      <c r="L130" s="24">
        <v>0</v>
      </c>
      <c r="M130" s="35"/>
      <c r="N130" s="45"/>
      <c r="O130" s="53"/>
      <c r="P130" s="54"/>
      <c r="Q130" s="55"/>
    </row>
    <row r="131" spans="2:17" ht="51" customHeight="1" x14ac:dyDescent="0.25">
      <c r="B131" s="33"/>
      <c r="C131" s="115" t="s">
        <v>212</v>
      </c>
      <c r="D131" s="116" t="s">
        <v>213</v>
      </c>
      <c r="E131" s="100" t="s">
        <v>229</v>
      </c>
      <c r="F131" s="89" t="s">
        <v>228</v>
      </c>
      <c r="G131" s="89">
        <f t="shared" si="70"/>
        <v>4</v>
      </c>
      <c r="H131" s="90" t="s">
        <v>230</v>
      </c>
      <c r="I131" s="29">
        <v>1</v>
      </c>
      <c r="J131" s="21">
        <v>1</v>
      </c>
      <c r="K131" s="21">
        <v>1</v>
      </c>
      <c r="L131" s="22" t="s">
        <v>16</v>
      </c>
      <c r="M131" s="35">
        <f t="shared" ref="M131" si="117">IFERROR((K131/K132),"ND")</f>
        <v>1</v>
      </c>
      <c r="N131" s="37">
        <f t="shared" ref="N131" si="118">IFERROR(((I131+J131+K131)/G131),"ND")</f>
        <v>0.75</v>
      </c>
      <c r="O131" s="39" t="s">
        <v>303</v>
      </c>
      <c r="P131" s="40"/>
      <c r="Q131" s="41"/>
    </row>
    <row r="132" spans="2:17" ht="51" customHeight="1" x14ac:dyDescent="0.25">
      <c r="B132" s="33"/>
      <c r="C132" s="115" t="s">
        <v>214</v>
      </c>
      <c r="D132" s="116" t="s">
        <v>215</v>
      </c>
      <c r="E132" s="101"/>
      <c r="F132" s="89"/>
      <c r="G132" s="89"/>
      <c r="H132" s="90"/>
      <c r="I132" s="30">
        <v>1</v>
      </c>
      <c r="J132" s="23">
        <v>1</v>
      </c>
      <c r="K132" s="23">
        <v>1</v>
      </c>
      <c r="L132" s="24">
        <v>1</v>
      </c>
      <c r="M132" s="35"/>
      <c r="N132" s="45"/>
      <c r="O132" s="56"/>
      <c r="P132" s="57"/>
      <c r="Q132" s="58"/>
    </row>
    <row r="133" spans="2:17" ht="61.5" customHeight="1" x14ac:dyDescent="0.25">
      <c r="B133" s="33" t="s">
        <v>245</v>
      </c>
      <c r="C133" s="117" t="s">
        <v>216</v>
      </c>
      <c r="D133" s="119" t="s">
        <v>217</v>
      </c>
      <c r="E133" s="102" t="s">
        <v>229</v>
      </c>
      <c r="F133" s="94" t="s">
        <v>228</v>
      </c>
      <c r="G133" s="94">
        <f t="shared" si="70"/>
        <v>387</v>
      </c>
      <c r="H133" s="95" t="s">
        <v>230</v>
      </c>
      <c r="I133" s="27">
        <v>100</v>
      </c>
      <c r="J133" s="11">
        <v>96</v>
      </c>
      <c r="K133" s="11">
        <v>86</v>
      </c>
      <c r="L133" s="13" t="s">
        <v>16</v>
      </c>
      <c r="M133" s="35">
        <f t="shared" ref="M133" si="119">IFERROR((K133/K134),"ND")</f>
        <v>0.89583333333333337</v>
      </c>
      <c r="N133" s="37">
        <f t="shared" ref="N133" si="120">IFERROR(((I133+J133+K133)/G133),"ND")</f>
        <v>0.72868217054263562</v>
      </c>
      <c r="O133" s="46" t="s">
        <v>305</v>
      </c>
      <c r="P133" s="47"/>
      <c r="Q133" s="48"/>
    </row>
    <row r="134" spans="2:17" ht="61.5" customHeight="1" x14ac:dyDescent="0.25">
      <c r="B134" s="33"/>
      <c r="C134" s="118" t="s">
        <v>218</v>
      </c>
      <c r="D134" s="120" t="s">
        <v>219</v>
      </c>
      <c r="E134" s="103"/>
      <c r="F134" s="94"/>
      <c r="G134" s="94"/>
      <c r="H134" s="95"/>
      <c r="I134" s="28">
        <v>99</v>
      </c>
      <c r="J134" s="19">
        <v>96</v>
      </c>
      <c r="K134" s="19">
        <v>96</v>
      </c>
      <c r="L134" s="20">
        <v>96</v>
      </c>
      <c r="M134" s="35"/>
      <c r="N134" s="45"/>
      <c r="O134" s="49"/>
      <c r="P134" s="50"/>
      <c r="Q134" s="51"/>
    </row>
    <row r="135" spans="2:17" ht="61.5" customHeight="1" x14ac:dyDescent="0.25">
      <c r="B135" s="33"/>
      <c r="C135" s="115" t="s">
        <v>220</v>
      </c>
      <c r="D135" s="116" t="s">
        <v>221</v>
      </c>
      <c r="E135" s="100" t="s">
        <v>229</v>
      </c>
      <c r="F135" s="89" t="s">
        <v>228</v>
      </c>
      <c r="G135" s="89">
        <f t="shared" si="70"/>
        <v>384</v>
      </c>
      <c r="H135" s="90" t="s">
        <v>230</v>
      </c>
      <c r="I135" s="29">
        <v>100</v>
      </c>
      <c r="J135" s="21">
        <v>96</v>
      </c>
      <c r="K135" s="21">
        <v>83</v>
      </c>
      <c r="L135" s="22" t="s">
        <v>16</v>
      </c>
      <c r="M135" s="35">
        <f t="shared" ref="M135:M137" si="121">IFERROR((K135/K136),"ND")</f>
        <v>0.86458333333333337</v>
      </c>
      <c r="N135" s="37">
        <f t="shared" ref="N135" si="122">IFERROR(((I135+J135+K135)/G135),"ND")</f>
        <v>0.7265625</v>
      </c>
      <c r="O135" s="39" t="s">
        <v>306</v>
      </c>
      <c r="P135" s="40"/>
      <c r="Q135" s="41"/>
    </row>
    <row r="136" spans="2:17" ht="61.5" customHeight="1" x14ac:dyDescent="0.25">
      <c r="B136" s="33"/>
      <c r="C136" s="115" t="s">
        <v>222</v>
      </c>
      <c r="D136" s="116" t="s">
        <v>223</v>
      </c>
      <c r="E136" s="101"/>
      <c r="F136" s="89"/>
      <c r="G136" s="89"/>
      <c r="H136" s="90"/>
      <c r="I136" s="30">
        <v>96</v>
      </c>
      <c r="J136" s="23">
        <v>96</v>
      </c>
      <c r="K136" s="23">
        <v>96</v>
      </c>
      <c r="L136" s="24">
        <v>96</v>
      </c>
      <c r="M136" s="52"/>
      <c r="N136" s="45"/>
      <c r="O136" s="53"/>
      <c r="P136" s="54"/>
      <c r="Q136" s="55"/>
    </row>
    <row r="137" spans="2:17" ht="61.5" customHeight="1" x14ac:dyDescent="0.25">
      <c r="B137" s="33"/>
      <c r="C137" s="108" t="s">
        <v>224</v>
      </c>
      <c r="D137" s="110" t="s">
        <v>225</v>
      </c>
      <c r="E137" s="104" t="s">
        <v>229</v>
      </c>
      <c r="F137" s="106" t="s">
        <v>228</v>
      </c>
      <c r="G137" s="85">
        <f t="shared" si="70"/>
        <v>3</v>
      </c>
      <c r="H137" s="87" t="s">
        <v>230</v>
      </c>
      <c r="I137" s="21">
        <v>0</v>
      </c>
      <c r="J137" s="21">
        <v>0</v>
      </c>
      <c r="K137" s="21">
        <v>3</v>
      </c>
      <c r="L137" s="22" t="s">
        <v>16</v>
      </c>
      <c r="M137" s="35" t="str">
        <f t="shared" si="121"/>
        <v>ND</v>
      </c>
      <c r="N137" s="37">
        <f t="shared" ref="N137" si="123">IFERROR(((I137+J137+K137)/G137),"ND")</f>
        <v>1</v>
      </c>
      <c r="O137" s="39" t="s">
        <v>307</v>
      </c>
      <c r="P137" s="40"/>
      <c r="Q137" s="41"/>
    </row>
    <row r="138" spans="2:17" ht="61.5" customHeight="1" thickBot="1" x14ac:dyDescent="0.3">
      <c r="B138" s="33"/>
      <c r="C138" s="109" t="s">
        <v>226</v>
      </c>
      <c r="D138" s="111" t="s">
        <v>227</v>
      </c>
      <c r="E138" s="105"/>
      <c r="F138" s="107"/>
      <c r="G138" s="86"/>
      <c r="H138" s="88"/>
      <c r="I138" s="31">
        <v>3</v>
      </c>
      <c r="J138" s="31">
        <v>0</v>
      </c>
      <c r="K138" s="31">
        <v>0</v>
      </c>
      <c r="L138" s="32">
        <v>0</v>
      </c>
      <c r="M138" s="36"/>
      <c r="N138" s="38"/>
      <c r="O138" s="42"/>
      <c r="P138" s="43"/>
      <c r="Q138" s="44"/>
    </row>
  </sheetData>
  <mergeCells count="582">
    <mergeCell ref="D4:Q4"/>
    <mergeCell ref="D5:Q5"/>
    <mergeCell ref="D6:Q6"/>
    <mergeCell ref="C9:D9"/>
    <mergeCell ref="E9:Q9"/>
    <mergeCell ref="C10:C12"/>
    <mergeCell ref="D10:D12"/>
    <mergeCell ref="E10:E12"/>
    <mergeCell ref="F10:F12"/>
    <mergeCell ref="G10:N10"/>
    <mergeCell ref="O13:Q14"/>
    <mergeCell ref="D13:D14"/>
    <mergeCell ref="E13:E14"/>
    <mergeCell ref="F13:F14"/>
    <mergeCell ref="G13:G14"/>
    <mergeCell ref="O10:Q12"/>
    <mergeCell ref="G11:G12"/>
    <mergeCell ref="H11:H12"/>
    <mergeCell ref="I11:L11"/>
    <mergeCell ref="M11:N11"/>
    <mergeCell ref="C13:C14"/>
    <mergeCell ref="F21:F22"/>
    <mergeCell ref="H13:H14"/>
    <mergeCell ref="M13:M14"/>
    <mergeCell ref="N13:N14"/>
    <mergeCell ref="C19:C20"/>
    <mergeCell ref="D19:D20"/>
    <mergeCell ref="E19:E20"/>
    <mergeCell ref="F19:F20"/>
    <mergeCell ref="C15:C16"/>
    <mergeCell ref="D15:D16"/>
    <mergeCell ref="E15:E16"/>
    <mergeCell ref="F15:F16"/>
    <mergeCell ref="C17:C18"/>
    <mergeCell ref="D17:D18"/>
    <mergeCell ref="E17:E18"/>
    <mergeCell ref="M21:M22"/>
    <mergeCell ref="N21:N22"/>
    <mergeCell ref="G15:G16"/>
    <mergeCell ref="H15:H16"/>
    <mergeCell ref="M15:M16"/>
    <mergeCell ref="N15:N16"/>
    <mergeCell ref="O21:Q22"/>
    <mergeCell ref="C21:C22"/>
    <mergeCell ref="D21:D22"/>
    <mergeCell ref="E21:E22"/>
    <mergeCell ref="G21:G22"/>
    <mergeCell ref="H21:H22"/>
    <mergeCell ref="G17:G18"/>
    <mergeCell ref="H17:H18"/>
    <mergeCell ref="M17:M18"/>
    <mergeCell ref="N17:N18"/>
    <mergeCell ref="O17:Q18"/>
    <mergeCell ref="G19:G20"/>
    <mergeCell ref="H19:H20"/>
    <mergeCell ref="M19:M20"/>
    <mergeCell ref="N19:N20"/>
    <mergeCell ref="O19:Q20"/>
    <mergeCell ref="O15:Q16"/>
    <mergeCell ref="F17:F18"/>
    <mergeCell ref="C29:C30"/>
    <mergeCell ref="D29:D30"/>
    <mergeCell ref="C31:C32"/>
    <mergeCell ref="D31:D32"/>
    <mergeCell ref="C33:C34"/>
    <mergeCell ref="D33:D34"/>
    <mergeCell ref="C23:C24"/>
    <mergeCell ref="D23:D24"/>
    <mergeCell ref="C25:C26"/>
    <mergeCell ref="D25:D26"/>
    <mergeCell ref="C27:C28"/>
    <mergeCell ref="D27:D28"/>
    <mergeCell ref="G23:G24"/>
    <mergeCell ref="H23:H24"/>
    <mergeCell ref="G25:G26"/>
    <mergeCell ref="H25:H26"/>
    <mergeCell ref="G27:G28"/>
    <mergeCell ref="H27:H28"/>
    <mergeCell ref="M29:M30"/>
    <mergeCell ref="N29:N30"/>
    <mergeCell ref="O29:Q30"/>
    <mergeCell ref="M31:M32"/>
    <mergeCell ref="C41:C42"/>
    <mergeCell ref="D41:D42"/>
    <mergeCell ref="C43:C44"/>
    <mergeCell ref="D43:D44"/>
    <mergeCell ref="C45:C46"/>
    <mergeCell ref="D45:D46"/>
    <mergeCell ref="C35:C36"/>
    <mergeCell ref="D35:D36"/>
    <mergeCell ref="C37:C38"/>
    <mergeCell ref="D37:D38"/>
    <mergeCell ref="C39:C40"/>
    <mergeCell ref="D39:D40"/>
    <mergeCell ref="C53:C54"/>
    <mergeCell ref="D53:D54"/>
    <mergeCell ref="C55:C56"/>
    <mergeCell ref="D55:D56"/>
    <mergeCell ref="C57:C58"/>
    <mergeCell ref="D57:D58"/>
    <mergeCell ref="C47:C48"/>
    <mergeCell ref="D47:D48"/>
    <mergeCell ref="C49:C50"/>
    <mergeCell ref="D49:D50"/>
    <mergeCell ref="C51:C52"/>
    <mergeCell ref="D51:D52"/>
    <mergeCell ref="C65:C66"/>
    <mergeCell ref="D65:D66"/>
    <mergeCell ref="C67:C68"/>
    <mergeCell ref="D67:D68"/>
    <mergeCell ref="C69:C70"/>
    <mergeCell ref="D69:D70"/>
    <mergeCell ref="C59:C60"/>
    <mergeCell ref="D59:D60"/>
    <mergeCell ref="C61:C62"/>
    <mergeCell ref="D61:D62"/>
    <mergeCell ref="C63:C64"/>
    <mergeCell ref="D63:D64"/>
    <mergeCell ref="C77:C78"/>
    <mergeCell ref="D77:D78"/>
    <mergeCell ref="C79:C80"/>
    <mergeCell ref="D79:D80"/>
    <mergeCell ref="C81:C82"/>
    <mergeCell ref="D81:D82"/>
    <mergeCell ref="C71:C72"/>
    <mergeCell ref="D71:D72"/>
    <mergeCell ref="C73:C74"/>
    <mergeCell ref="D73:D74"/>
    <mergeCell ref="C75:C76"/>
    <mergeCell ref="D75:D76"/>
    <mergeCell ref="C89:C90"/>
    <mergeCell ref="D89:D90"/>
    <mergeCell ref="C91:C92"/>
    <mergeCell ref="D91:D92"/>
    <mergeCell ref="C93:C94"/>
    <mergeCell ref="D93:D94"/>
    <mergeCell ref="C83:C84"/>
    <mergeCell ref="D83:D84"/>
    <mergeCell ref="C85:C86"/>
    <mergeCell ref="D85:D86"/>
    <mergeCell ref="C87:C88"/>
    <mergeCell ref="D87:D88"/>
    <mergeCell ref="C101:C102"/>
    <mergeCell ref="D101:D102"/>
    <mergeCell ref="C103:C104"/>
    <mergeCell ref="D103:D104"/>
    <mergeCell ref="C105:C106"/>
    <mergeCell ref="D105:D106"/>
    <mergeCell ref="C95:C96"/>
    <mergeCell ref="D95:D96"/>
    <mergeCell ref="C97:C98"/>
    <mergeCell ref="D97:D98"/>
    <mergeCell ref="C99:C100"/>
    <mergeCell ref="D99:D100"/>
    <mergeCell ref="C113:C114"/>
    <mergeCell ref="D113:D114"/>
    <mergeCell ref="C115:C116"/>
    <mergeCell ref="D115:D116"/>
    <mergeCell ref="C117:C118"/>
    <mergeCell ref="D117:D118"/>
    <mergeCell ref="C107:C108"/>
    <mergeCell ref="D107:D108"/>
    <mergeCell ref="C109:C110"/>
    <mergeCell ref="D109:D110"/>
    <mergeCell ref="C111:C112"/>
    <mergeCell ref="D111:D112"/>
    <mergeCell ref="C127:C128"/>
    <mergeCell ref="D127:D128"/>
    <mergeCell ref="C129:C130"/>
    <mergeCell ref="D129:D130"/>
    <mergeCell ref="C119:C120"/>
    <mergeCell ref="D119:D120"/>
    <mergeCell ref="C121:C122"/>
    <mergeCell ref="D121:D122"/>
    <mergeCell ref="C123:C124"/>
    <mergeCell ref="D123:D124"/>
    <mergeCell ref="C137:C138"/>
    <mergeCell ref="D137:D138"/>
    <mergeCell ref="E23:E24"/>
    <mergeCell ref="F23:F24"/>
    <mergeCell ref="E25:E26"/>
    <mergeCell ref="F25:F26"/>
    <mergeCell ref="E27:E28"/>
    <mergeCell ref="F27:F28"/>
    <mergeCell ref="E29:E30"/>
    <mergeCell ref="F29:F30"/>
    <mergeCell ref="E31:E32"/>
    <mergeCell ref="F31:F32"/>
    <mergeCell ref="E33:E34"/>
    <mergeCell ref="F33:F34"/>
    <mergeCell ref="E35:E36"/>
    <mergeCell ref="F35:F36"/>
    <mergeCell ref="C131:C132"/>
    <mergeCell ref="D131:D132"/>
    <mergeCell ref="C133:C134"/>
    <mergeCell ref="D133:D134"/>
    <mergeCell ref="C135:C136"/>
    <mergeCell ref="D135:D136"/>
    <mergeCell ref="C125:C126"/>
    <mergeCell ref="D125:D126"/>
    <mergeCell ref="E43:E44"/>
    <mergeCell ref="F43:F44"/>
    <mergeCell ref="E45:E46"/>
    <mergeCell ref="F45:F46"/>
    <mergeCell ref="E47:E48"/>
    <mergeCell ref="F47:F48"/>
    <mergeCell ref="E37:E38"/>
    <mergeCell ref="F37:F38"/>
    <mergeCell ref="E39:E40"/>
    <mergeCell ref="F39:F40"/>
    <mergeCell ref="E41:E42"/>
    <mergeCell ref="F41:F42"/>
    <mergeCell ref="E55:E56"/>
    <mergeCell ref="F55:F56"/>
    <mergeCell ref="E57:E58"/>
    <mergeCell ref="F57:F58"/>
    <mergeCell ref="E59:E60"/>
    <mergeCell ref="F59:F60"/>
    <mergeCell ref="E49:E50"/>
    <mergeCell ref="F49:F50"/>
    <mergeCell ref="E51:E52"/>
    <mergeCell ref="F51:F52"/>
    <mergeCell ref="E53:E54"/>
    <mergeCell ref="F53:F54"/>
    <mergeCell ref="E67:E68"/>
    <mergeCell ref="F67:F68"/>
    <mergeCell ref="E69:E70"/>
    <mergeCell ref="F69:F70"/>
    <mergeCell ref="E71:E72"/>
    <mergeCell ref="F71:F72"/>
    <mergeCell ref="E61:E62"/>
    <mergeCell ref="F61:F62"/>
    <mergeCell ref="E63:E64"/>
    <mergeCell ref="F63:F64"/>
    <mergeCell ref="E65:E66"/>
    <mergeCell ref="F65:F66"/>
    <mergeCell ref="E79:E80"/>
    <mergeCell ref="F79:F80"/>
    <mergeCell ref="E81:E82"/>
    <mergeCell ref="F81:F82"/>
    <mergeCell ref="E83:E84"/>
    <mergeCell ref="F83:F84"/>
    <mergeCell ref="E73:E74"/>
    <mergeCell ref="F73:F74"/>
    <mergeCell ref="E75:E76"/>
    <mergeCell ref="F75:F76"/>
    <mergeCell ref="E77:E78"/>
    <mergeCell ref="F77:F78"/>
    <mergeCell ref="E91:E92"/>
    <mergeCell ref="F91:F92"/>
    <mergeCell ref="E93:E94"/>
    <mergeCell ref="F93:F94"/>
    <mergeCell ref="E95:E96"/>
    <mergeCell ref="F95:F96"/>
    <mergeCell ref="E85:E86"/>
    <mergeCell ref="F85:F86"/>
    <mergeCell ref="E87:E88"/>
    <mergeCell ref="F87:F88"/>
    <mergeCell ref="E89:E90"/>
    <mergeCell ref="F89:F90"/>
    <mergeCell ref="E105:E106"/>
    <mergeCell ref="F105:F106"/>
    <mergeCell ref="E107:E108"/>
    <mergeCell ref="F107:F108"/>
    <mergeCell ref="E97:E98"/>
    <mergeCell ref="F97:F98"/>
    <mergeCell ref="E99:E100"/>
    <mergeCell ref="F99:F100"/>
    <mergeCell ref="E101:E102"/>
    <mergeCell ref="F101:F102"/>
    <mergeCell ref="E103:E104"/>
    <mergeCell ref="F103:F104"/>
    <mergeCell ref="E137:E138"/>
    <mergeCell ref="F137:F138"/>
    <mergeCell ref="E127:E128"/>
    <mergeCell ref="F127:F128"/>
    <mergeCell ref="E129:E130"/>
    <mergeCell ref="F129:F130"/>
    <mergeCell ref="E131:E132"/>
    <mergeCell ref="F131:F132"/>
    <mergeCell ref="E121:E122"/>
    <mergeCell ref="F121:F122"/>
    <mergeCell ref="E123:E124"/>
    <mergeCell ref="F123:F124"/>
    <mergeCell ref="E125:E126"/>
    <mergeCell ref="F125:F126"/>
    <mergeCell ref="E133:E134"/>
    <mergeCell ref="F133:F134"/>
    <mergeCell ref="E135:E136"/>
    <mergeCell ref="F135:F136"/>
    <mergeCell ref="E115:E116"/>
    <mergeCell ref="F115:F116"/>
    <mergeCell ref="E117:E118"/>
    <mergeCell ref="F117:F118"/>
    <mergeCell ref="E119:E120"/>
    <mergeCell ref="F119:F120"/>
    <mergeCell ref="E109:E110"/>
    <mergeCell ref="F109:F110"/>
    <mergeCell ref="E111:E112"/>
    <mergeCell ref="F111:F112"/>
    <mergeCell ref="E113:E114"/>
    <mergeCell ref="F113:F114"/>
    <mergeCell ref="G35:G36"/>
    <mergeCell ref="H35:H36"/>
    <mergeCell ref="G37:G38"/>
    <mergeCell ref="H37:H38"/>
    <mergeCell ref="G39:G40"/>
    <mergeCell ref="H39:H40"/>
    <mergeCell ref="G29:G30"/>
    <mergeCell ref="H29:H30"/>
    <mergeCell ref="G31:G32"/>
    <mergeCell ref="H31:H32"/>
    <mergeCell ref="G33:G34"/>
    <mergeCell ref="H33:H34"/>
    <mergeCell ref="G47:G48"/>
    <mergeCell ref="H47:H48"/>
    <mergeCell ref="G49:G50"/>
    <mergeCell ref="H49:H50"/>
    <mergeCell ref="G51:G52"/>
    <mergeCell ref="H51:H52"/>
    <mergeCell ref="G41:G42"/>
    <mergeCell ref="H41:H42"/>
    <mergeCell ref="G43:G44"/>
    <mergeCell ref="H43:H44"/>
    <mergeCell ref="G45:G46"/>
    <mergeCell ref="H45:H46"/>
    <mergeCell ref="G59:G60"/>
    <mergeCell ref="H59:H60"/>
    <mergeCell ref="G61:G62"/>
    <mergeCell ref="H61:H62"/>
    <mergeCell ref="G63:G64"/>
    <mergeCell ref="H63:H64"/>
    <mergeCell ref="G53:G54"/>
    <mergeCell ref="H53:H54"/>
    <mergeCell ref="G55:G56"/>
    <mergeCell ref="H55:H56"/>
    <mergeCell ref="G57:G58"/>
    <mergeCell ref="H57:H58"/>
    <mergeCell ref="G71:G72"/>
    <mergeCell ref="H71:H72"/>
    <mergeCell ref="G73:G74"/>
    <mergeCell ref="H73:H74"/>
    <mergeCell ref="G75:G76"/>
    <mergeCell ref="H75:H76"/>
    <mergeCell ref="G65:G66"/>
    <mergeCell ref="H65:H66"/>
    <mergeCell ref="G67:G68"/>
    <mergeCell ref="H67:H68"/>
    <mergeCell ref="G69:G70"/>
    <mergeCell ref="H69:H70"/>
    <mergeCell ref="G83:G84"/>
    <mergeCell ref="H83:H84"/>
    <mergeCell ref="G85:G86"/>
    <mergeCell ref="H85:H86"/>
    <mergeCell ref="G87:G88"/>
    <mergeCell ref="H87:H88"/>
    <mergeCell ref="G77:G78"/>
    <mergeCell ref="H77:H78"/>
    <mergeCell ref="G79:G80"/>
    <mergeCell ref="H79:H80"/>
    <mergeCell ref="G81:G82"/>
    <mergeCell ref="H81:H82"/>
    <mergeCell ref="G105:G106"/>
    <mergeCell ref="H105:H106"/>
    <mergeCell ref="G95:G96"/>
    <mergeCell ref="H95:H96"/>
    <mergeCell ref="G97:G98"/>
    <mergeCell ref="H97:H98"/>
    <mergeCell ref="G99:G100"/>
    <mergeCell ref="H99:H100"/>
    <mergeCell ref="G89:G90"/>
    <mergeCell ref="H89:H90"/>
    <mergeCell ref="G91:G92"/>
    <mergeCell ref="H91:H92"/>
    <mergeCell ref="G93:G94"/>
    <mergeCell ref="H93:H94"/>
    <mergeCell ref="N31:N32"/>
    <mergeCell ref="G131:G132"/>
    <mergeCell ref="H131:H132"/>
    <mergeCell ref="G133:G134"/>
    <mergeCell ref="H133:H134"/>
    <mergeCell ref="G125:G126"/>
    <mergeCell ref="H125:H126"/>
    <mergeCell ref="G127:G128"/>
    <mergeCell ref="H127:H128"/>
    <mergeCell ref="G129:G130"/>
    <mergeCell ref="H129:H130"/>
    <mergeCell ref="G119:G120"/>
    <mergeCell ref="H119:H120"/>
    <mergeCell ref="G121:G122"/>
    <mergeCell ref="H121:H122"/>
    <mergeCell ref="G123:G124"/>
    <mergeCell ref="H123:H124"/>
    <mergeCell ref="G113:G114"/>
    <mergeCell ref="H113:H114"/>
    <mergeCell ref="G115:G116"/>
    <mergeCell ref="M41:M42"/>
    <mergeCell ref="N41:N42"/>
    <mergeCell ref="M49:M50"/>
    <mergeCell ref="N49:N50"/>
    <mergeCell ref="M23:M24"/>
    <mergeCell ref="N23:N24"/>
    <mergeCell ref="O23:Q24"/>
    <mergeCell ref="M25:M26"/>
    <mergeCell ref="N25:N26"/>
    <mergeCell ref="O25:Q26"/>
    <mergeCell ref="M27:M28"/>
    <mergeCell ref="N27:N28"/>
    <mergeCell ref="O27:Q28"/>
    <mergeCell ref="O31:Q32"/>
    <mergeCell ref="M33:M34"/>
    <mergeCell ref="N33:N34"/>
    <mergeCell ref="O33:Q34"/>
    <mergeCell ref="M35:M36"/>
    <mergeCell ref="N35:N36"/>
    <mergeCell ref="O35:Q36"/>
    <mergeCell ref="G137:G138"/>
    <mergeCell ref="H137:H138"/>
    <mergeCell ref="G135:G136"/>
    <mergeCell ref="H135:H136"/>
    <mergeCell ref="H115:H116"/>
    <mergeCell ref="G117:G118"/>
    <mergeCell ref="H117:H118"/>
    <mergeCell ref="G107:G108"/>
    <mergeCell ref="H107:H108"/>
    <mergeCell ref="G109:G110"/>
    <mergeCell ref="H109:H110"/>
    <mergeCell ref="G111:G112"/>
    <mergeCell ref="H111:H112"/>
    <mergeCell ref="G101:G102"/>
    <mergeCell ref="H101:H102"/>
    <mergeCell ref="G103:G104"/>
    <mergeCell ref="H103:H104"/>
    <mergeCell ref="O41:Q42"/>
    <mergeCell ref="M43:M44"/>
    <mergeCell ref="N43:N44"/>
    <mergeCell ref="O43:Q44"/>
    <mergeCell ref="M37:M38"/>
    <mergeCell ref="N37:N38"/>
    <mergeCell ref="O37:Q38"/>
    <mergeCell ref="M39:M40"/>
    <mergeCell ref="N39:N40"/>
    <mergeCell ref="O39:Q40"/>
    <mergeCell ref="O49:Q50"/>
    <mergeCell ref="M51:M52"/>
    <mergeCell ref="N51:N52"/>
    <mergeCell ref="O51:Q52"/>
    <mergeCell ref="M45:M46"/>
    <mergeCell ref="N45:N46"/>
    <mergeCell ref="O45:Q46"/>
    <mergeCell ref="M47:M48"/>
    <mergeCell ref="N47:N48"/>
    <mergeCell ref="O47:Q48"/>
    <mergeCell ref="M57:M58"/>
    <mergeCell ref="N57:N58"/>
    <mergeCell ref="O57:Q58"/>
    <mergeCell ref="M59:M60"/>
    <mergeCell ref="N59:N60"/>
    <mergeCell ref="O59:Q60"/>
    <mergeCell ref="M53:M54"/>
    <mergeCell ref="N53:N54"/>
    <mergeCell ref="O53:Q54"/>
    <mergeCell ref="M55:M56"/>
    <mergeCell ref="N55:N56"/>
    <mergeCell ref="O55:Q56"/>
    <mergeCell ref="M65:M66"/>
    <mergeCell ref="N65:N66"/>
    <mergeCell ref="O65:Q66"/>
    <mergeCell ref="M67:M68"/>
    <mergeCell ref="N67:N68"/>
    <mergeCell ref="O67:Q68"/>
    <mergeCell ref="M61:M62"/>
    <mergeCell ref="N61:N62"/>
    <mergeCell ref="O61:Q62"/>
    <mergeCell ref="M63:M64"/>
    <mergeCell ref="N63:N64"/>
    <mergeCell ref="O63:Q64"/>
    <mergeCell ref="M73:M74"/>
    <mergeCell ref="N73:N74"/>
    <mergeCell ref="O73:Q74"/>
    <mergeCell ref="M75:M76"/>
    <mergeCell ref="N75:N76"/>
    <mergeCell ref="O75:Q76"/>
    <mergeCell ref="M69:M70"/>
    <mergeCell ref="N69:N70"/>
    <mergeCell ref="O69:Q70"/>
    <mergeCell ref="M71:M72"/>
    <mergeCell ref="N71:N72"/>
    <mergeCell ref="O71:Q72"/>
    <mergeCell ref="M81:M82"/>
    <mergeCell ref="N81:N82"/>
    <mergeCell ref="O81:Q82"/>
    <mergeCell ref="M83:M84"/>
    <mergeCell ref="N83:N84"/>
    <mergeCell ref="O83:Q84"/>
    <mergeCell ref="M77:M78"/>
    <mergeCell ref="N77:N78"/>
    <mergeCell ref="O77:Q78"/>
    <mergeCell ref="M79:M80"/>
    <mergeCell ref="N79:N80"/>
    <mergeCell ref="O79:Q80"/>
    <mergeCell ref="M89:M90"/>
    <mergeCell ref="N89:N90"/>
    <mergeCell ref="O89:Q90"/>
    <mergeCell ref="M91:M92"/>
    <mergeCell ref="N91:N92"/>
    <mergeCell ref="O91:Q92"/>
    <mergeCell ref="M85:M86"/>
    <mergeCell ref="N85:N86"/>
    <mergeCell ref="O85:Q86"/>
    <mergeCell ref="M87:M88"/>
    <mergeCell ref="N87:N88"/>
    <mergeCell ref="O87:Q88"/>
    <mergeCell ref="M97:M98"/>
    <mergeCell ref="N97:N98"/>
    <mergeCell ref="O97:Q98"/>
    <mergeCell ref="M99:M100"/>
    <mergeCell ref="N99:N100"/>
    <mergeCell ref="O99:Q100"/>
    <mergeCell ref="M93:M94"/>
    <mergeCell ref="N93:N94"/>
    <mergeCell ref="O93:Q94"/>
    <mergeCell ref="M95:M96"/>
    <mergeCell ref="N95:N96"/>
    <mergeCell ref="O95:Q96"/>
    <mergeCell ref="M105:M106"/>
    <mergeCell ref="N105:N106"/>
    <mergeCell ref="O105:Q106"/>
    <mergeCell ref="M107:M108"/>
    <mergeCell ref="N107:N108"/>
    <mergeCell ref="O107:Q108"/>
    <mergeCell ref="M101:M102"/>
    <mergeCell ref="N101:N102"/>
    <mergeCell ref="O101:Q102"/>
    <mergeCell ref="M103:M104"/>
    <mergeCell ref="N103:N104"/>
    <mergeCell ref="O103:Q104"/>
    <mergeCell ref="M113:M114"/>
    <mergeCell ref="N113:N114"/>
    <mergeCell ref="O113:Q114"/>
    <mergeCell ref="M115:M116"/>
    <mergeCell ref="N115:N116"/>
    <mergeCell ref="O115:Q116"/>
    <mergeCell ref="M109:M110"/>
    <mergeCell ref="N109:N110"/>
    <mergeCell ref="O109:Q110"/>
    <mergeCell ref="M111:M112"/>
    <mergeCell ref="N111:N112"/>
    <mergeCell ref="O111:Q112"/>
    <mergeCell ref="M121:M122"/>
    <mergeCell ref="N121:N122"/>
    <mergeCell ref="O121:Q122"/>
    <mergeCell ref="M123:M124"/>
    <mergeCell ref="N123:N124"/>
    <mergeCell ref="O123:Q124"/>
    <mergeCell ref="M117:M118"/>
    <mergeCell ref="N117:N118"/>
    <mergeCell ref="O117:Q118"/>
    <mergeCell ref="M119:M120"/>
    <mergeCell ref="N119:N120"/>
    <mergeCell ref="O119:Q120"/>
    <mergeCell ref="M129:M130"/>
    <mergeCell ref="N129:N130"/>
    <mergeCell ref="O129:Q130"/>
    <mergeCell ref="M131:M132"/>
    <mergeCell ref="N131:N132"/>
    <mergeCell ref="O131:Q132"/>
    <mergeCell ref="M125:M126"/>
    <mergeCell ref="N125:N126"/>
    <mergeCell ref="O125:Q126"/>
    <mergeCell ref="M127:M128"/>
    <mergeCell ref="N127:N128"/>
    <mergeCell ref="O127:Q128"/>
    <mergeCell ref="M137:M138"/>
    <mergeCell ref="N137:N138"/>
    <mergeCell ref="O137:Q138"/>
    <mergeCell ref="M133:M134"/>
    <mergeCell ref="N133:N134"/>
    <mergeCell ref="O133:Q134"/>
    <mergeCell ref="M135:M136"/>
    <mergeCell ref="N135:N136"/>
    <mergeCell ref="O135:Q136"/>
  </mergeCells>
  <printOptions horizontalCentered="1"/>
  <pageMargins left="0.23622047244094491" right="0.23622047244094491" top="0.35433070866141736" bottom="0.35433070866141736" header="0.31496062992125984" footer="0.31496062992125984"/>
  <pageSetup paperSize="3" scale="39" fitToHeight="0" orientation="landscape" r:id="rId1"/>
  <rowBreaks count="5" manualBreakCount="5">
    <brk id="26" min="2" max="16" man="1"/>
    <brk id="50" min="2" max="16" man="1"/>
    <brk id="76" min="2" max="16" man="1"/>
    <brk id="102" min="2" max="16" man="1"/>
    <brk id="126" min="2" max="16"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T2</vt:lpstr>
      <vt:lpstr>'CEDULA EJE4 T2'!Área_de_impresión</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Vinculacion</cp:lastModifiedBy>
  <cp:lastPrinted>2023-10-07T03:32:53Z</cp:lastPrinted>
  <dcterms:created xsi:type="dcterms:W3CDTF">2021-09-15T15:35:29Z</dcterms:created>
  <dcterms:modified xsi:type="dcterms:W3CDTF">2023-10-07T03:33:17Z</dcterms:modified>
</cp:coreProperties>
</file>