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C:\Users\Cesar T\Desktop\1ER TRIMESTRE 2023 EJE 4 SMSPyT\"/>
    </mc:Choice>
  </mc:AlternateContent>
  <bookViews>
    <workbookView xWindow="-120" yWindow="-120" windowWidth="20730" windowHeight="11040"/>
  </bookViews>
  <sheets>
    <sheet name="CEDULA EJE4 T1" sheetId="2" r:id="rId1"/>
  </sheets>
  <definedNames>
    <definedName name="_xlnm.Print_Area" localSheetId="0">'CEDULA EJE4 T1'!$C$3:$S$148</definedName>
  </definedNames>
  <calcPr calcId="152511"/>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13" i="2" l="1"/>
  <c r="N15" i="2" l="1"/>
  <c r="N121" i="2" l="1"/>
  <c r="N137" i="2" l="1"/>
  <c r="H137" i="2"/>
  <c r="O137" i="2" s="1"/>
  <c r="O135" i="2"/>
  <c r="N135" i="2"/>
  <c r="H135" i="2"/>
  <c r="N133" i="2"/>
  <c r="H133" i="2"/>
  <c r="O133" i="2" s="1"/>
  <c r="N131" i="2"/>
  <c r="H131" i="2"/>
  <c r="O131" i="2" s="1"/>
  <c r="N129" i="2"/>
  <c r="H129" i="2"/>
  <c r="O129" i="2" s="1"/>
  <c r="O127" i="2"/>
  <c r="N127" i="2"/>
  <c r="H127" i="2"/>
  <c r="N125" i="2"/>
  <c r="H125" i="2"/>
  <c r="O125" i="2" s="1"/>
  <c r="N123" i="2"/>
  <c r="H123" i="2"/>
  <c r="O123" i="2" s="1"/>
  <c r="H121" i="2"/>
  <c r="O121" i="2" s="1"/>
  <c r="N119" i="2"/>
  <c r="H119" i="2"/>
  <c r="O119" i="2" s="1"/>
  <c r="N117" i="2"/>
  <c r="H117" i="2"/>
  <c r="O117" i="2" s="1"/>
  <c r="N115" i="2"/>
  <c r="H115" i="2"/>
  <c r="O115" i="2" s="1"/>
  <c r="N113" i="2"/>
  <c r="H113" i="2"/>
  <c r="O113" i="2" s="1"/>
  <c r="N111" i="2"/>
  <c r="H111" i="2"/>
  <c r="O111" i="2" s="1"/>
  <c r="N109" i="2"/>
  <c r="H109" i="2"/>
  <c r="O109" i="2" s="1"/>
  <c r="N107" i="2"/>
  <c r="H107" i="2"/>
  <c r="O107" i="2" s="1"/>
  <c r="N105" i="2"/>
  <c r="H105" i="2"/>
  <c r="O105" i="2" s="1"/>
  <c r="N103" i="2"/>
  <c r="H103" i="2"/>
  <c r="O103" i="2" s="1"/>
  <c r="N101" i="2"/>
  <c r="H101" i="2"/>
  <c r="O101" i="2" s="1"/>
  <c r="N99" i="2"/>
  <c r="H99" i="2"/>
  <c r="O99" i="2" s="1"/>
  <c r="N97" i="2"/>
  <c r="H97" i="2"/>
  <c r="O97" i="2" s="1"/>
  <c r="N95" i="2"/>
  <c r="H95" i="2"/>
  <c r="O95" i="2" s="1"/>
  <c r="N93" i="2"/>
  <c r="H93" i="2"/>
  <c r="O93" i="2" s="1"/>
  <c r="N91" i="2"/>
  <c r="H91" i="2"/>
  <c r="O91" i="2" s="1"/>
  <c r="N89" i="2"/>
  <c r="H89" i="2"/>
  <c r="O89" i="2" s="1"/>
  <c r="O87" i="2"/>
  <c r="N87" i="2"/>
  <c r="H87" i="2"/>
  <c r="N85" i="2"/>
  <c r="H85" i="2"/>
  <c r="O85" i="2" s="1"/>
  <c r="N83" i="2"/>
  <c r="H83" i="2"/>
  <c r="O83" i="2" s="1"/>
  <c r="N81" i="2"/>
  <c r="H81" i="2"/>
  <c r="O81" i="2" s="1"/>
  <c r="N79" i="2"/>
  <c r="H79" i="2"/>
  <c r="O79" i="2" s="1"/>
  <c r="N77" i="2"/>
  <c r="H77" i="2"/>
  <c r="O77" i="2" s="1"/>
  <c r="N75" i="2"/>
  <c r="H75" i="2"/>
  <c r="O75" i="2" s="1"/>
  <c r="N73" i="2"/>
  <c r="H73" i="2"/>
  <c r="O73" i="2" s="1"/>
  <c r="N71" i="2"/>
  <c r="H71" i="2"/>
  <c r="O71" i="2" s="1"/>
  <c r="N69" i="2"/>
  <c r="H69" i="2"/>
  <c r="O69" i="2" s="1"/>
  <c r="N67" i="2"/>
  <c r="H67" i="2"/>
  <c r="O67" i="2" s="1"/>
  <c r="N65" i="2"/>
  <c r="H65" i="2"/>
  <c r="O65" i="2" s="1"/>
  <c r="N63" i="2"/>
  <c r="H63" i="2"/>
  <c r="O63" i="2" s="1"/>
  <c r="N61" i="2"/>
  <c r="H61" i="2"/>
  <c r="O61" i="2" s="1"/>
  <c r="N59" i="2"/>
  <c r="H59" i="2"/>
  <c r="O59" i="2" s="1"/>
  <c r="N57" i="2"/>
  <c r="H57" i="2"/>
  <c r="O57" i="2" s="1"/>
  <c r="N55" i="2"/>
  <c r="H55" i="2"/>
  <c r="O55" i="2" s="1"/>
  <c r="N53" i="2"/>
  <c r="H53" i="2"/>
  <c r="O53" i="2" s="1"/>
  <c r="N51" i="2"/>
  <c r="H51" i="2"/>
  <c r="O51" i="2" s="1"/>
  <c r="N49" i="2"/>
  <c r="H49" i="2"/>
  <c r="O49" i="2" s="1"/>
  <c r="N47" i="2"/>
  <c r="H47" i="2"/>
  <c r="O47" i="2" s="1"/>
  <c r="N45" i="2"/>
  <c r="H45" i="2"/>
  <c r="O45" i="2" s="1"/>
  <c r="N43" i="2"/>
  <c r="H43" i="2"/>
  <c r="O43" i="2" s="1"/>
  <c r="N41" i="2"/>
  <c r="H41" i="2"/>
  <c r="O41" i="2" s="1"/>
  <c r="N39" i="2"/>
  <c r="H39" i="2"/>
  <c r="O39" i="2" s="1"/>
  <c r="N37" i="2"/>
  <c r="H37" i="2"/>
  <c r="O37" i="2" s="1"/>
  <c r="N35" i="2"/>
  <c r="H35" i="2"/>
  <c r="O35" i="2" s="1"/>
  <c r="N33" i="2"/>
  <c r="H33" i="2"/>
  <c r="O33" i="2" s="1"/>
  <c r="N31" i="2"/>
  <c r="H31" i="2"/>
  <c r="O31" i="2" s="1"/>
  <c r="N29" i="2"/>
  <c r="H29" i="2"/>
  <c r="O29" i="2" s="1"/>
  <c r="N27" i="2"/>
  <c r="H27" i="2"/>
  <c r="O27" i="2" s="1"/>
  <c r="N25" i="2"/>
  <c r="H25" i="2"/>
  <c r="O25" i="2" s="1"/>
  <c r="N23" i="2"/>
  <c r="H23" i="2"/>
  <c r="O23" i="2" s="1"/>
  <c r="N21" i="2"/>
  <c r="H21" i="2"/>
  <c r="O21" i="2" s="1"/>
  <c r="N19" i="2"/>
  <c r="H19" i="2"/>
  <c r="O19" i="2" s="1"/>
  <c r="N17" i="2"/>
  <c r="H17" i="2"/>
  <c r="O17" i="2" s="1"/>
  <c r="H15" i="2"/>
  <c r="O15" i="2" s="1"/>
  <c r="N13" i="2"/>
</calcChain>
</file>

<file path=xl/sharedStrings.xml><?xml version="1.0" encoding="utf-8"?>
<sst xmlns="http://schemas.openxmlformats.org/spreadsheetml/2006/main" count="674" uniqueCount="293">
  <si>
    <t>CÉDULA DE AVANCE DE CUMPLIMIENTO DE LOS OBJETIVOS Y METAS</t>
  </si>
  <si>
    <t>MUNICIPIO DE BENITO JUÁREZ QUINTANA ROO</t>
  </si>
  <si>
    <t>PERÍODO QUE SE INFORMA: DEL 1 DE ENERO AL 31 DE MARZO DE 2023</t>
  </si>
  <si>
    <t xml:space="preserve">PROGRAMA PRESUPUESTARIO ANUAL: </t>
  </si>
  <si>
    <t xml:space="preserve">E-PPA 4.16 PROGRAMA CONSTRUYENDO JUNTOS LA SEGURIDAD PÚBLICA Y PAZ SOCIAL. </t>
  </si>
  <si>
    <t>NIVEL MIR CON RESUMEN
 NARRATIVO</t>
  </si>
  <si>
    <t>NOMBRE DEL
 INDICADOR</t>
  </si>
  <si>
    <t>SENTIDO DEL INDICADOR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</si>
  <si>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</si>
  <si>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</si>
  <si>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</si>
  <si>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</si>
  <si>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</si>
  <si>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</si>
  <si>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</si>
  <si>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</si>
  <si>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</si>
  <si>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</si>
  <si>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</si>
  <si>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TRIMESTRAL</t>
  </si>
  <si>
    <t>ANUAL</t>
  </si>
  <si>
    <r>
      <t xml:space="preserve">F. 4.16.1: </t>
    </r>
    <r>
      <rPr>
        <sz val="11"/>
        <color theme="1"/>
        <rFont val="Calibri"/>
        <family val="2"/>
        <scheme val="minor"/>
      </rPr>
      <t>Contribuir en la promoción de  acciones que combatan las causas que generan las violencias y la delincuencia contribuyendo a la paz y la justicia mediante acciones que propicien el acercamiento con los habitantes y turistas del municipio de Benito Juárez.</t>
    </r>
  </si>
  <si>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</si>
  <si>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Descendente
Regular</t>
  </si>
  <si>
    <t>Anual</t>
  </si>
  <si>
    <t>NO</t>
  </si>
  <si>
    <t>-</t>
  </si>
  <si>
    <t>Descendente</t>
  </si>
  <si>
    <r>
      <rPr>
        <b/>
        <sz val="11"/>
        <color theme="1"/>
        <rFont val="Calibri"/>
        <family val="2"/>
        <scheme val="minor"/>
      </rPr>
      <t>Incidencia delictiva (ID)</t>
    </r>
    <r>
      <rPr>
        <sz val="11"/>
        <color theme="1"/>
        <rFont val="Calibri"/>
        <family val="2"/>
        <scheme val="minor"/>
      </rPr>
      <t>: tasa de variación de delitos cometidos contra el patrimonio de la población del MBJ entre dos periodos de tiempo.</t>
    </r>
  </si>
  <si>
    <t>Trimestral</t>
  </si>
  <si>
    <t>SI</t>
  </si>
  <si>
    <r>
      <rPr>
        <b/>
        <sz val="11"/>
        <color theme="1"/>
        <rFont val="Calibri"/>
        <family val="2"/>
        <scheme val="minor"/>
      </rPr>
      <t>PAPDR</t>
    </r>
    <r>
      <rPr>
        <sz val="11"/>
        <color theme="1"/>
        <rFont val="Calibri"/>
        <family val="2"/>
        <scheme val="minor"/>
      </rPr>
      <t xml:space="preserve">: Porcentaje de acciones de prevención del delito con enfoque de derechos humanos y perspectiva de genero realizadas. </t>
    </r>
  </si>
  <si>
    <t>Ascendente</t>
  </si>
  <si>
    <r>
      <rPr>
        <b/>
        <sz val="11"/>
        <color theme="1"/>
        <rFont val="Calibri"/>
        <family val="2"/>
        <scheme val="minor"/>
      </rPr>
      <t xml:space="preserve">PIPDCVR: </t>
    </r>
    <r>
      <rPr>
        <sz val="11"/>
        <color theme="1"/>
        <rFont val="Calibri"/>
        <family val="2"/>
        <scheme val="minor"/>
      </rPr>
      <t xml:space="preserve">Porcentaje de intervenciones para prevenir el delito y conductas violentas realizadas. 
(Platicas al sector educativo, Conformación de redes de mujeres, Capacitación a Redes de Mujeres, Campañas de prevención del acoso sexual y Eventos de proximidad con el sector educativo)
</t>
    </r>
  </si>
  <si>
    <r>
      <rPr>
        <b/>
        <sz val="11"/>
        <color theme="1"/>
        <rFont val="Calibri"/>
        <family val="2"/>
        <scheme val="minor"/>
      </rPr>
      <t>PAEDHPDJR:</t>
    </r>
    <r>
      <rPr>
        <sz val="11"/>
        <color theme="1"/>
        <rFont val="Calibri"/>
        <family val="2"/>
        <scheme val="minor"/>
      </rPr>
      <t xml:space="preserve">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Pública, atender a jóvenes en situaciones de riesgo con diversas actividades, actividades integrales para prevenir los accidentes automovilísticos provocados por el abuso del alcohol, capacitación en el trabajo y pláticas para promover la cultura de paz y legalidad).</t>
    </r>
  </si>
  <si>
    <r>
      <rPr>
        <b/>
        <sz val="11"/>
        <color theme="1"/>
        <rFont val="Calibri"/>
        <family val="2"/>
        <scheme val="minor"/>
      </rPr>
      <t>PAPSVR:</t>
    </r>
    <r>
      <rPr>
        <sz val="11"/>
        <color theme="1"/>
        <rFont val="Calibri"/>
        <family val="2"/>
        <scheme val="minor"/>
      </rPr>
      <t xml:space="preserve">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</si>
  <si>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rPr>
        <b/>
        <sz val="11"/>
        <color theme="1"/>
        <rFont val="Calibri"/>
        <family val="2"/>
        <scheme val="minor"/>
      </rPr>
      <t>PACSCR:</t>
    </r>
    <r>
      <rPr>
        <sz val="11"/>
        <color theme="1"/>
        <rFont val="Calibri"/>
        <family val="2"/>
        <scheme val="minor"/>
      </rPr>
      <t xml:space="preserve"> Porcentaje de actividades de creación y seguimiento de comités realizados.
(Creación y seguimiento de comités y redes vecinales, comités en las escuelas de nivel básico y redes de prevención del delito con empresarios)
</t>
    </r>
  </si>
  <si>
    <r>
      <rPr>
        <b/>
        <sz val="11"/>
        <color theme="1"/>
        <rFont val="Calibri"/>
        <family val="2"/>
        <scheme val="minor"/>
      </rPr>
      <t>PAGACCPDR:</t>
    </r>
    <r>
      <rPr>
        <sz val="11"/>
        <color theme="1"/>
        <rFont val="Calibri"/>
        <family val="2"/>
        <scheme val="minor"/>
      </rPr>
      <t xml:space="preserve"> Porcentaje de actividades para generar acuerdos y coordinación que coadyuven en la prevención del delito realizadas.
(Reuniones con dependencias federales, estatales y municipales para realizar acuerdos de coordinación)
</t>
    </r>
  </si>
  <si>
    <r>
      <rPr>
        <b/>
        <sz val="11"/>
        <color theme="1"/>
        <rFont val="Calibri"/>
        <family val="2"/>
        <scheme val="minor"/>
      </rPr>
      <t xml:space="preserve">PAIE: </t>
    </r>
    <r>
      <rPr>
        <sz val="11"/>
        <color theme="1"/>
        <rFont val="Calibri"/>
        <family val="2"/>
        <scheme val="minor"/>
      </rPr>
      <t>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</si>
  <si>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rPr>
        <b/>
        <sz val="11"/>
        <color theme="1"/>
        <rFont val="Calibri"/>
        <family val="2"/>
        <scheme val="minor"/>
      </rPr>
      <t xml:space="preserve">PADCPDI: </t>
    </r>
    <r>
      <rPr>
        <sz val="11"/>
        <color theme="1"/>
        <rFont val="Calibri"/>
        <family val="2"/>
        <scheme val="minor"/>
      </rPr>
      <t>Porcentaje de acciones de difusión de cultura y prevención del delito implementadas</t>
    </r>
  </si>
  <si>
    <r>
      <rPr>
        <b/>
        <sz val="11"/>
        <color theme="1"/>
        <rFont val="Calibri"/>
        <family val="2"/>
        <scheme val="minor"/>
      </rPr>
      <t>PADMPDR:</t>
    </r>
    <r>
      <rPr>
        <sz val="11"/>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</si>
  <si>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rPr>
        <b/>
        <sz val="11"/>
        <color theme="1"/>
        <rFont val="Calibri"/>
        <family val="2"/>
        <scheme val="minor"/>
      </rPr>
      <t>PAOECBPR:</t>
    </r>
    <r>
      <rPr>
        <sz val="11"/>
        <color theme="1"/>
        <rFont val="Calibri"/>
        <family val="2"/>
        <scheme val="minor"/>
      </rPr>
      <t xml:space="preserve"> Porcentaje de acciones orientadas a la ejecución cotidiana de buenas prácticas realizadas</t>
    </r>
  </si>
  <si>
    <r>
      <rPr>
        <b/>
        <sz val="11"/>
        <color theme="1"/>
        <rFont val="Calibri"/>
        <family val="2"/>
        <scheme val="minor"/>
      </rPr>
      <t>PCSFPPQDR:</t>
    </r>
    <r>
      <rPr>
        <sz val="11"/>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</si>
  <si>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rPr>
        <b/>
        <sz val="11"/>
        <color theme="1"/>
        <rFont val="Calibri"/>
        <family val="2"/>
        <scheme val="minor"/>
      </rPr>
      <t>PINAR:</t>
    </r>
    <r>
      <rPr>
        <sz val="11"/>
        <color theme="1"/>
        <rFont val="Calibri"/>
        <family val="2"/>
        <scheme val="minor"/>
      </rPr>
      <t xml:space="preserve"> Porcentaje de instrumentos normativos de actuación realizados.
(Implementar el protocolo de actuación y la reforma del Reglamento Interior de la Secretaría Municipal de Seguridad Pública y Tránsito en la parte conducente a las facultades de la Dirección de Asuntos Internos.)</t>
    </r>
  </si>
  <si>
    <r>
      <rPr>
        <b/>
        <sz val="11"/>
        <color theme="1"/>
        <rFont val="Calibri"/>
        <family val="2"/>
        <scheme val="minor"/>
      </rPr>
      <t>PVSPOSR:</t>
    </r>
    <r>
      <rPr>
        <sz val="11"/>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SMSPyT)</t>
    </r>
  </si>
  <si>
    <r>
      <rPr>
        <b/>
        <sz val="11"/>
        <color theme="1"/>
        <rFont val="Calibri"/>
        <family val="2"/>
        <scheme val="minor"/>
      </rPr>
      <t xml:space="preserve">PCJAMNR: </t>
    </r>
    <r>
      <rPr>
        <sz val="11"/>
        <color theme="1"/>
        <rFont val="Calibri"/>
        <family val="2"/>
        <scheme val="minor"/>
      </rPr>
      <t>Porcentaje de consultas jurídicas y actualización del marco normativo realizadas</t>
    </r>
  </si>
  <si>
    <r>
      <rPr>
        <b/>
        <sz val="11"/>
        <color theme="1"/>
        <rFont val="Calibri"/>
        <family val="2"/>
        <scheme val="minor"/>
      </rPr>
      <t xml:space="preserve">PIJCPC: </t>
    </r>
    <r>
      <rPr>
        <sz val="11"/>
        <color theme="1"/>
        <rFont val="Calibri"/>
        <family val="2"/>
        <scheme val="minor"/>
      </rPr>
      <t>Porcentaje de instrumentos jurídicos de la corporación policial consolidados. 
(Actualizaciones a la normatividad interna de la Secretaría Municipal de Seguridad Pública y Tránsito)</t>
    </r>
  </si>
  <si>
    <r>
      <rPr>
        <b/>
        <sz val="11"/>
        <color theme="1"/>
        <rFont val="Calibri"/>
        <family val="2"/>
        <scheme val="minor"/>
      </rPr>
      <t xml:space="preserve">PAJA: </t>
    </r>
    <r>
      <rPr>
        <sz val="11"/>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</si>
  <si>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rPr>
        <b/>
        <sz val="11"/>
        <color theme="1"/>
        <rFont val="Calibri"/>
        <family val="2"/>
        <scheme val="minor"/>
      </rPr>
      <t>PSR:</t>
    </r>
    <r>
      <rPr>
        <sz val="11"/>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Pública y Tránsito)</t>
    </r>
  </si>
  <si>
    <r>
      <rPr>
        <b/>
        <sz val="11"/>
        <color theme="1"/>
        <rFont val="Calibri"/>
        <family val="2"/>
        <scheme val="minor"/>
      </rPr>
      <t>PIEDE</t>
    </r>
    <r>
      <rPr>
        <sz val="11"/>
        <color theme="1"/>
        <rFont val="Calibri"/>
        <family val="2"/>
        <scheme val="minor"/>
      </rPr>
      <t>: Porcentaje de informes y estadística de delitos entregados.</t>
    </r>
  </si>
  <si>
    <r>
      <rPr>
        <b/>
        <sz val="11"/>
        <color theme="1"/>
        <rFont val="Calibri"/>
        <family val="2"/>
        <scheme val="minor"/>
      </rPr>
      <t>PAIR:</t>
    </r>
    <r>
      <rPr>
        <sz val="11"/>
        <color theme="1"/>
        <rFont val="Calibri"/>
        <family val="2"/>
        <scheme val="minor"/>
      </rPr>
      <t xml:space="preserve">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</si>
  <si>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rPr>
        <b/>
        <sz val="11"/>
        <color theme="1"/>
        <rFont val="Calibri"/>
        <family val="2"/>
        <scheme val="minor"/>
      </rPr>
      <t>PAMTR:</t>
    </r>
    <r>
      <rPr>
        <sz val="11"/>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</si>
  <si>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rPr>
        <b/>
        <sz val="11"/>
        <color theme="1"/>
        <rFont val="Calibri"/>
        <family val="2"/>
        <scheme val="minor"/>
      </rPr>
      <t>POSPR:</t>
    </r>
    <r>
      <rPr>
        <sz val="11"/>
        <color theme="1"/>
        <rFont val="Calibri"/>
        <family val="2"/>
        <scheme val="minor"/>
      </rPr>
      <t xml:space="preserve"> Porcentaje de operativos de seguridad pública realizados.</t>
    </r>
  </si>
  <si>
    <r>
      <rPr>
        <b/>
        <sz val="11"/>
        <color theme="1"/>
        <rFont val="Calibri"/>
        <family val="2"/>
        <scheme val="minor"/>
      </rPr>
      <t>POSAIE:</t>
    </r>
    <r>
      <rPr>
        <sz val="11"/>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</si>
  <si>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rPr>
        <b/>
        <sz val="11"/>
        <color theme="1"/>
        <rFont val="Calibri"/>
        <family val="2"/>
        <scheme val="minor"/>
      </rPr>
      <t>PAPDHDI:</t>
    </r>
    <r>
      <rPr>
        <sz val="11"/>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</si>
  <si>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rPr>
        <b/>
        <sz val="11"/>
        <color theme="1"/>
        <rFont val="Calibri"/>
        <family val="2"/>
        <scheme val="minor"/>
      </rPr>
      <t>PAPSPCPR</t>
    </r>
    <r>
      <rPr>
        <sz val="11"/>
        <color theme="1"/>
        <rFont val="Calibri"/>
        <family val="2"/>
        <scheme val="minor"/>
      </rPr>
      <t>: Porcentaje de acciones de proximidad social, presencia y combate policial realizadas</t>
    </r>
  </si>
  <si>
    <t>C. 4.16.1.1.7 Acciones de proximidad social, presencia policial y mecanismos de combate hacia hechos delictivos realizadas.</t>
  </si>
  <si>
    <t>PAPSPCPR: Porcentaje de acciones de proximidad social, presencia y combate policial realizadas</t>
  </si>
  <si>
    <r>
      <rPr>
        <b/>
        <sz val="11"/>
        <color theme="1"/>
        <rFont val="Calibri"/>
        <family val="2"/>
        <scheme val="minor"/>
      </rPr>
      <t>PAPSR:</t>
    </r>
    <r>
      <rPr>
        <sz val="11"/>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</si>
  <si>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t>A. 4.16.1.1.7.1  Ejecución de acciones de proximidad social.</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</si>
  <si>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</si>
  <si>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r>
      <rPr>
        <b/>
        <sz val="11"/>
        <color theme="1"/>
        <rFont val="Calibri"/>
        <family val="2"/>
        <scheme val="minor"/>
      </rPr>
      <t xml:space="preserve">POPE: </t>
    </r>
    <r>
      <rPr>
        <sz val="11"/>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r>
  </si>
  <si>
    <t>A. 4.16.1.1.7.2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</si>
  <si>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</si>
  <si>
    <r>
      <rPr>
        <b/>
        <sz val="11"/>
        <color theme="1"/>
        <rFont val="Calibri"/>
        <family val="2"/>
        <scheme val="minor"/>
      </rPr>
      <t xml:space="preserve">PGRHMR: </t>
    </r>
    <r>
      <rPr>
        <sz val="11"/>
        <color theme="1"/>
        <rFont val="Calibri"/>
        <family val="2"/>
        <scheme val="minor"/>
      </rPr>
      <t>Porcentaje de gestiones en recursos humanos y materiales realizados</t>
    </r>
  </si>
  <si>
    <t xml:space="preserve">C. 4.16.1.1.8 Gestiones y trámites en recursos humanos y materiales realizadas.       </t>
  </si>
  <si>
    <t>PGRHMR: Porcentaje de gestiones en recursos humanos y materiales realizados</t>
  </si>
  <si>
    <r>
      <rPr>
        <b/>
        <sz val="11"/>
        <color theme="1"/>
        <rFont val="Calibri"/>
        <family val="2"/>
        <scheme val="minor"/>
      </rPr>
      <t>PMR</t>
    </r>
    <r>
      <rPr>
        <sz val="11"/>
        <color theme="1"/>
        <rFont val="Calibri"/>
        <family val="2"/>
        <scheme val="minor"/>
      </rPr>
      <t>: Porcentaje de Manuales realizados.
(Creación de manuales de organización y de procedimientos)</t>
    </r>
  </si>
  <si>
    <t>A. 4.16.1.1.8.1 Elaboración de manuales de orden administrativo en la Corporación Policial.</t>
  </si>
  <si>
    <t>PMR: Porcentaje de Manuales realizados.
(Creación de manuales de organización y de procedimientos)</t>
  </si>
  <si>
    <r>
      <rPr>
        <b/>
        <sz val="11"/>
        <color theme="1"/>
        <rFont val="Calibri"/>
        <family val="2"/>
        <scheme val="minor"/>
      </rPr>
      <t>PAMMR:</t>
    </r>
    <r>
      <rPr>
        <sz val="11"/>
        <color theme="1"/>
        <rFont val="Calibri"/>
        <family val="2"/>
        <scheme val="minor"/>
      </rPr>
      <t xml:space="preserve"> Porcentaje de acciones de mantenimiento y modernización realizadas.
(Programa de Conservación de flota vehicular y mejoramiento de la infraestructura de los edificios pertenecientes la SMSPyT)</t>
    </r>
  </si>
  <si>
    <t xml:space="preserve">A. 4.16.1.1.8.2 Realización de acciones de mantenimiento y modernización a la infraestructura y parque vehicular existente de la Secretaría Municipal de Seguridad Pública y Tránsito. </t>
  </si>
  <si>
    <t>PAMMR: Porcentaje de acciones de mantenimiento y modernización realizadas.
(Programa de Conservación de flota vehicular y mejoramiento de la infraestructura de los edificios pertenecientes la SMSPyT)</t>
  </si>
  <si>
    <r>
      <rPr>
        <b/>
        <sz val="11"/>
        <color theme="1"/>
        <rFont val="Calibri"/>
        <family val="2"/>
        <scheme val="minor"/>
      </rPr>
      <t>PAILOSPE:</t>
    </r>
    <r>
      <rPr>
        <sz val="11"/>
        <color theme="1"/>
        <rFont val="Calibri"/>
        <family val="2"/>
        <scheme val="minor"/>
      </rPr>
      <t xml:space="preserv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</si>
  <si>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t xml:space="preserve">A. 4.16.1.1.8.3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</si>
  <si>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</si>
  <si>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r>
      <rPr>
        <b/>
        <sz val="11"/>
        <color theme="1"/>
        <rFont val="Calibri"/>
        <family val="2"/>
        <scheme val="minor"/>
      </rPr>
      <t>PCPGR:</t>
    </r>
    <r>
      <rPr>
        <sz val="11"/>
        <color theme="1"/>
        <rFont val="Calibri"/>
        <family val="2"/>
        <scheme val="minor"/>
      </rPr>
      <t xml:space="preserve"> Porcentaje de Convocatorias con Perspectiva de Género realizadas.
(Implementar un proceso de selección de personal para la SMSPyT y personal para la creación de una nueva área de atención a víctimas)</t>
    </r>
  </si>
  <si>
    <t>A. 4.16.1.1.8.4 Implementación de convocatorias con perspectiva de género para personal activo y de nuevo ingreso.</t>
  </si>
  <si>
    <t>PCPGR: Porcentaje de Convocatorias con Perspectiva de Género realizadas.
(Implementar un proceso de selección de personal para la SMSPyT y personal para la creación de una nueva área de atención a víctimas)</t>
  </si>
  <si>
    <r>
      <rPr>
        <b/>
        <sz val="11"/>
        <color theme="1"/>
        <rFont val="Calibri"/>
        <family val="2"/>
        <scheme val="minor"/>
      </rPr>
      <t>PPEPE:</t>
    </r>
    <r>
      <rPr>
        <sz val="11"/>
        <color theme="1"/>
        <rFont val="Calibri"/>
        <family val="2"/>
        <scheme val="minor"/>
      </rPr>
      <t xml:space="preserve"> Porcentaje de Proyectos para equipamiento policial ejecutados.
(Realizar programas para la adquisición de un autobús, arcos lectores de placas, uniformes y equipo policial como chalecos balísticos, cintas amarillas, armamento y municiones).</t>
    </r>
  </si>
  <si>
    <t>A. 4.16.1.1.8.5 Elaboración de proyectos para el mejoramiento del equipamiento policial.</t>
  </si>
  <si>
    <t>PPEPE: Porcentaje de Proyectos para equipamiento policial ejecutados.
(Realizar programas para la adquisición de un autobús, arcos lectores de placas, uniformes y equipo policial como chalecos balísticos, cintas amarillas, armamento y municiones).</t>
  </si>
  <si>
    <r>
      <rPr>
        <b/>
        <sz val="11"/>
        <color theme="1"/>
        <rFont val="Calibri"/>
        <family val="2"/>
        <scheme val="minor"/>
      </rPr>
      <t xml:space="preserve">PACPR: </t>
    </r>
    <r>
      <rPr>
        <sz val="11"/>
        <color theme="1"/>
        <rFont val="Calibri"/>
        <family val="2"/>
        <scheme val="minor"/>
      </rPr>
      <t>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</si>
  <si>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t>A. 4.16.1.1.8.6 Implementación de actividades para la certificación del personal policial.</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</si>
  <si>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</si>
  <si>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r>
      <rPr>
        <b/>
        <sz val="11"/>
        <color theme="1"/>
        <rFont val="Calibri"/>
        <family val="2"/>
        <scheme val="minor"/>
      </rPr>
      <t>PAEMCDDG:</t>
    </r>
    <r>
      <rPr>
        <sz val="11"/>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r>
  </si>
  <si>
    <t xml:space="preserve">A. 4.16.1.1.8.7 Realización de actividades enfocadas a mejorar el consumo y distribución de la dotación de gasolina de las unidades de la Secretaría Municipal de Seguridad Pública y Tránsito. </t>
  </si>
  <si>
    <t>PAEMCDDG: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</si>
  <si>
    <r>
      <rPr>
        <b/>
        <sz val="11"/>
        <color theme="1"/>
        <rFont val="Calibri"/>
        <family val="2"/>
        <scheme val="minor"/>
      </rPr>
      <t>PASPATR:</t>
    </r>
    <r>
      <rPr>
        <sz val="11"/>
        <color theme="1"/>
        <rFont val="Calibri"/>
        <family val="2"/>
        <scheme val="minor"/>
      </rPr>
      <t xml:space="preserve"> Porcentaje de acciones de seguridad, prevención y atención al turista realizadas.</t>
    </r>
  </si>
  <si>
    <t>C. 4.16.1.1.9 Acciones de seguridad, prevención social del delito y atención a turistas y residentes del municipio de Benito Juárez realizadas.</t>
  </si>
  <si>
    <t>PASPATR: Porcentaje de acciones de seguridad, prevención y atención al turista realizadas.</t>
  </si>
  <si>
    <r>
      <rPr>
        <b/>
        <sz val="11"/>
        <color theme="1"/>
        <rFont val="Calibri"/>
        <family val="2"/>
        <scheme val="minor"/>
      </rPr>
      <t xml:space="preserve">PPPDR: </t>
    </r>
    <r>
      <rPr>
        <sz val="11"/>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</si>
  <si>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t xml:space="preserve">A. 4.16.1.1.9.1 Impartición de pláticas de prevención del delito dirigidas a empresas, personal de seguridad en hoteles y plazas comerciales así como residentes de la Zona Hotelera del municipio de Benito Juárez.   </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</si>
  <si>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</si>
  <si>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r>
      <rPr>
        <b/>
        <sz val="11"/>
        <color theme="1"/>
        <rFont val="Calibri"/>
        <family val="2"/>
        <scheme val="minor"/>
      </rPr>
      <t>POPSEZT:</t>
    </r>
    <r>
      <rPr>
        <sz val="11"/>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</si>
  <si>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t>A. 4.16.1.1.9.2: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</si>
  <si>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</si>
  <si>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r>
      <rPr>
        <b/>
        <sz val="11"/>
        <color theme="1"/>
        <rFont val="Calibri"/>
        <family val="2"/>
        <scheme val="minor"/>
      </rPr>
      <t xml:space="preserve">PSAO: </t>
    </r>
    <r>
      <rPr>
        <sz val="11"/>
        <color theme="1"/>
        <rFont val="Calibri"/>
        <family val="2"/>
        <scheme val="minor"/>
      </rPr>
      <t>Porcentaje de servicios de atención otorgados.
(Servicio de atención al turista donde la afluencia sea mayor, proporcionando información en general y asistencia a los visitantes que así lo requieran)</t>
    </r>
  </si>
  <si>
    <t>A. 4.16.1.1.9.3 Consolidación de módulos de atención al turistas en zonas de mayor afluencia.</t>
  </si>
  <si>
    <t>PSAO: Porcentaje de servicios de atención otorgados.
(Servicio de atención al turista donde la afluencia sea mayor, proporcionando información en general y asistencia a los visitantes que así lo requieran)</t>
  </si>
  <si>
    <r>
      <rPr>
        <b/>
        <sz val="11"/>
        <color theme="1"/>
        <rFont val="Calibri"/>
        <family val="2"/>
        <scheme val="minor"/>
      </rPr>
      <t xml:space="preserve">PFSVI: </t>
    </r>
    <r>
      <rPr>
        <sz val="11"/>
        <color theme="1"/>
        <rFont val="Calibri"/>
        <family val="2"/>
        <scheme val="minor"/>
      </rPr>
      <t xml:space="preserve">Porcentaje de filtros de seguridad y vigilancia instalados.
(Instalación de filtros de inspección y seguridad, para realizan revisiones a personas y vehículos con la finalidad de brindar seguridad en la entrada y salida de la Zona Hotelera)
</t>
    </r>
  </si>
  <si>
    <t>A. 4.16.1.1.9.4 Instalación de los filtros de vigilancia, para la prevención del delito y atención a turistas en puntos estratégicos de la zona hotelera del municipio de Benito Juárez.</t>
  </si>
  <si>
    <t xml:space="preserve">PFSVI: Porcentaje de filtros de seguridad y vigilancia instalados.
(Instalación de filtros de inspección y seguridad, para realizan revisiones a personas y vehículos con la finalidad de brindar seguridad en la entrada y salida de la Zona Hotelera)
</t>
  </si>
  <si>
    <r>
      <rPr>
        <b/>
        <sz val="11"/>
        <color theme="1"/>
        <rFont val="Calibri"/>
        <family val="2"/>
        <scheme val="minor"/>
      </rPr>
      <t>PCCEEAPTR:</t>
    </r>
    <r>
      <rPr>
        <sz val="11"/>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r>
  </si>
  <si>
    <t>A. 4.16.1.1.9.5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</si>
  <si>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</si>
  <si>
    <t>C. 4.16.1.1.10 Capacitación inicial, continua y especializada impartidas al personal de la Secretaria Municipal de Seguridad Publica y Tránsito.</t>
  </si>
  <si>
    <t xml:space="preserve">
PCI: Porcentaje de capacitaciones impartidas.  
</t>
  </si>
  <si>
    <r>
      <rPr>
        <b/>
        <sz val="11"/>
        <color theme="1"/>
        <rFont val="Calibri"/>
        <family val="2"/>
        <scheme val="minor"/>
      </rPr>
      <t xml:space="preserve">PCFCR: </t>
    </r>
    <r>
      <rPr>
        <sz val="11"/>
        <color theme="1"/>
        <rFont val="Calibri"/>
        <family val="2"/>
        <scheme val="minor"/>
      </rPr>
      <t>Porcentaje de capacitación de formación continua realizadas.</t>
    </r>
  </si>
  <si>
    <t>A. 4.16.1.1.10.1 Formación continua para el personal de la Secretaria Municipal de Seguridad Publica y Tránsito.</t>
  </si>
  <si>
    <t>PCFCR: Porcentaje de capacitación de formación continua realizadas.</t>
  </si>
  <si>
    <r>
      <rPr>
        <b/>
        <sz val="11"/>
        <color theme="1"/>
        <rFont val="Calibri"/>
        <family val="2"/>
        <scheme val="minor"/>
      </rPr>
      <t>PCER:</t>
    </r>
    <r>
      <rPr>
        <sz val="11"/>
        <color theme="1"/>
        <rFont val="Calibri"/>
        <family val="2"/>
        <scheme val="minor"/>
      </rPr>
      <t xml:space="preserve"> Porcentaje de capacitación especializada realizadas.</t>
    </r>
  </si>
  <si>
    <t>A. 4.16.1.1.10.2  Formación especializada para el personal de la Secretaria Municipal de Seguridad Publica y Tránsito.</t>
  </si>
  <si>
    <t>PCER: Porcentaje de capacitación especializada realizadas.</t>
  </si>
  <si>
    <r>
      <rPr>
        <b/>
        <sz val="11"/>
        <color theme="1"/>
        <rFont val="Calibri"/>
        <family val="2"/>
        <scheme val="minor"/>
      </rPr>
      <t>PCFIR:</t>
    </r>
    <r>
      <rPr>
        <sz val="11"/>
        <color theme="1"/>
        <rFont val="Calibri"/>
        <family val="2"/>
        <scheme val="minor"/>
      </rPr>
      <t xml:space="preserve"> Porcentaje de capacitación de formación Inicial realizadas.</t>
    </r>
  </si>
  <si>
    <t>A. 4.16.1.1.10.3  Formación Inicial para el personal en activo y aspirantes a policía municipal.</t>
  </si>
  <si>
    <t>PCFIR: Porcentaje de capacitación de formación Inicial realizadas.</t>
  </si>
  <si>
    <r>
      <rPr>
        <b/>
        <sz val="11"/>
        <color theme="1"/>
        <rFont val="Calibri"/>
        <family val="2"/>
        <scheme val="minor"/>
      </rPr>
      <t xml:space="preserve">PASVR: </t>
    </r>
    <r>
      <rPr>
        <sz val="11"/>
        <color theme="1"/>
        <rFont val="Calibri"/>
        <family val="2"/>
        <scheme val="minor"/>
      </rPr>
      <t xml:space="preserve">Porcentaje de acciones de seguridad vial realizadas. </t>
    </r>
  </si>
  <si>
    <t xml:space="preserve">C. 4.16.1.1.11 Acciones de seguridad vial realizadas. </t>
  </si>
  <si>
    <t xml:space="preserve">PASVR: Porcentaje de acciones de seguridad vial realizadas. </t>
  </si>
  <si>
    <r>
      <rPr>
        <b/>
        <sz val="11"/>
        <color theme="1"/>
        <rFont val="Calibri"/>
        <family val="2"/>
        <scheme val="minor"/>
      </rPr>
      <t>PPFSVR:</t>
    </r>
    <r>
      <rPr>
        <sz val="11"/>
        <color theme="1"/>
        <rFont val="Calibri"/>
        <family val="2"/>
        <scheme val="minor"/>
      </rPr>
      <t xml:space="preserve"> Porcentaje de pláticas para el fomento de la seguridad vial realizadas.
(Talleres de educación y seguridad vial y capacitación a empresas públicas y privadas en temas de educación vial)</t>
    </r>
  </si>
  <si>
    <t xml:space="preserve">                                                                                                                                                                                                                                                                                                                               A. 4.16.1.1.11.1 Ejecución de pláticas para el fomento de la seguridad en las vías de circulación. 
</t>
  </si>
  <si>
    <t>PPFSVR: Porcentaje de pláticas para el fomento de la seguridad vial realizadas.
(Talleres de educación y seguridad vial y capacitación a empresas públicas y privadas en temas de educación vial)</t>
  </si>
  <si>
    <r>
      <rPr>
        <b/>
        <sz val="11"/>
        <color theme="1"/>
        <rFont val="Calibri"/>
        <family val="2"/>
        <scheme val="minor"/>
      </rPr>
      <t>PCR:</t>
    </r>
    <r>
      <rPr>
        <sz val="11"/>
        <color theme="1"/>
        <rFont val="Calibri"/>
        <family val="2"/>
        <scheme val="minor"/>
      </rPr>
      <t xml:space="preserve"> Porcentaje de campañas realizadas.
(Campañas de difusión en materia de Seguridad Vial a través de entrevistas, redes sociales, y campañas de prevención sobre conducir en estado de ebriedad.)</t>
    </r>
  </si>
  <si>
    <t xml:space="preserve">A. 4.16.1.1.11.2 Realización de campañas de difusión y fomento de la seguridad en las vías con mayor circulación </t>
  </si>
  <si>
    <t>PCR: Porcentaje de campañas realizadas.
(Campañas de difusión en materia de Seguridad Vial a través de entrevistas, redes sociales, y campañas de prevención sobre conducir en estado de ebriedad.)</t>
  </si>
  <si>
    <r>
      <rPr>
        <b/>
        <sz val="11"/>
        <color theme="1"/>
        <rFont val="Calibri"/>
        <family val="2"/>
        <scheme val="minor"/>
      </rPr>
      <t>PAEEMUR:</t>
    </r>
    <r>
      <rPr>
        <sz val="11"/>
        <color theme="1"/>
        <rFont val="Calibri"/>
        <family val="2"/>
        <scheme val="minor"/>
      </rPr>
      <t xml:space="preserve">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r>
  </si>
  <si>
    <t>A. 4.16.1.1.11.3 Ejecución de actividades enfocadas a eficientar la movilidad urbana.</t>
  </si>
  <si>
    <t xml:space="preserve">PAEEMUR: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</si>
  <si>
    <r>
      <rPr>
        <b/>
        <sz val="11"/>
        <color theme="1"/>
        <rFont val="Calibri"/>
        <family val="2"/>
        <scheme val="minor"/>
      </rPr>
      <t>PCCEEVI</t>
    </r>
    <r>
      <rPr>
        <sz val="11"/>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</si>
  <si>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t>A. 4.16.1.1.11.4 Impartición de capacitaciones en educación vial enfocada a conductores de vehículos.</t>
  </si>
  <si>
    <t>PCCEEVI: Porcentaje de  capacitaciones enfocadas en educación vial impartidos.
(Cursos de capacitación en materia de educación vial sobre los fundamentos básicos y evaluaciones en materia de educación vial de manera teórica y práctica).</t>
  </si>
  <si>
    <r>
      <rPr>
        <b/>
        <sz val="11"/>
        <color theme="1"/>
        <rFont val="Calibri"/>
        <family val="2"/>
        <scheme val="minor"/>
      </rPr>
      <t xml:space="preserve">PSR: </t>
    </r>
    <r>
      <rPr>
        <sz val="11"/>
        <color theme="1"/>
        <rFont val="Calibri"/>
        <family val="2"/>
        <scheme val="minor"/>
      </rPr>
      <t xml:space="preserve">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r>
  </si>
  <si>
    <t xml:space="preserve">A. 4.16.1.1.11.5 Consolidación de servicios proporcionados a la ciudadanía, vigilando que se combata la corrupción.
</t>
  </si>
  <si>
    <t xml:space="preserve">PSR: 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</si>
  <si>
    <r>
      <rPr>
        <b/>
        <sz val="11"/>
        <color theme="1"/>
        <rFont val="Calibri"/>
        <family val="2"/>
        <scheme val="minor"/>
      </rPr>
      <t>PACMVR</t>
    </r>
    <r>
      <rPr>
        <sz val="11"/>
        <color theme="1"/>
        <rFont val="Calibri"/>
        <family val="2"/>
        <scheme val="minor"/>
      </rPr>
      <t>: Porcentaje de actividades de conservación y mantenimiento de vehículos realizados.
(Servicios de mantenimiento para mantener e incrementar el número de unidades motorizadas.)</t>
    </r>
  </si>
  <si>
    <t>A. 4.16.1.1.11.6 Realización de actividades para la conservación y mantenimiento de vehículos.</t>
  </si>
  <si>
    <t>PACMVR: Porcentaje de actividades de conservación y mantenimiento de vehículos realizados.
(Servicios de mantenimiento para mantener e incrementar el número de unidades motorizadas.)</t>
  </si>
  <si>
    <r>
      <rPr>
        <b/>
        <sz val="11"/>
        <color theme="1"/>
        <rFont val="Calibri"/>
        <family val="2"/>
        <scheme val="minor"/>
      </rPr>
      <t>PACPSPI</t>
    </r>
    <r>
      <rPr>
        <sz val="11"/>
        <color theme="1"/>
        <rFont val="Calibri"/>
        <family val="2"/>
        <scheme val="minor"/>
      </rPr>
      <t>: Porcentaje de acciones para el cumplimiento de programas  de Seguridad Pública implementadas.</t>
    </r>
  </si>
  <si>
    <t>C. 4.16.1.1.12 Acciones de coordinación y seguimiento para el cumplimiento de los programas de seguridad pública realizadas.</t>
  </si>
  <si>
    <t>PACPSPI: Porcentaje de acciones para el cumplimiento de programas  de Seguridad Pública implementadas.</t>
  </si>
  <si>
    <r>
      <rPr>
        <b/>
        <sz val="11"/>
        <color theme="1"/>
        <rFont val="Calibri"/>
        <family val="2"/>
        <scheme val="minor"/>
      </rPr>
      <t xml:space="preserve">PSSSCC: </t>
    </r>
    <r>
      <rPr>
        <sz val="11"/>
        <color theme="1"/>
        <rFont val="Calibri"/>
        <family val="2"/>
        <scheme val="minor"/>
      </rPr>
      <t>Porcentaje de sesiones del Subcomité de Seguridad Ciudadana celebradas.
(Coordinar y dar seguimiento las sesiones del Subcomité sectorial del eje 4 Cancún por la Paz.)</t>
    </r>
  </si>
  <si>
    <t>A. 4.16.1.1.12.1 Coordinación del Subcomité Sectorial del Eje de Seguridad Ciudadana.</t>
  </si>
  <si>
    <t>PSSSCC: Porcentaje de sesiones del Subcomité de Seguridad Ciudadana celebradas.
(Coordinar y dar seguimiento las sesiones del Subcomité sectorial del eje 4 Cancún por la Paz.)</t>
  </si>
  <si>
    <r>
      <rPr>
        <b/>
        <sz val="11"/>
        <color theme="1"/>
        <rFont val="Calibri"/>
        <family val="2"/>
        <scheme val="minor"/>
      </rPr>
      <t>PAASPSPR:</t>
    </r>
    <r>
      <rPr>
        <sz val="11"/>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r>
  </si>
  <si>
    <t>A. 4.16.1.1.12.2 Ejecución de actividades administrativas de seguimiento para el cumplimiento de los programas de seguridad pública realizadas en el municipio de Benito Juárez.</t>
  </si>
  <si>
    <t>PAASPSPR: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</si>
  <si>
    <r>
      <rPr>
        <b/>
        <sz val="11"/>
        <color theme="1"/>
        <rFont val="Calibri"/>
        <family val="2"/>
        <scheme val="minor"/>
      </rPr>
      <t>PAEGSSVCEPSR:</t>
    </r>
    <r>
      <rPr>
        <sz val="11"/>
        <color theme="1"/>
        <rFont val="Calibri"/>
        <family val="2"/>
        <scheme val="minor"/>
      </rPr>
      <t xml:space="preserve"> Porcentaje de acciones estratégicas para generar servicios de seguridad y vigilancia de calidad con enfoque de proximidad social realizadas.</t>
    </r>
  </si>
  <si>
    <t>C. 4.16.1.1.13 Acciones estratégicas para generar servicios de seguridad y vigilancia de calidad con enfoque de proximidad social realizadas.</t>
  </si>
  <si>
    <t>PAEGSSVCEPSR: Porcentaje de acciones estratégicas para generar servicios de seguridad y vigilancia de calidad con enfoque de proximidad social realizadas.</t>
  </si>
  <si>
    <r>
      <rPr>
        <b/>
        <sz val="11"/>
        <color theme="1"/>
        <rFont val="Calibri"/>
        <family val="2"/>
        <scheme val="minor"/>
      </rPr>
      <t>PMGCR:</t>
    </r>
    <r>
      <rPr>
        <sz val="11"/>
        <color theme="1"/>
        <rFont val="Calibri"/>
        <family val="2"/>
        <scheme val="minor"/>
      </rPr>
      <t xml:space="preserve"> Porcentaje de manuales y gestiones de capacitación realizados.
(Gestionar los proyectos de creación de manuales de Organización y Procedimientos, así como con diferentes dependencias de gobierno, capacitación y adiestramiento para los elementos de Policía Auxiliar)</t>
    </r>
  </si>
  <si>
    <t>A. 4.16.1.1.13.1 Elaboración de manuales de orden administrativo y gestiones de capacitación.</t>
  </si>
  <si>
    <t>PMGCR: Porcentaje de manuales y gestiones de capacitación realizados.
(Gestionar los proyectos de creación de manuales de Organización y Procedimientos, así como con diferentes dependencias de gobierno, capacitación y adiestramiento para los elementos de Policía Auxiliar)</t>
  </si>
  <si>
    <r>
      <rPr>
        <b/>
        <sz val="11"/>
        <color theme="1"/>
        <rFont val="Calibri"/>
        <family val="2"/>
        <scheme val="minor"/>
      </rPr>
      <t xml:space="preserve">PIR: </t>
    </r>
    <r>
      <rPr>
        <sz val="11"/>
        <color theme="1"/>
        <rFont val="Calibri"/>
        <family val="2"/>
        <scheme val="minor"/>
      </rPr>
      <t>Porcentaje de incentivos realizados
(Acuerdos de incentivos, vales, apoyos, cortesías y aportaciones con empresas de la iniciativa pública y privada, para el reconocimiento de los elementos de la Dirección General de la Policía Auxiliar)</t>
    </r>
  </si>
  <si>
    <t xml:space="preserve">A. 4.16.1.1.13.2  Implementación de incentivos para reconocer la labor policial.                                                                                                                                                                                                                                                                                    </t>
  </si>
  <si>
    <t>PIR: Porcentaje de incentivos realizados
(Acuerdos de incentivos, vales, apoyos, cortesías y aportaciones con empresas de la iniciativa pública y privada, para el reconocimiento de los elementos de la Dirección General de la Policía Auxiliar)</t>
  </si>
  <si>
    <r>
      <rPr>
        <b/>
        <sz val="11"/>
        <color theme="1"/>
        <rFont val="Calibri"/>
        <family val="2"/>
        <scheme val="minor"/>
      </rPr>
      <t>PASVSR</t>
    </r>
    <r>
      <rPr>
        <sz val="11"/>
        <color theme="1"/>
        <rFont val="Calibri"/>
        <family val="2"/>
        <scheme val="minor"/>
      </rPr>
      <t>: Porcentaje de acciones de supervisión y vigilancia a los servicios realizados.
(Implementar operativos de supervisión y vigilancia permanente en los diferentes servicios que brinda la Dirección General de la Policía Auxiliar)</t>
    </r>
  </si>
  <si>
    <t>A. 4.16.1.1.13.3 Implementación de acciones de supervisión y vigilancia a los servicios prestados.</t>
  </si>
  <si>
    <t>PASVSR: Porcentaje de acciones de supervisión y vigilancia a los servicios realizados.
(Implementar operativos de supervisión y vigilancia permanente en los diferentes servicios que brinda la Dirección General de la Policía Auxiliar)</t>
  </si>
  <si>
    <r>
      <rPr>
        <b/>
        <sz val="11"/>
        <color theme="1"/>
        <rFont val="Calibri"/>
        <family val="2"/>
        <scheme val="minor"/>
      </rPr>
      <t>PAICVFGI:</t>
    </r>
    <r>
      <rPr>
        <sz val="11"/>
        <color theme="1"/>
        <rFont val="Calibri"/>
        <family val="2"/>
        <scheme val="minor"/>
      </rPr>
      <t xml:space="preserve"> Porcentaje de acciones integrales contra la violencia familiar y de género implementadas.</t>
    </r>
  </si>
  <si>
    <t>C. 4.16.1.1.14 Acciones integrales contra la violencia familiar y de género implementadas.</t>
  </si>
  <si>
    <t>PAICVFGI: Porcentaje de acciones integrales contra la violencia familiar y de género implementadas.</t>
  </si>
  <si>
    <r>
      <rPr>
        <b/>
        <sz val="11"/>
        <color theme="1"/>
        <rFont val="Calibri"/>
        <family val="2"/>
        <scheme val="minor"/>
      </rPr>
      <t>PAPVFGR</t>
    </r>
    <r>
      <rPr>
        <sz val="11"/>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</si>
  <si>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t>A. 4.16.1.1.14.1 Ejecución de acciones de prevención de la violencia familiar y de género.</t>
  </si>
  <si>
    <t>PAPVFGR: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</si>
  <si>
    <r>
      <rPr>
        <b/>
        <sz val="11"/>
        <color theme="1"/>
        <rFont val="Calibri"/>
        <family val="2"/>
        <scheme val="minor"/>
      </rPr>
      <t>PPICVFGR:</t>
    </r>
    <r>
      <rPr>
        <sz val="11"/>
        <color theme="1"/>
        <rFont val="Calibri"/>
        <family val="2"/>
        <scheme val="minor"/>
      </rPr>
      <t xml:space="preserve"> Porcentaje de programas de intervención contra la violencia familiar y de género realizados.
(Intervenciones para la prevención, atención, sanción y seguimiento de la violencia familiar y de género)</t>
    </r>
  </si>
  <si>
    <t>A. 4.16.1.1.14.2 Implementación de programas de intervención contra la violencia familiar y de género</t>
  </si>
  <si>
    <t>PPICVFGR: Porcentaje de programas de intervención contra la violencia familiar y de género realizados.
(Intervenciones para la prevención, atención, sanción y seguimiento de la violencia familiar y de género)</t>
  </si>
  <si>
    <r>
      <t xml:space="preserve">P. 4.16.1.1: </t>
    </r>
    <r>
      <rPr>
        <sz val="11"/>
        <color theme="1"/>
        <rFont val="Calibri"/>
        <family val="2"/>
        <scheme val="minor"/>
      </rPr>
      <t>La población del Municipio de Benito Juárez mantiene seguro su patrimonio mediante la atención de las fuentes de violencia y las delincuencias con estricto respeto a los Derechos Humanos.</t>
    </r>
  </si>
  <si>
    <r>
      <t xml:space="preserve">C. 4.16.1.1.1 </t>
    </r>
    <r>
      <rPr>
        <sz val="11"/>
        <color theme="1"/>
        <rFont val="Calibri"/>
        <family val="2"/>
        <scheme val="minor"/>
      </rPr>
      <t>Acciones de prevención del delito con enfoque de derechos humanos, perspectiva de género y corresponsabilidad ciudadana realizadas.</t>
    </r>
  </si>
  <si>
    <r>
      <t xml:space="preserve">A. 4.16.1.1.1.1 </t>
    </r>
    <r>
      <rPr>
        <sz val="11"/>
        <color theme="1"/>
        <rFont val="Calibri"/>
        <family val="2"/>
        <scheme val="minor"/>
      </rPr>
      <t>Ejecución de intervenciones para prevenir el delito y conductas violentas dirigidas a la población y sector educativo en los niveles básico y medio superior</t>
    </r>
    <r>
      <rPr>
        <b/>
        <sz val="11"/>
        <color theme="1"/>
        <rFont val="Calibri"/>
        <family val="2"/>
        <scheme val="minor"/>
      </rPr>
      <t xml:space="preserve">. </t>
    </r>
  </si>
  <si>
    <r>
      <t xml:space="preserve">A. 4.16.1.1.1.2 </t>
    </r>
    <r>
      <rPr>
        <sz val="11"/>
        <color theme="1"/>
        <rFont val="Calibri"/>
        <family val="2"/>
        <scheme val="minor"/>
      </rPr>
      <t>Ejecución de Actividades enfocadas a los derechos humanos y la prevención del delito para el empoderamiento juvenil.</t>
    </r>
  </si>
  <si>
    <r>
      <t xml:space="preserve">A. 4.16.1.1.1.3 </t>
    </r>
    <r>
      <rPr>
        <sz val="11"/>
        <color theme="1"/>
        <rFont val="Calibri"/>
        <family val="2"/>
        <scheme val="minor"/>
      </rPr>
      <t>Ejecución de acciones en beneficio la comunidad para prevenir y sancionar la violencia con perspectiva de género.</t>
    </r>
  </si>
  <si>
    <r>
      <t>A. 4.16.1.1.1.4</t>
    </r>
    <r>
      <rPr>
        <sz val="11"/>
        <color theme="1"/>
        <rFont val="Calibri"/>
        <family val="2"/>
        <scheme val="minor"/>
      </rPr>
      <t xml:space="preserve"> Ejecución de actividades de creación y seguimiento de comités empresariales, educativos y de participación ciudadana.</t>
    </r>
  </si>
  <si>
    <r>
      <t>A. 4.16.1.1.1.5</t>
    </r>
    <r>
      <rPr>
        <sz val="11"/>
        <color theme="1"/>
        <rFont val="Calibri"/>
        <family val="2"/>
        <scheme val="minor"/>
      </rPr>
      <t xml:space="preserve"> Realización de actividades  para generar acuerdos y coordinación que coadyuven en la prevención del delito.</t>
    </r>
  </si>
  <si>
    <r>
      <t xml:space="preserve">A. 4.16.1.1.1.6 </t>
    </r>
    <r>
      <rPr>
        <sz val="11"/>
        <color theme="1"/>
        <rFont val="Calibri"/>
        <family val="2"/>
        <scheme val="minor"/>
      </rPr>
      <t>Ejecución de actividades integrales para el mejoramiento de la calidad de vida de la población.</t>
    </r>
  </si>
  <si>
    <r>
      <t xml:space="preserve">C. 4.16.1.1.2 </t>
    </r>
    <r>
      <rPr>
        <sz val="11"/>
        <color theme="1"/>
        <rFont val="Calibri"/>
        <family val="2"/>
        <scheme val="minor"/>
      </rPr>
      <t>Acciones de difusión de Cultura de la Legalidad y Prevención del Delito implementadas</t>
    </r>
  </si>
  <si>
    <r>
      <t xml:space="preserve">A. 4.16.1.1.2.1 </t>
    </r>
    <r>
      <rPr>
        <sz val="11"/>
        <color theme="1"/>
        <rFont val="Calibri"/>
        <family val="2"/>
        <scheme val="minor"/>
      </rPr>
      <t xml:space="preserve">Difusión  en materia de prevención del delito, cultura de la paz, derechos humanos, y perspectiva de género. </t>
    </r>
  </si>
  <si>
    <r>
      <t>C. 4.16.1.1.3</t>
    </r>
    <r>
      <rPr>
        <sz val="11"/>
        <color theme="1"/>
        <rFont val="Calibri"/>
        <family val="2"/>
        <scheme val="minor"/>
      </rPr>
      <t xml:space="preserve"> Acciones orientadas a la ejecución cotidiana de buenas prácticas profesionales del personal policial</t>
    </r>
  </si>
  <si>
    <r>
      <t>A. 4.16.1.1.3.1</t>
    </r>
    <r>
      <rPr>
        <sz val="11"/>
        <color theme="1"/>
        <rFont val="Calibri"/>
        <family val="2"/>
        <scheme val="minor"/>
      </rPr>
      <t xml:space="preserve"> Implementación de campañas en redes sociales y otros medios, sobre  las funciones y procedimientos para presentar quejas y denuncias ante la Dirección de Asuntos Internos.</t>
    </r>
  </si>
  <si>
    <r>
      <t xml:space="preserve">A. 4.16.1.1.3.2 </t>
    </r>
    <r>
      <rPr>
        <sz val="11"/>
        <color theme="1"/>
        <rFont val="Calibri"/>
        <family val="2"/>
        <scheme val="minor"/>
      </rPr>
      <t>Aplicación de Instrumentos normativos de actuación del personal de Asuntos Internos.</t>
    </r>
  </si>
  <si>
    <r>
      <t xml:space="preserve">A. 4.16.1.1.3.3 </t>
    </r>
    <r>
      <rPr>
        <sz val="11"/>
        <color theme="1"/>
        <rFont val="Calibri"/>
        <family val="2"/>
        <scheme val="minor"/>
      </rPr>
      <t xml:space="preserve">Visitas de supervisión aleatorias al personal operativo y de servicios de la Secretaria Municipal de Seguridad Pública y Tránsito.  </t>
    </r>
    <r>
      <rPr>
        <b/>
        <sz val="11"/>
        <color theme="1"/>
        <rFont val="Calibri"/>
        <family val="2"/>
        <scheme val="minor"/>
      </rPr>
      <t xml:space="preserve">                                                                                                                                                                                                                                                                                 </t>
    </r>
  </si>
  <si>
    <r>
      <t xml:space="preserve">C. 4.16.1.1.4 </t>
    </r>
    <r>
      <rPr>
        <sz val="11"/>
        <color theme="1"/>
        <rFont val="Calibri"/>
        <family val="2"/>
        <scheme val="minor"/>
      </rPr>
      <t>Consultas jurídicas al personal y actualización del marco normativo de la SMSPYT.</t>
    </r>
  </si>
  <si>
    <r>
      <t>A. 4.16.1.1.4.1</t>
    </r>
    <r>
      <rPr>
        <sz val="11"/>
        <color theme="1"/>
        <rFont val="Calibri"/>
        <family val="2"/>
        <scheme val="minor"/>
      </rPr>
      <t xml:space="preserve"> Actualización al marco jurídico municipal de la Secretaria de Seguridad Pública y Tránsito de Benito Juárez. </t>
    </r>
  </si>
  <si>
    <r>
      <t xml:space="preserve">A. 4.16.1.1.4.2 </t>
    </r>
    <r>
      <rPr>
        <sz val="11"/>
        <color theme="1"/>
        <rFont val="Calibri"/>
        <family val="2"/>
        <scheme val="minor"/>
      </rPr>
      <t>Atención jurídica en asuntos relacionados con el personal de la Secretaria Municipal de Seguridad Pública y Tránsito.</t>
    </r>
  </si>
  <si>
    <r>
      <t xml:space="preserve">A. 4.16.1.1.4.3 </t>
    </r>
    <r>
      <rPr>
        <sz val="11"/>
        <color theme="1"/>
        <rFont val="Calibri"/>
        <family val="2"/>
        <scheme val="minor"/>
      </rPr>
      <t>Realización de sesiones de la Comisión del Servicio de Carrera de Honor y Justicia.</t>
    </r>
  </si>
  <si>
    <r>
      <t xml:space="preserve">C. 4.16.1.1.5 </t>
    </r>
    <r>
      <rPr>
        <sz val="11"/>
        <color theme="1"/>
        <rFont val="Calibri"/>
        <family val="2"/>
        <scheme val="minor"/>
      </rPr>
      <t>Informes y estadísticas de delitos y faltas administrativas dentro del municipio entregados.</t>
    </r>
    <r>
      <rPr>
        <b/>
        <sz val="11"/>
        <color theme="1"/>
        <rFont val="Calibri"/>
        <family val="2"/>
        <scheme val="minor"/>
      </rPr>
      <t xml:space="preserve"> </t>
    </r>
  </si>
  <si>
    <r>
      <t>A. 4.16.1.1.5.1</t>
    </r>
    <r>
      <rPr>
        <sz val="11"/>
        <color theme="1"/>
        <rFont val="Calibri"/>
        <family val="2"/>
        <scheme val="minor"/>
      </rPr>
      <t xml:space="preserve"> Realización de actividades integrales para crear inteligencia policial</t>
    </r>
  </si>
  <si>
    <r>
      <t xml:space="preserve">A. 4.16.1.1.5.2 </t>
    </r>
    <r>
      <rPr>
        <sz val="11"/>
        <color theme="1"/>
        <rFont val="Calibri"/>
        <family val="2"/>
        <scheme val="minor"/>
      </rPr>
      <t>Ejecución de actividades para renovación, modernización, mantenimiento y conservación de los equipos de computo y otras tecnologías.</t>
    </r>
  </si>
  <si>
    <r>
      <t>C. 4.16.1.1.6</t>
    </r>
    <r>
      <rPr>
        <sz val="11"/>
        <color theme="1"/>
        <rFont val="Calibri"/>
        <family val="2"/>
        <scheme val="minor"/>
      </rPr>
      <t xml:space="preserve"> Operativos de seguridad pública con los tres órdenes de gobierno en el Municipio de Benito Juárez realizados.</t>
    </r>
  </si>
  <si>
    <r>
      <t xml:space="preserve">A. 4.16.1.1.6.1 </t>
    </r>
    <r>
      <rPr>
        <sz val="11"/>
        <color theme="1"/>
        <rFont val="Calibri"/>
        <family val="2"/>
        <scheme val="minor"/>
      </rPr>
      <t>Ejecución de operativos de seguridad de alto impacto con el apoyo de la policía Estatal, Federal, SEDENA y SEMAR.</t>
    </r>
  </si>
  <si>
    <r>
      <t xml:space="preserve">A. 4.16.1.1.6.2 </t>
    </r>
    <r>
      <rPr>
        <sz val="11"/>
        <color theme="1"/>
        <rFont val="Calibri"/>
        <family val="2"/>
        <scheme val="minor"/>
      </rPr>
      <t xml:space="preserve">Realización de actividades de persuasión y disuasión para la disminución de hechos delictivos en zonas con alto índice delictivo en el municipio de B.J.   </t>
    </r>
    <r>
      <rPr>
        <b/>
        <sz val="11"/>
        <color theme="1"/>
        <rFont val="Calibri"/>
        <family val="2"/>
        <scheme val="minor"/>
      </rPr>
      <t xml:space="preserve">                                                           </t>
    </r>
  </si>
  <si>
    <r>
      <t xml:space="preserve">C. 4.16.1.1.7 </t>
    </r>
    <r>
      <rPr>
        <sz val="11"/>
        <color theme="1"/>
        <rFont val="Calibri"/>
        <family val="2"/>
        <scheme val="minor"/>
      </rPr>
      <t>Acciones de proximidad social, presencia policial y mecanismos de combate hacia hechos delictivos realizadas.</t>
    </r>
  </si>
  <si>
    <r>
      <t xml:space="preserve">A. 4.16.1.1.7.1  </t>
    </r>
    <r>
      <rPr>
        <sz val="11"/>
        <color theme="1"/>
        <rFont val="Calibri"/>
        <family val="2"/>
        <scheme val="minor"/>
      </rPr>
      <t>Ejecución de acciones de proximidad social.</t>
    </r>
  </si>
  <si>
    <r>
      <t xml:space="preserve">A. 4.16.1.1.7.2 </t>
    </r>
    <r>
      <rPr>
        <sz val="11"/>
        <color theme="1"/>
        <rFont val="Calibri"/>
        <family val="2"/>
        <scheme val="minor"/>
      </rPr>
      <t>Implementación de operativos policiales con el apoyo de los tres ordenes de gobierno para contrarrestar factores criminológicos.</t>
    </r>
  </si>
  <si>
    <r>
      <t>C. 4.16.1.1.8</t>
    </r>
    <r>
      <rPr>
        <sz val="11"/>
        <color theme="1"/>
        <rFont val="Calibri"/>
        <family val="2"/>
        <scheme val="minor"/>
      </rPr>
      <t xml:space="preserve"> Gestiones y trámites en recursos humanos y materiales realizadas.</t>
    </r>
  </si>
  <si>
    <r>
      <t xml:space="preserve">A. 4.16.1.1.8.1 </t>
    </r>
    <r>
      <rPr>
        <sz val="11"/>
        <color theme="1"/>
        <rFont val="Calibri"/>
        <family val="2"/>
        <scheme val="minor"/>
      </rPr>
      <t>Elaboración de manuales de orden administrativo en la Corporación Policial.</t>
    </r>
  </si>
  <si>
    <r>
      <t xml:space="preserve">A. 4.16.1.1.8.2 </t>
    </r>
    <r>
      <rPr>
        <sz val="11"/>
        <color theme="1"/>
        <rFont val="Calibri"/>
        <family val="2"/>
        <scheme val="minor"/>
      </rPr>
      <t xml:space="preserve">Realización de acciones de mantenimiento y modernización a la infraestructura y parque vehicular existente de la Secretaría Municipal de Seguridad Pública y Tránsito. </t>
    </r>
  </si>
  <si>
    <r>
      <t xml:space="preserve">A. 4.16.1.1.8.3  </t>
    </r>
    <r>
      <rPr>
        <sz val="11"/>
        <color theme="1"/>
        <rFont val="Calibri"/>
        <family val="2"/>
        <scheme val="minor"/>
      </rPr>
      <t>Implementación de acciones para Incentivar la lealtad, orgullo y sentido de pertenencia a la Corporación Policial.</t>
    </r>
    <r>
      <rPr>
        <b/>
        <sz val="11"/>
        <color theme="1"/>
        <rFont val="Calibri"/>
        <family val="2"/>
        <scheme val="minor"/>
      </rPr>
      <t xml:space="preserve">                                                                                                                                                                                                                                                                          </t>
    </r>
  </si>
  <si>
    <r>
      <t xml:space="preserve">A. 4.16.1.1.8.4 </t>
    </r>
    <r>
      <rPr>
        <sz val="11"/>
        <color theme="1"/>
        <rFont val="Calibri"/>
        <family val="2"/>
        <scheme val="minor"/>
      </rPr>
      <t>Implementación de convocatorias con perspectiva de género para personal activo y de nuevo ingreso.</t>
    </r>
  </si>
  <si>
    <r>
      <t xml:space="preserve">A. 4.16.1.1.8.5 </t>
    </r>
    <r>
      <rPr>
        <sz val="11"/>
        <color theme="1"/>
        <rFont val="Calibri"/>
        <family val="2"/>
        <scheme val="minor"/>
      </rPr>
      <t>Elaboración de proyectos para el mejoramiento del equipamiento policial.</t>
    </r>
  </si>
  <si>
    <r>
      <t>A. 4.16.1.1.8.6</t>
    </r>
    <r>
      <rPr>
        <sz val="11"/>
        <color theme="1"/>
        <rFont val="Calibri"/>
        <family val="2"/>
        <scheme val="minor"/>
      </rPr>
      <t xml:space="preserve"> Implementación de actividades para la certificación del personal policial.</t>
    </r>
  </si>
  <si>
    <r>
      <t>A. 4.16.1.1.8.7</t>
    </r>
    <r>
      <rPr>
        <sz val="11"/>
        <color theme="1"/>
        <rFont val="Calibri"/>
        <family val="2"/>
        <scheme val="minor"/>
      </rPr>
      <t xml:space="preserve"> Realización de actividades enfocadas a mejorar el consumo y distribución de la dotación de gasolina de las unidades de la Secretaría Municipal de Seguridad Pública y Tránsito. </t>
    </r>
  </si>
  <si>
    <r>
      <t xml:space="preserve">C. 4.16.1.1.9 </t>
    </r>
    <r>
      <rPr>
        <sz val="11"/>
        <color theme="1"/>
        <rFont val="Calibri"/>
        <family val="2"/>
        <scheme val="minor"/>
      </rPr>
      <t>Acciones de seguridad, prevención social del delito y atención a turistas y residentes del municipio de Benito Juárez realizadas.</t>
    </r>
  </si>
  <si>
    <r>
      <t>A. 4.16.1.1.9.1</t>
    </r>
    <r>
      <rPr>
        <sz val="11"/>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   </t>
    </r>
  </si>
  <si>
    <r>
      <t xml:space="preserve">A. 4.16.1.1.9.2:  </t>
    </r>
    <r>
      <rPr>
        <sz val="11"/>
        <color theme="1"/>
        <rFont val="Calibri"/>
        <family val="2"/>
        <scheme val="minor"/>
      </rPr>
      <t>Consolidación de operativos de prevención y disuasión con proximidad social enfocados al sector turístico.</t>
    </r>
  </si>
  <si>
    <r>
      <t>A. 4.16.1.1.9.3</t>
    </r>
    <r>
      <rPr>
        <sz val="11"/>
        <color theme="1"/>
        <rFont val="Calibri"/>
        <family val="2"/>
        <scheme val="minor"/>
      </rPr>
      <t xml:space="preserve"> Consolidación de módulos de atención al turistas en zonas de mayor afluencia.</t>
    </r>
  </si>
  <si>
    <r>
      <t xml:space="preserve">A. 4.16.1.1.9.4 </t>
    </r>
    <r>
      <rPr>
        <sz val="11"/>
        <color theme="1"/>
        <rFont val="Calibri"/>
        <family val="2"/>
        <scheme val="minor"/>
      </rPr>
      <t>Instalación de los filtros de vigilancia, para la prevención del delito y atención a turistas en puntos estratégicos de la zona hotelera del municipio de Benito Juárez.</t>
    </r>
  </si>
  <si>
    <r>
      <t xml:space="preserve">A. 4.16.1.1.9.5 </t>
    </r>
    <r>
      <rPr>
        <sz val="11"/>
        <color theme="1"/>
        <rFont val="Calibri"/>
        <family val="2"/>
        <scheme val="minor"/>
      </rPr>
      <t>Implementación de cursos de capacitación especializadas para la profesionalización de los elementos de la Policía Turística.</t>
    </r>
  </si>
  <si>
    <r>
      <t xml:space="preserve">C. 4.16.1.1.10 </t>
    </r>
    <r>
      <rPr>
        <sz val="11"/>
        <color theme="1"/>
        <rFont val="Calibri"/>
        <family val="2"/>
        <scheme val="minor"/>
      </rPr>
      <t>Capacitación inicial, continua y especializada impartidas al personal de la Secretaria Municipal de Seguridad Publica y Tránsito.</t>
    </r>
  </si>
  <si>
    <r>
      <t xml:space="preserve">
</t>
    </r>
    <r>
      <rPr>
        <b/>
        <sz val="11"/>
        <color theme="1"/>
        <rFont val="Calibri"/>
        <family val="2"/>
        <scheme val="minor"/>
      </rPr>
      <t xml:space="preserve">PCI: </t>
    </r>
    <r>
      <rPr>
        <sz val="11"/>
        <color theme="1"/>
        <rFont val="Calibri"/>
        <family val="2"/>
        <scheme val="minor"/>
      </rPr>
      <t xml:space="preserve">Porcentaje de capacitaciones impartidas.  
</t>
    </r>
  </si>
  <si>
    <r>
      <t xml:space="preserve">A. 4.16.1.1.10.1 </t>
    </r>
    <r>
      <rPr>
        <sz val="11"/>
        <color theme="1"/>
        <rFont val="Calibri"/>
        <family val="2"/>
        <scheme val="minor"/>
      </rPr>
      <t>Formación continua para el personal de la Secretaria Municipal de Seguridad Publica y Tránsito.</t>
    </r>
  </si>
  <si>
    <r>
      <t xml:space="preserve">A. 4.16.1.1.10.2  </t>
    </r>
    <r>
      <rPr>
        <sz val="11"/>
        <color theme="1"/>
        <rFont val="Calibri"/>
        <family val="2"/>
        <scheme val="minor"/>
      </rPr>
      <t>Formación especializada para el personal de la Secretaria Municipal de Seguridad Publica y Tránsito.</t>
    </r>
  </si>
  <si>
    <r>
      <t xml:space="preserve">A. 4.16.1.1.10.3 </t>
    </r>
    <r>
      <rPr>
        <sz val="11"/>
        <color theme="1"/>
        <rFont val="Calibri"/>
        <family val="2"/>
        <scheme val="minor"/>
      </rPr>
      <t xml:space="preserve"> Formación Inicial para el personal en activo y aspirantes a policía municipal.</t>
    </r>
  </si>
  <si>
    <r>
      <t xml:space="preserve">C. 4.16.1.1.11 </t>
    </r>
    <r>
      <rPr>
        <sz val="11"/>
        <color theme="1"/>
        <rFont val="Calibri"/>
        <family val="2"/>
        <scheme val="minor"/>
      </rPr>
      <t xml:space="preserve">Acciones de seguridad vial realizadas. </t>
    </r>
  </si>
  <si>
    <r>
      <t xml:space="preserve">                                                                                                                                                                                                                                                                                                                               A. 4.16.1.1.11.1</t>
    </r>
    <r>
      <rPr>
        <sz val="11"/>
        <color theme="1"/>
        <rFont val="Calibri"/>
        <family val="2"/>
        <scheme val="minor"/>
      </rPr>
      <t xml:space="preserve"> Ejecución de pláticas para el fomento de la seguridad en las vías de circulación. </t>
    </r>
  </si>
  <si>
    <r>
      <t xml:space="preserve">A. 4.16.1.1.11.2 </t>
    </r>
    <r>
      <rPr>
        <sz val="11"/>
        <color theme="1"/>
        <rFont val="Calibri"/>
        <family val="2"/>
        <scheme val="minor"/>
      </rPr>
      <t xml:space="preserve">Realización de campañas de difusión y fomento de la seguridad en las vías con mayor circulación </t>
    </r>
  </si>
  <si>
    <r>
      <t>A. 4.16.1.1.11.3</t>
    </r>
    <r>
      <rPr>
        <sz val="11"/>
        <color theme="1"/>
        <rFont val="Calibri"/>
        <family val="2"/>
        <scheme val="minor"/>
      </rPr>
      <t xml:space="preserve"> Ejecución de actividades enfocadas a eficientar la movilidad urbana.</t>
    </r>
  </si>
  <si>
    <r>
      <t>A. 4.16.1.1.11.4</t>
    </r>
    <r>
      <rPr>
        <sz val="11"/>
        <color theme="1"/>
        <rFont val="Calibri"/>
        <family val="2"/>
        <scheme val="minor"/>
      </rPr>
      <t xml:space="preserve"> Impartición de capacitaciones en educación vial enfocada a conductores de vehículos.</t>
    </r>
  </si>
  <si>
    <r>
      <t xml:space="preserve">A. 4.16.1.1.11.5 </t>
    </r>
    <r>
      <rPr>
        <sz val="11"/>
        <color theme="1"/>
        <rFont val="Calibri"/>
        <family val="2"/>
        <scheme val="minor"/>
      </rPr>
      <t>Consolidación de servicios proporcionados a la ciudadanía, vigilando que se combata la corrupción.</t>
    </r>
    <r>
      <rPr>
        <b/>
        <sz val="11"/>
        <color theme="1"/>
        <rFont val="Calibri"/>
        <family val="2"/>
        <scheme val="minor"/>
      </rPr>
      <t xml:space="preserve">
</t>
    </r>
  </si>
  <si>
    <r>
      <t xml:space="preserve">A. 4.16.1.1.11.6 </t>
    </r>
    <r>
      <rPr>
        <sz val="11"/>
        <color theme="1"/>
        <rFont val="Calibri"/>
        <family val="2"/>
        <scheme val="minor"/>
      </rPr>
      <t>Realización de actividades para la conservación y mantenimiento de vehículos.</t>
    </r>
  </si>
  <si>
    <r>
      <t xml:space="preserve">C. 4.16.1.1.12 </t>
    </r>
    <r>
      <rPr>
        <sz val="11"/>
        <color theme="1"/>
        <rFont val="Calibri"/>
        <family val="2"/>
        <scheme val="minor"/>
      </rPr>
      <t>Acciones de coordinación y seguimiento para el cumplimiento de los programas de seguridad pública realizadas.</t>
    </r>
  </si>
  <si>
    <r>
      <t>A. 4.16.1.1.12.1</t>
    </r>
    <r>
      <rPr>
        <sz val="11"/>
        <color theme="1"/>
        <rFont val="Calibri"/>
        <family val="2"/>
        <scheme val="minor"/>
      </rPr>
      <t xml:space="preserve"> Coordinación del Subcomité Sectorial del Eje de Seguridad Ciudadana.</t>
    </r>
  </si>
  <si>
    <r>
      <t xml:space="preserve">A. 4.16.1.1.12.2 </t>
    </r>
    <r>
      <rPr>
        <sz val="11"/>
        <color theme="1"/>
        <rFont val="Calibri"/>
        <family val="2"/>
        <scheme val="minor"/>
      </rPr>
      <t>Ejecución de actividades administrativas de seguimiento para el cumplimiento de los programas de seguridad pública realizadas en el municipio de Benito Juárez.</t>
    </r>
  </si>
  <si>
    <r>
      <t xml:space="preserve">C. 4.16.1.1.13 </t>
    </r>
    <r>
      <rPr>
        <sz val="11"/>
        <color theme="1"/>
        <rFont val="Calibri"/>
        <family val="2"/>
        <scheme val="minor"/>
      </rPr>
      <t>Acciones estratégicas para generar servicios de seguridad y vigilancia de calidad con enfoque de proximidad social realizadas.</t>
    </r>
  </si>
  <si>
    <r>
      <t>A. 4.16.1.1.13.1</t>
    </r>
    <r>
      <rPr>
        <sz val="11"/>
        <color theme="1"/>
        <rFont val="Calibri"/>
        <family val="2"/>
        <scheme val="minor"/>
      </rPr>
      <t xml:space="preserve"> Elaboración de manuales de orden administrativo y gestiones de capacitación.</t>
    </r>
  </si>
  <si>
    <r>
      <t xml:space="preserve">A. 4.16.1.1.13.2  </t>
    </r>
    <r>
      <rPr>
        <sz val="11"/>
        <color theme="1"/>
        <rFont val="Calibri"/>
        <family val="2"/>
        <scheme val="minor"/>
      </rPr>
      <t>Implementación de incentivos para reconocer la labor policial.</t>
    </r>
    <r>
      <rPr>
        <b/>
        <sz val="11"/>
        <color theme="1"/>
        <rFont val="Calibri"/>
        <family val="2"/>
        <scheme val="minor"/>
      </rPr>
      <t xml:space="preserve">                                                                                                                                                                                                                                                                  </t>
    </r>
  </si>
  <si>
    <r>
      <t>A. 4.16.1.1.13.3</t>
    </r>
    <r>
      <rPr>
        <sz val="11"/>
        <color theme="1"/>
        <rFont val="Calibri"/>
        <family val="2"/>
        <scheme val="minor"/>
      </rPr>
      <t xml:space="preserve"> Implementación de acciones de supervisión y vigilancia a los servicios prestados.</t>
    </r>
  </si>
  <si>
    <r>
      <t xml:space="preserve">C. 4.16.1.1.14 </t>
    </r>
    <r>
      <rPr>
        <sz val="11"/>
        <color theme="1"/>
        <rFont val="Calibri"/>
        <family val="2"/>
        <scheme val="minor"/>
      </rPr>
      <t>Acciones integrales contra la violencia familiar y de género implementadas.</t>
    </r>
  </si>
  <si>
    <r>
      <t>A. 4.16.1.1.14.1</t>
    </r>
    <r>
      <rPr>
        <sz val="11"/>
        <color theme="1"/>
        <rFont val="Calibri"/>
        <family val="2"/>
        <scheme val="minor"/>
      </rPr>
      <t xml:space="preserve"> Ejecución de acciones de prevención de la violencia familiar y de género.</t>
    </r>
  </si>
  <si>
    <r>
      <t xml:space="preserve">A. 4.16.1.1.14.2 </t>
    </r>
    <r>
      <rPr>
        <sz val="11"/>
        <color theme="1"/>
        <rFont val="Calibri"/>
        <family val="2"/>
        <scheme val="minor"/>
      </rPr>
      <t>Implementación de programas de intervención contra la violencia familiar y de género.</t>
    </r>
  </si>
  <si>
    <r>
      <t xml:space="preserve">Este indicador tiene como meta anual 2,074 acciones de prevención a realizar. En este trimestre se realizaron </t>
    </r>
    <r>
      <rPr>
        <b/>
        <sz val="11"/>
        <color theme="1"/>
        <rFont val="Calibri"/>
        <family val="2"/>
        <scheme val="minor"/>
      </rPr>
      <t>664</t>
    </r>
    <r>
      <rPr>
        <sz val="11"/>
        <color theme="1"/>
        <rFont val="Calibri"/>
        <family val="2"/>
        <scheme val="minor"/>
      </rPr>
      <t xml:space="preserve"> de los </t>
    </r>
    <r>
      <rPr>
        <b/>
        <sz val="11"/>
        <color theme="1"/>
        <rFont val="Calibri"/>
        <family val="2"/>
        <scheme val="minor"/>
      </rPr>
      <t>519</t>
    </r>
    <r>
      <rPr>
        <sz val="11"/>
        <color theme="1"/>
        <rFont val="Calibri"/>
        <family val="2"/>
        <scheme val="minor"/>
      </rPr>
      <t xml:space="preserve"> programados. El porcentaje alcanzado de </t>
    </r>
    <r>
      <rPr>
        <b/>
        <sz val="11"/>
        <color theme="1"/>
        <rFont val="Calibri"/>
        <family val="2"/>
        <scheme val="minor"/>
      </rPr>
      <t>127.94%</t>
    </r>
    <r>
      <rPr>
        <sz val="11"/>
        <color theme="1"/>
        <rFont val="Calibri"/>
        <family val="2"/>
        <scheme val="minor"/>
      </rPr>
      <t xml:space="preserve"> se debe al aumento de la demanda por parte de los centros educativos, empresas del sector privado y de la ciudadanía en general, así como, de las solicitudes captadas dentro de las audiencias de la Presidente, de la estrategia Todos por la paz, del cual se deriva el evento “Proximidad por tu seguridad”,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33.33%.</t>
    </r>
  </si>
  <si>
    <r>
      <t xml:space="preserve">Este indicador tiene como meta anual </t>
    </r>
    <r>
      <rPr>
        <b/>
        <sz val="11"/>
        <color theme="1"/>
        <rFont val="Calibri"/>
        <family val="2"/>
        <scheme val="minor"/>
      </rPr>
      <t>345</t>
    </r>
    <r>
      <rPr>
        <sz val="11"/>
        <color theme="1"/>
        <rFont val="Calibri"/>
        <family val="2"/>
        <scheme val="minor"/>
      </rPr>
      <t xml:space="preserve"> intervenciones para prevenir el delito y conductas violentas realizadas. En este trimestre se realizaron </t>
    </r>
    <r>
      <rPr>
        <b/>
        <sz val="11"/>
        <color theme="1"/>
        <rFont val="Calibri"/>
        <family val="2"/>
        <scheme val="minor"/>
      </rPr>
      <t>178</t>
    </r>
    <r>
      <rPr>
        <sz val="11"/>
        <color theme="1"/>
        <rFont val="Calibri"/>
        <family val="2"/>
        <scheme val="minor"/>
      </rPr>
      <t xml:space="preserve"> de los </t>
    </r>
    <r>
      <rPr>
        <b/>
        <sz val="11"/>
        <color theme="1"/>
        <rFont val="Calibri"/>
        <family val="2"/>
        <scheme val="minor"/>
      </rPr>
      <t>90</t>
    </r>
    <r>
      <rPr>
        <sz val="11"/>
        <color theme="1"/>
        <rFont val="Calibri"/>
        <family val="2"/>
        <scheme val="minor"/>
      </rPr>
      <t xml:space="preserve"> programados. El porcentaje alcanzado de </t>
    </r>
    <r>
      <rPr>
        <b/>
        <sz val="11"/>
        <color theme="1"/>
        <rFont val="Calibri"/>
        <family val="2"/>
        <scheme val="minor"/>
      </rPr>
      <t>197.78%</t>
    </r>
    <r>
      <rPr>
        <sz val="11"/>
        <color theme="1"/>
        <rFont val="Calibri"/>
        <family val="2"/>
        <scheme val="minor"/>
      </rPr>
      <t xml:space="preserve"> se debe al incremento de la demanda por parte de los centros educativos, así como, de la ciudadanía en general, así como, de las solicitudes captadas dentro de las audiencias de la Presidente, de la estrategia Todos por la paz, del cual se deriva el evento “Proximidad por tu seguridad”,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97.98%.</t>
    </r>
  </si>
  <si>
    <r>
      <t xml:space="preserve">Este indicador tiene como meta anual </t>
    </r>
    <r>
      <rPr>
        <b/>
        <sz val="11"/>
        <color theme="1"/>
        <rFont val="Calibri"/>
        <family val="2"/>
        <scheme val="minor"/>
      </rPr>
      <t>512</t>
    </r>
    <r>
      <rPr>
        <sz val="11"/>
        <color theme="1"/>
        <rFont val="Calibri"/>
        <family val="2"/>
        <scheme val="minor"/>
      </rPr>
      <t xml:space="preserve"> actividades enfocadas a los derechos humanos y la prevención del delito ejecutadas. En este trimestre se realizaron </t>
    </r>
    <r>
      <rPr>
        <b/>
        <sz val="11"/>
        <color theme="1"/>
        <rFont val="Calibri"/>
        <family val="2"/>
        <scheme val="minor"/>
      </rPr>
      <t>120</t>
    </r>
    <r>
      <rPr>
        <sz val="11"/>
        <color theme="1"/>
        <rFont val="Calibri"/>
        <family val="2"/>
        <scheme val="minor"/>
      </rPr>
      <t xml:space="preserve"> de los </t>
    </r>
    <r>
      <rPr>
        <b/>
        <sz val="11"/>
        <color theme="1"/>
        <rFont val="Calibri"/>
        <family val="2"/>
        <scheme val="minor"/>
      </rPr>
      <t>128</t>
    </r>
    <r>
      <rPr>
        <sz val="11"/>
        <color theme="1"/>
        <rFont val="Calibri"/>
        <family val="2"/>
        <scheme val="minor"/>
      </rPr>
      <t xml:space="preserve"> programados. El porcentaje alcanzado de </t>
    </r>
    <r>
      <rPr>
        <b/>
        <sz val="11"/>
        <color theme="1"/>
        <rFont val="Calibri"/>
        <family val="2"/>
        <scheme val="minor"/>
      </rPr>
      <t>93.75%</t>
    </r>
    <r>
      <rPr>
        <sz val="11"/>
        <color theme="1"/>
        <rFont val="Calibri"/>
        <family val="2"/>
        <scheme val="minor"/>
      </rPr>
      <t xml:space="preserve"> se debe a que algunas actividades dependen de la validación por parte del área de comunicación social del Ayuntamiento, por lo que se reprogramaran para el siguiente trimestre, esperando que las condiciones para su implementación sean favorables, faltando un </t>
    </r>
    <r>
      <rPr>
        <b/>
        <sz val="11"/>
        <color theme="1"/>
        <rFont val="Calibri"/>
        <family val="2"/>
        <scheme val="minor"/>
      </rPr>
      <t>06.25%</t>
    </r>
    <r>
      <rPr>
        <sz val="11"/>
        <color theme="1"/>
        <rFont val="Calibri"/>
        <family val="2"/>
        <scheme val="minor"/>
      </rPr>
      <t xml:space="preserve"> de cumplimiento con respecto al trimestre.</t>
    </r>
  </si>
  <si>
    <r>
      <t xml:space="preserve">Este indicador tiene como meta anual </t>
    </r>
    <r>
      <rPr>
        <b/>
        <sz val="11"/>
        <color theme="1"/>
        <rFont val="Calibri"/>
        <family val="2"/>
        <scheme val="minor"/>
      </rPr>
      <t>840</t>
    </r>
    <r>
      <rPr>
        <sz val="11"/>
        <color theme="1"/>
        <rFont val="Calibri"/>
        <family val="2"/>
        <scheme val="minor"/>
      </rPr>
      <t xml:space="preserve"> acciones en beneficio la comunidad para prevenir y sancionar la violencia con perspectiva de género a realizar. En este trimestre se realizaron </t>
    </r>
    <r>
      <rPr>
        <b/>
        <sz val="11"/>
        <color theme="1"/>
        <rFont val="Calibri"/>
        <family val="2"/>
        <scheme val="minor"/>
      </rPr>
      <t>236</t>
    </r>
    <r>
      <rPr>
        <sz val="11"/>
        <color theme="1"/>
        <rFont val="Calibri"/>
        <family val="2"/>
        <scheme val="minor"/>
      </rPr>
      <t xml:space="preserve"> de los </t>
    </r>
    <r>
      <rPr>
        <b/>
        <sz val="11"/>
        <color theme="1"/>
        <rFont val="Calibri"/>
        <family val="2"/>
        <scheme val="minor"/>
      </rPr>
      <t>210</t>
    </r>
    <r>
      <rPr>
        <sz val="11"/>
        <color theme="1"/>
        <rFont val="Calibri"/>
        <family val="2"/>
        <scheme val="minor"/>
      </rPr>
      <t xml:space="preserve"> programados. El porcentaje alcanzado de </t>
    </r>
    <r>
      <rPr>
        <b/>
        <sz val="11"/>
        <color theme="1"/>
        <rFont val="Calibri"/>
        <family val="2"/>
        <scheme val="minor"/>
      </rPr>
      <t>112.38%</t>
    </r>
    <r>
      <rPr>
        <sz val="11"/>
        <color theme="1"/>
        <rFont val="Calibri"/>
        <family val="2"/>
        <scheme val="minor"/>
      </rPr>
      <t xml:space="preserve"> se debe a que incremento la solicitud por parte de la ciudadanía mismas peticiones que se lograron captar en las audiencias de la presidente y de la estrategia municipal “Todos por la paz”, entre otros,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12.38%</t>
    </r>
    <r>
      <rPr>
        <sz val="11"/>
        <color theme="1"/>
        <rFont val="Calibri"/>
        <family val="2"/>
        <scheme val="minor"/>
      </rPr>
      <t xml:space="preserve"> cumplimiento con respecto al trimestre</t>
    </r>
  </si>
  <si>
    <r>
      <t xml:space="preserve">Este indicador tiene como meta anual </t>
    </r>
    <r>
      <rPr>
        <b/>
        <sz val="11"/>
        <color theme="1"/>
        <rFont val="Calibri"/>
        <family val="2"/>
        <scheme val="minor"/>
      </rPr>
      <t>170</t>
    </r>
    <r>
      <rPr>
        <sz val="11"/>
        <color theme="1"/>
        <rFont val="Calibri"/>
        <family val="2"/>
        <scheme val="minor"/>
      </rPr>
      <t xml:space="preserve"> actividades de creación y seguimiento  de comités empresariales, educativos y de participación ciudadana a realizar. En este trimestre se realizaron </t>
    </r>
    <r>
      <rPr>
        <b/>
        <sz val="11"/>
        <color theme="1"/>
        <rFont val="Calibri"/>
        <family val="2"/>
        <scheme val="minor"/>
      </rPr>
      <t>102</t>
    </r>
    <r>
      <rPr>
        <sz val="11"/>
        <color theme="1"/>
        <rFont val="Calibri"/>
        <family val="2"/>
        <scheme val="minor"/>
      </rPr>
      <t xml:space="preserve"> de los </t>
    </r>
    <r>
      <rPr>
        <b/>
        <sz val="11"/>
        <color theme="1"/>
        <rFont val="Calibri"/>
        <family val="2"/>
        <scheme val="minor"/>
      </rPr>
      <t>42</t>
    </r>
    <r>
      <rPr>
        <sz val="11"/>
        <color theme="1"/>
        <rFont val="Calibri"/>
        <family val="2"/>
        <scheme val="minor"/>
      </rPr>
      <t xml:space="preserve"> programados. El porcentaje alcanzado de </t>
    </r>
    <r>
      <rPr>
        <b/>
        <sz val="11"/>
        <color theme="1"/>
        <rFont val="Calibri"/>
        <family val="2"/>
        <scheme val="minor"/>
      </rPr>
      <t>242.88%</t>
    </r>
    <r>
      <rPr>
        <sz val="11"/>
        <color theme="1"/>
        <rFont val="Calibri"/>
        <family val="2"/>
        <scheme val="minor"/>
      </rPr>
      <t xml:space="preserve"> se debe a que incremento la solicitud por parte de la ciudadanía mismas peticiones que se lograron captar en las audiencias de la presidente y de la estrategia municipal “Todos por la paz”, entre otros,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142.88%</t>
    </r>
    <r>
      <rPr>
        <sz val="11"/>
        <color theme="1"/>
        <rFont val="Calibri"/>
        <family val="2"/>
        <scheme val="minor"/>
      </rPr>
      <t xml:space="preserve"> cumplimiento con respecto al trimestre y un </t>
    </r>
    <r>
      <rPr>
        <b/>
        <sz val="11"/>
        <color theme="1"/>
        <rFont val="Calibri"/>
        <family val="2"/>
        <scheme val="minor"/>
      </rPr>
      <t>avance</t>
    </r>
    <r>
      <rPr>
        <sz val="11"/>
        <color theme="1"/>
        <rFont val="Calibri"/>
        <family val="2"/>
        <scheme val="minor"/>
      </rPr>
      <t xml:space="preserve"> </t>
    </r>
    <r>
      <rPr>
        <b/>
        <sz val="11"/>
        <color theme="1"/>
        <rFont val="Calibri"/>
        <family val="2"/>
        <scheme val="minor"/>
      </rPr>
      <t>60%</t>
    </r>
    <r>
      <rPr>
        <sz val="11"/>
        <color theme="1"/>
        <rFont val="Calibri"/>
        <family val="2"/>
        <scheme val="minor"/>
      </rPr>
      <t xml:space="preserve"> con respecto a la </t>
    </r>
    <r>
      <rPr>
        <b/>
        <sz val="11"/>
        <color theme="1"/>
        <rFont val="Calibri"/>
        <family val="2"/>
        <scheme val="minor"/>
      </rPr>
      <t>meta anua</t>
    </r>
    <r>
      <rPr>
        <sz val="11"/>
        <color theme="1"/>
        <rFont val="Calibri"/>
        <family val="2"/>
        <scheme val="minor"/>
      </rPr>
      <t>l.</t>
    </r>
  </si>
  <si>
    <r>
      <t xml:space="preserve">Este indicador tiene como meta anual </t>
    </r>
    <r>
      <rPr>
        <b/>
        <sz val="11"/>
        <color theme="1"/>
        <rFont val="Calibri"/>
        <family val="2"/>
        <scheme val="minor"/>
      </rPr>
      <t>24</t>
    </r>
    <r>
      <rPr>
        <sz val="11"/>
        <color theme="1"/>
        <rFont val="Calibri"/>
        <family val="2"/>
        <scheme val="minor"/>
      </rPr>
      <t xml:space="preserve"> actividades para generar acuerdos y coordinación que coadyuven en la prevención del delito a realizar. En este trimestre se realizaron </t>
    </r>
    <r>
      <rPr>
        <b/>
        <sz val="11"/>
        <color theme="1"/>
        <rFont val="Calibri"/>
        <family val="2"/>
        <scheme val="minor"/>
      </rPr>
      <t>07</t>
    </r>
    <r>
      <rPr>
        <sz val="11"/>
        <color theme="1"/>
        <rFont val="Calibri"/>
        <family val="2"/>
        <scheme val="minor"/>
      </rPr>
      <t xml:space="preserve"> de los </t>
    </r>
    <r>
      <rPr>
        <b/>
        <sz val="11"/>
        <color theme="1"/>
        <rFont val="Calibri"/>
        <family val="2"/>
        <scheme val="minor"/>
      </rPr>
      <t>06</t>
    </r>
    <r>
      <rPr>
        <sz val="11"/>
        <color theme="1"/>
        <rFont val="Calibri"/>
        <family val="2"/>
        <scheme val="minor"/>
      </rPr>
      <t xml:space="preserve"> programadas. El porcentaje alcanzado de </t>
    </r>
    <r>
      <rPr>
        <b/>
        <sz val="11"/>
        <color theme="1"/>
        <rFont val="Calibri"/>
        <family val="2"/>
        <scheme val="minor"/>
      </rPr>
      <t>116.67%</t>
    </r>
    <r>
      <rPr>
        <sz val="11"/>
        <color theme="1"/>
        <rFont val="Calibri"/>
        <family val="2"/>
        <scheme val="minor"/>
      </rPr>
      <t xml:space="preserve"> se debe a que la dirección se vio en la necesidad de integrar más estrategias con las dependencias de los tres niveles de gobierno e iniciativa privada,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16.67%</t>
    </r>
    <r>
      <rPr>
        <sz val="11"/>
        <color theme="1"/>
        <rFont val="Calibri"/>
        <family val="2"/>
        <scheme val="minor"/>
      </rPr>
      <t xml:space="preserve"> cumplimiento con respecto al trimestre y un </t>
    </r>
    <r>
      <rPr>
        <b/>
        <sz val="11"/>
        <color theme="1"/>
        <rFont val="Calibri"/>
        <family val="2"/>
        <scheme val="minor"/>
      </rPr>
      <t>avance</t>
    </r>
    <r>
      <rPr>
        <sz val="11"/>
        <color theme="1"/>
        <rFont val="Calibri"/>
        <family val="2"/>
        <scheme val="minor"/>
      </rPr>
      <t xml:space="preserve"> </t>
    </r>
    <r>
      <rPr>
        <b/>
        <sz val="11"/>
        <color theme="1"/>
        <rFont val="Calibri"/>
        <family val="2"/>
        <scheme val="minor"/>
      </rPr>
      <t>29.17%</t>
    </r>
    <r>
      <rPr>
        <sz val="11"/>
        <color theme="1"/>
        <rFont val="Calibri"/>
        <family val="2"/>
        <scheme val="minor"/>
      </rPr>
      <t xml:space="preserve"> con respecto a la </t>
    </r>
    <r>
      <rPr>
        <b/>
        <sz val="11"/>
        <color theme="1"/>
        <rFont val="Calibri"/>
        <family val="2"/>
        <scheme val="minor"/>
      </rPr>
      <t>meta anual.</t>
    </r>
  </si>
  <si>
    <r>
      <t xml:space="preserve">Este indicador tiene como meta anual </t>
    </r>
    <r>
      <rPr>
        <b/>
        <sz val="11"/>
        <color theme="1"/>
        <rFont val="Calibri"/>
        <family val="2"/>
        <scheme val="minor"/>
      </rPr>
      <t>183</t>
    </r>
    <r>
      <rPr>
        <sz val="11"/>
        <color theme="1"/>
        <rFont val="Calibri"/>
        <family val="2"/>
        <scheme val="minor"/>
      </rPr>
      <t xml:space="preserve"> actividades para generar acuerdos y coordinación que coadyuven en la prevención del delito a realizar. En este trimestre se realizaron </t>
    </r>
    <r>
      <rPr>
        <b/>
        <sz val="11"/>
        <color theme="1"/>
        <rFont val="Calibri"/>
        <family val="2"/>
        <scheme val="minor"/>
      </rPr>
      <t>49</t>
    </r>
    <r>
      <rPr>
        <sz val="11"/>
        <color theme="1"/>
        <rFont val="Calibri"/>
        <family val="2"/>
        <scheme val="minor"/>
      </rPr>
      <t xml:space="preserve"> de los </t>
    </r>
    <r>
      <rPr>
        <b/>
        <sz val="11"/>
        <color theme="1"/>
        <rFont val="Calibri"/>
        <family val="2"/>
        <scheme val="minor"/>
      </rPr>
      <t>43</t>
    </r>
    <r>
      <rPr>
        <sz val="11"/>
        <color theme="1"/>
        <rFont val="Calibri"/>
        <family val="2"/>
        <scheme val="minor"/>
      </rPr>
      <t xml:space="preserve"> programadas. El porcentaje alcanzado de </t>
    </r>
    <r>
      <rPr>
        <b/>
        <sz val="11"/>
        <color theme="1"/>
        <rFont val="Calibri"/>
        <family val="2"/>
        <scheme val="minor"/>
      </rPr>
      <t>113.95%</t>
    </r>
    <r>
      <rPr>
        <sz val="11"/>
        <color theme="1"/>
        <rFont val="Calibri"/>
        <family val="2"/>
        <scheme val="minor"/>
      </rPr>
      <t xml:space="preserve"> se debe a que incremento la solicitud por parte de la ciudadanía mismas peticiones que se lograron captar en las audiencias de la presidente y de la estrategia municipal “Todos por la paz”, entre otros,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13.95%</t>
    </r>
    <r>
      <rPr>
        <sz val="11"/>
        <color theme="1"/>
        <rFont val="Calibri"/>
        <family val="2"/>
        <scheme val="minor"/>
      </rPr>
      <t xml:space="preserve"> cumplimiento con </t>
    </r>
    <r>
      <rPr>
        <b/>
        <sz val="11"/>
        <color theme="1"/>
        <rFont val="Calibri"/>
        <family val="2"/>
        <scheme val="minor"/>
      </rPr>
      <t>respecto al trimestre</t>
    </r>
    <r>
      <rPr>
        <sz val="11"/>
        <color theme="1"/>
        <rFont val="Calibri"/>
        <family val="2"/>
        <scheme val="minor"/>
      </rPr>
      <t xml:space="preserve"> y un </t>
    </r>
    <r>
      <rPr>
        <b/>
        <sz val="11"/>
        <color theme="1"/>
        <rFont val="Calibri"/>
        <family val="2"/>
        <scheme val="minor"/>
      </rPr>
      <t>avance</t>
    </r>
    <r>
      <rPr>
        <sz val="11"/>
        <color theme="1"/>
        <rFont val="Calibri"/>
        <family val="2"/>
        <scheme val="minor"/>
      </rPr>
      <t xml:space="preserve"> </t>
    </r>
    <r>
      <rPr>
        <b/>
        <sz val="11"/>
        <color theme="1"/>
        <rFont val="Calibri"/>
        <family val="2"/>
        <scheme val="minor"/>
      </rPr>
      <t>26.78%</t>
    </r>
    <r>
      <rPr>
        <sz val="11"/>
        <color theme="1"/>
        <rFont val="Calibri"/>
        <family val="2"/>
        <scheme val="minor"/>
      </rPr>
      <t xml:space="preserve"> con respecto a la </t>
    </r>
    <r>
      <rPr>
        <b/>
        <sz val="11"/>
        <color theme="1"/>
        <rFont val="Calibri"/>
        <family val="2"/>
        <scheme val="minor"/>
      </rPr>
      <t>meta anua</t>
    </r>
    <r>
      <rPr>
        <sz val="11"/>
        <color theme="1"/>
        <rFont val="Calibri"/>
        <family val="2"/>
        <scheme val="minor"/>
      </rPr>
      <t>l.</t>
    </r>
  </si>
  <si>
    <r>
      <t xml:space="preserve">Este indicador tiene como meta anual </t>
    </r>
    <r>
      <rPr>
        <b/>
        <sz val="11"/>
        <color theme="1"/>
        <rFont val="Calibri"/>
        <family val="2"/>
        <scheme val="minor"/>
      </rPr>
      <t>69</t>
    </r>
    <r>
      <rPr>
        <sz val="11"/>
        <color theme="1"/>
        <rFont val="Calibri"/>
        <family val="2"/>
        <scheme val="minor"/>
      </rPr>
      <t xml:space="preserve"> acciones difusión a realizar. En este trimestre no realizaron actividades. El porcentaje alcanzado de </t>
    </r>
    <r>
      <rPr>
        <b/>
        <sz val="11"/>
        <color theme="1"/>
        <rFont val="Calibri"/>
        <family val="2"/>
        <scheme val="minor"/>
      </rPr>
      <t>0.00%</t>
    </r>
    <r>
      <rPr>
        <sz val="11"/>
        <color theme="1"/>
        <rFont val="Calibri"/>
        <family val="2"/>
        <scheme val="minor"/>
      </rPr>
      <t xml:space="preserve"> se debe a los lineamientos establecidos por la asesoría de presidencia municipal y redes sociales del H. Ayuntamiento, por lo que se reprogramaron para el siguiente trimestre, esperando que las condiciones para su implementación sean favorables.</t>
    </r>
  </si>
  <si>
    <r>
      <t xml:space="preserve">Este indicador tiene como meta anual </t>
    </r>
    <r>
      <rPr>
        <b/>
        <sz val="11"/>
        <color theme="1"/>
        <rFont val="Calibri"/>
        <family val="2"/>
        <scheme val="minor"/>
      </rPr>
      <t>425</t>
    </r>
    <r>
      <rPr>
        <sz val="11"/>
        <color theme="1"/>
        <rFont val="Calibri"/>
        <family val="2"/>
        <scheme val="minor"/>
      </rPr>
      <t xml:space="preserve"> campañas en redes sociales y otros medios a realizar. En este trimestre se realizaron </t>
    </r>
    <r>
      <rPr>
        <b/>
        <sz val="11"/>
        <color theme="1"/>
        <rFont val="Calibri"/>
        <family val="2"/>
        <scheme val="minor"/>
      </rPr>
      <t>180</t>
    </r>
    <r>
      <rPr>
        <sz val="11"/>
        <color theme="1"/>
        <rFont val="Calibri"/>
        <family val="2"/>
        <scheme val="minor"/>
      </rPr>
      <t xml:space="preserve"> de los </t>
    </r>
    <r>
      <rPr>
        <b/>
        <sz val="11"/>
        <color theme="1"/>
        <rFont val="Calibri"/>
        <family val="2"/>
        <scheme val="minor"/>
      </rPr>
      <t>121</t>
    </r>
    <r>
      <rPr>
        <sz val="11"/>
        <color theme="1"/>
        <rFont val="Calibri"/>
        <family val="2"/>
        <scheme val="minor"/>
      </rPr>
      <t xml:space="preserve"> programados. El porcentaje alcanzado de </t>
    </r>
    <r>
      <rPr>
        <b/>
        <sz val="11"/>
        <color theme="1"/>
        <rFont val="Calibri"/>
        <family val="2"/>
        <scheme val="minor"/>
      </rPr>
      <t>148.76%</t>
    </r>
    <r>
      <rPr>
        <sz val="11"/>
        <color theme="1"/>
        <rFont val="Calibri"/>
        <family val="2"/>
        <scheme val="minor"/>
      </rPr>
      <t xml:space="preserve"> se debe que algunas actividades dependen directamente de la afluencia de la ciudadanía,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48.76%</t>
    </r>
    <r>
      <rPr>
        <sz val="11"/>
        <color theme="1"/>
        <rFont val="Calibri"/>
        <family val="2"/>
        <scheme val="minor"/>
      </rPr>
      <t xml:space="preserve"> y un </t>
    </r>
    <r>
      <rPr>
        <b/>
        <sz val="11"/>
        <color theme="1"/>
        <rFont val="Calibri"/>
        <family val="2"/>
        <scheme val="minor"/>
      </rPr>
      <t>avance</t>
    </r>
    <r>
      <rPr>
        <sz val="11"/>
        <color theme="1"/>
        <rFont val="Calibri"/>
        <family val="2"/>
        <scheme val="minor"/>
      </rPr>
      <t xml:space="preserve"> con respecto a la meta anual del </t>
    </r>
    <r>
      <rPr>
        <b/>
        <sz val="11"/>
        <color theme="1"/>
        <rFont val="Calibri"/>
        <family val="2"/>
        <scheme val="minor"/>
      </rPr>
      <t>42.35%.</t>
    </r>
  </si>
  <si>
    <r>
      <t xml:space="preserve">Este indicador tiene como meta anual </t>
    </r>
    <r>
      <rPr>
        <b/>
        <sz val="11"/>
        <color theme="1"/>
        <rFont val="Calibri"/>
        <family val="2"/>
        <scheme val="minor"/>
      </rPr>
      <t>03</t>
    </r>
    <r>
      <rPr>
        <sz val="11"/>
        <color theme="1"/>
        <rFont val="Calibri"/>
        <family val="2"/>
        <scheme val="minor"/>
      </rPr>
      <t xml:space="preserve"> implementaciones de instrumentos normativos a realizar. En este trimestre no se tiene actividades programadas, por lo que no se reporta un avance en el trimestre según la proyección. </t>
    </r>
  </si>
  <si>
    <r>
      <t xml:space="preserve">Este indicador tiene como meta anual </t>
    </r>
    <r>
      <rPr>
        <b/>
        <sz val="11"/>
        <color theme="1"/>
        <rFont val="Calibri"/>
        <family val="2"/>
        <scheme val="minor"/>
      </rPr>
      <t>194</t>
    </r>
    <r>
      <rPr>
        <sz val="11"/>
        <color theme="1"/>
        <rFont val="Calibri"/>
        <family val="2"/>
        <scheme val="minor"/>
      </rPr>
      <t xml:space="preserve"> visitas de supervisión al personal operativo a realizar. En este trimestre se realizaron </t>
    </r>
    <r>
      <rPr>
        <b/>
        <sz val="11"/>
        <color theme="1"/>
        <rFont val="Calibri"/>
        <family val="2"/>
        <scheme val="minor"/>
      </rPr>
      <t>48</t>
    </r>
    <r>
      <rPr>
        <sz val="11"/>
        <color theme="1"/>
        <rFont val="Calibri"/>
        <family val="2"/>
        <scheme val="minor"/>
      </rPr>
      <t xml:space="preserve"> de los </t>
    </r>
    <r>
      <rPr>
        <b/>
        <sz val="11"/>
        <color theme="1"/>
        <rFont val="Calibri"/>
        <family val="2"/>
        <scheme val="minor"/>
      </rPr>
      <t>48</t>
    </r>
    <r>
      <rPr>
        <sz val="11"/>
        <color theme="1"/>
        <rFont val="Calibri"/>
        <family val="2"/>
        <scheme val="minor"/>
      </rPr>
      <t xml:space="preserve"> programados. Obteniendo un porcentaje de cumplimiento del </t>
    </r>
    <r>
      <rPr>
        <b/>
        <sz val="11"/>
        <color theme="1"/>
        <rFont val="Calibri"/>
        <family val="2"/>
        <scheme val="minor"/>
      </rPr>
      <t>100%</t>
    </r>
    <r>
      <rPr>
        <sz val="11"/>
        <color theme="1"/>
        <rFont val="Calibri"/>
        <family val="2"/>
        <scheme val="minor"/>
      </rPr>
      <t xml:space="preserve"> con respecto al trimestre y un avance a la meta </t>
    </r>
    <r>
      <rPr>
        <b/>
        <sz val="11"/>
        <color theme="1"/>
        <rFont val="Calibri"/>
        <family val="2"/>
        <scheme val="minor"/>
      </rPr>
      <t>anual</t>
    </r>
    <r>
      <rPr>
        <sz val="11"/>
        <color theme="1"/>
        <rFont val="Calibri"/>
        <family val="2"/>
        <scheme val="minor"/>
      </rPr>
      <t xml:space="preserve"> del </t>
    </r>
    <r>
      <rPr>
        <b/>
        <sz val="11"/>
        <color theme="1"/>
        <rFont val="Calibri"/>
        <family val="2"/>
        <scheme val="minor"/>
      </rPr>
      <t>24.74%.</t>
    </r>
  </si>
  <si>
    <r>
      <t xml:space="preserve">Este indicador tiene como meta anual </t>
    </r>
    <r>
      <rPr>
        <b/>
        <sz val="11"/>
        <color theme="1"/>
        <rFont val="Calibri"/>
        <family val="2"/>
        <scheme val="minor"/>
      </rPr>
      <t>622</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228</t>
    </r>
    <r>
      <rPr>
        <sz val="11"/>
        <color theme="1"/>
        <rFont val="Calibri"/>
        <family val="2"/>
        <scheme val="minor"/>
      </rPr>
      <t xml:space="preserve"> de los </t>
    </r>
    <r>
      <rPr>
        <b/>
        <sz val="11"/>
        <color theme="1"/>
        <rFont val="Calibri"/>
        <family val="2"/>
        <scheme val="minor"/>
      </rPr>
      <t>169</t>
    </r>
    <r>
      <rPr>
        <sz val="11"/>
        <color theme="1"/>
        <rFont val="Calibri"/>
        <family val="2"/>
        <scheme val="minor"/>
      </rPr>
      <t xml:space="preserve"> programados. El porcentaje alcanzado de </t>
    </r>
    <r>
      <rPr>
        <b/>
        <sz val="11"/>
        <color theme="1"/>
        <rFont val="Calibri"/>
        <family val="2"/>
        <scheme val="minor"/>
      </rPr>
      <t>134.91%</t>
    </r>
    <r>
      <rPr>
        <sz val="11"/>
        <color theme="1"/>
        <rFont val="Calibri"/>
        <family val="2"/>
        <scheme val="minor"/>
      </rPr>
      <t xml:space="preserve"> se debe que algunas actividades dependen directamente de la ciudadanía, así como, disminuir la incidencia de las malas prácticas, obteniendo un </t>
    </r>
    <r>
      <rPr>
        <b/>
        <sz val="11"/>
        <color theme="1"/>
        <rFont val="Calibri"/>
        <family val="2"/>
        <scheme val="minor"/>
      </rPr>
      <t>incremento</t>
    </r>
    <r>
      <rPr>
        <sz val="11"/>
        <color theme="1"/>
        <rFont val="Calibri"/>
        <family val="2"/>
        <scheme val="minor"/>
      </rPr>
      <t xml:space="preserve"> con respecto al </t>
    </r>
    <r>
      <rPr>
        <b/>
        <sz val="11"/>
        <color theme="1"/>
        <rFont val="Calibri"/>
        <family val="2"/>
        <scheme val="minor"/>
      </rPr>
      <t>trimestre</t>
    </r>
    <r>
      <rPr>
        <sz val="11"/>
        <color theme="1"/>
        <rFont val="Calibri"/>
        <family val="2"/>
        <scheme val="minor"/>
      </rPr>
      <t xml:space="preserve"> del </t>
    </r>
    <r>
      <rPr>
        <b/>
        <sz val="11"/>
        <color theme="1"/>
        <rFont val="Calibri"/>
        <family val="2"/>
        <scheme val="minor"/>
      </rPr>
      <t>34.91%</t>
    </r>
    <r>
      <rPr>
        <sz val="11"/>
        <color theme="1"/>
        <rFont val="Calibri"/>
        <family val="2"/>
        <scheme val="minor"/>
      </rPr>
      <t xml:space="preserve"> y un avance anual del </t>
    </r>
    <r>
      <rPr>
        <b/>
        <sz val="11"/>
        <color theme="1"/>
        <rFont val="Calibri"/>
        <family val="2"/>
        <scheme val="minor"/>
      </rPr>
      <t>36.66</t>
    </r>
    <r>
      <rPr>
        <sz val="11"/>
        <color theme="1"/>
        <rFont val="Calibri"/>
        <family val="2"/>
        <scheme val="minor"/>
      </rPr>
      <t>%.</t>
    </r>
  </si>
  <si>
    <r>
      <t xml:space="preserve">Este indicador tiene como meta anual </t>
    </r>
    <r>
      <rPr>
        <b/>
        <sz val="11"/>
        <color theme="1"/>
        <rFont val="Calibri"/>
        <family val="2"/>
        <scheme val="minor"/>
      </rPr>
      <t>1,117</t>
    </r>
    <r>
      <rPr>
        <sz val="11"/>
        <color theme="1"/>
        <rFont val="Calibri"/>
        <family val="2"/>
        <scheme val="minor"/>
      </rPr>
      <t xml:space="preserve"> consultas jurídicas y actuación del marco normativo de esta Secretaria a realizar. En este trimestre se realizaron </t>
    </r>
    <r>
      <rPr>
        <b/>
        <sz val="11"/>
        <color theme="1"/>
        <rFont val="Calibri"/>
        <family val="2"/>
        <scheme val="minor"/>
      </rPr>
      <t>310</t>
    </r>
    <r>
      <rPr>
        <sz val="11"/>
        <color theme="1"/>
        <rFont val="Calibri"/>
        <family val="2"/>
        <scheme val="minor"/>
      </rPr>
      <t xml:space="preserve"> de los </t>
    </r>
    <r>
      <rPr>
        <b/>
        <sz val="11"/>
        <color theme="1"/>
        <rFont val="Calibri"/>
        <family val="2"/>
        <scheme val="minor"/>
      </rPr>
      <t>279</t>
    </r>
    <r>
      <rPr>
        <sz val="11"/>
        <color theme="1"/>
        <rFont val="Calibri"/>
        <family val="2"/>
        <scheme val="minor"/>
      </rPr>
      <t xml:space="preserve"> programados. El porcentaje obtenido de </t>
    </r>
    <r>
      <rPr>
        <b/>
        <sz val="11"/>
        <color theme="1"/>
        <rFont val="Calibri"/>
        <family val="2"/>
        <scheme val="minor"/>
      </rPr>
      <t>111.11%</t>
    </r>
    <r>
      <rPr>
        <sz val="11"/>
        <color theme="1"/>
        <rFont val="Calibri"/>
        <family val="2"/>
        <scheme val="minor"/>
      </rPr>
      <t xml:space="preserve"> se debe que algunas actividades dependen de la coordinación entre las áreas operativas policiales, así mismo,  las asesorías para la integración del Informe Policial Homologado (IPH), como tal esta dirección no controla las asesorías, estas parten de la necesidad de disminuir la incidencia delictiva,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11.11%</t>
    </r>
    <r>
      <rPr>
        <sz val="11"/>
        <color theme="1"/>
        <rFont val="Calibri"/>
        <family val="2"/>
        <scheme val="minor"/>
      </rPr>
      <t xml:space="preserv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27.75%.</t>
    </r>
  </si>
  <si>
    <r>
      <t xml:space="preserve">Este indicador tiene como meta anual </t>
    </r>
    <r>
      <rPr>
        <b/>
        <sz val="11"/>
        <color theme="1"/>
        <rFont val="Calibri"/>
        <family val="2"/>
        <scheme val="minor"/>
      </rPr>
      <t>01</t>
    </r>
    <r>
      <rPr>
        <sz val="11"/>
        <color theme="1"/>
        <rFont val="Calibri"/>
        <family val="2"/>
        <scheme val="minor"/>
      </rPr>
      <t xml:space="preserve"> actualización al marco jurídico a realizar. En este trimestre no se tiene actividades programadas, por lo que no se reporta un avance en el trimestre según la proyección.</t>
    </r>
  </si>
  <si>
    <r>
      <t xml:space="preserve">Este indicador tiene como meta anual </t>
    </r>
    <r>
      <rPr>
        <b/>
        <sz val="11"/>
        <color theme="1"/>
        <rFont val="Calibri"/>
        <family val="2"/>
        <scheme val="minor"/>
      </rPr>
      <t>1,092</t>
    </r>
    <r>
      <rPr>
        <sz val="11"/>
        <color theme="1"/>
        <rFont val="Calibri"/>
        <family val="2"/>
        <scheme val="minor"/>
      </rPr>
      <t xml:space="preserve"> atenciones jurídicas a realizar. En este trimestre se realizaron </t>
    </r>
    <r>
      <rPr>
        <b/>
        <sz val="11"/>
        <color theme="1"/>
        <rFont val="Calibri"/>
        <family val="2"/>
        <scheme val="minor"/>
      </rPr>
      <t>305</t>
    </r>
    <r>
      <rPr>
        <sz val="11"/>
        <color theme="1"/>
        <rFont val="Calibri"/>
        <family val="2"/>
        <scheme val="minor"/>
      </rPr>
      <t xml:space="preserve"> de los </t>
    </r>
    <r>
      <rPr>
        <b/>
        <sz val="11"/>
        <color theme="1"/>
        <rFont val="Calibri"/>
        <family val="2"/>
        <scheme val="minor"/>
      </rPr>
      <t>273</t>
    </r>
    <r>
      <rPr>
        <sz val="11"/>
        <color theme="1"/>
        <rFont val="Calibri"/>
        <family val="2"/>
        <scheme val="minor"/>
      </rPr>
      <t xml:space="preserve"> programados. Obteniendo un porcentaje de </t>
    </r>
    <r>
      <rPr>
        <b/>
        <sz val="11"/>
        <color theme="1"/>
        <rFont val="Calibri"/>
        <family val="2"/>
        <scheme val="minor"/>
      </rPr>
      <t>111.72%</t>
    </r>
    <r>
      <rPr>
        <sz val="11"/>
        <color theme="1"/>
        <rFont val="Calibri"/>
        <family val="2"/>
        <scheme val="minor"/>
      </rPr>
      <t xml:space="preserve"> esto se debe a la coordinación entre las diferentes áreas operativas de esta Secretaria con el fin de coadyuvar con autoridades en la integración de carpetas administrativas, es importante que depende de la necesidad de apoyar en el llenado del IPH que ha incrementado por las detenciones y operativos,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11.72%</t>
    </r>
    <r>
      <rPr>
        <sz val="11"/>
        <color theme="1"/>
        <rFont val="Calibri"/>
        <family val="2"/>
        <scheme val="minor"/>
      </rPr>
      <t xml:space="preserv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27.93%.</t>
    </r>
  </si>
  <si>
    <r>
      <t xml:space="preserve">Este indicador tiene como meta anual </t>
    </r>
    <r>
      <rPr>
        <b/>
        <sz val="11"/>
        <color theme="1"/>
        <rFont val="Calibri"/>
        <family val="2"/>
        <scheme val="minor"/>
      </rPr>
      <t>24</t>
    </r>
    <r>
      <rPr>
        <sz val="11"/>
        <color theme="1"/>
        <rFont val="Calibri"/>
        <family val="2"/>
        <scheme val="minor"/>
      </rPr>
      <t xml:space="preserve"> sesiones de la Comisión del servicio de Carrera a realizar. En este trimestre se realizaron 05 de los 06 programados. El porcentaje alcanzado de </t>
    </r>
    <r>
      <rPr>
        <b/>
        <sz val="11"/>
        <color theme="1"/>
        <rFont val="Calibri"/>
        <family val="2"/>
        <scheme val="minor"/>
      </rPr>
      <t>83.33%,</t>
    </r>
    <r>
      <rPr>
        <sz val="11"/>
        <color theme="1"/>
        <rFont val="Calibri"/>
        <family val="2"/>
        <scheme val="minor"/>
      </rPr>
      <t xml:space="preserve"> se debe a que se reprogramando para el siguiente trimestre, esperando que las condiciones para implementación sean favorables, obteniendo así un avance anual del </t>
    </r>
    <r>
      <rPr>
        <b/>
        <sz val="11"/>
        <color theme="1"/>
        <rFont val="Calibri"/>
        <family val="2"/>
        <scheme val="minor"/>
      </rPr>
      <t>20.83%.</t>
    </r>
  </si>
  <si>
    <r>
      <t xml:space="preserve">Este indicador tiene como meta anual </t>
    </r>
    <r>
      <rPr>
        <b/>
        <sz val="11"/>
        <color theme="1"/>
        <rFont val="Calibri"/>
        <family val="2"/>
        <scheme val="minor"/>
      </rPr>
      <t>4,508</t>
    </r>
    <r>
      <rPr>
        <sz val="11"/>
        <color theme="1"/>
        <rFont val="Calibri"/>
        <family val="2"/>
        <scheme val="minor"/>
      </rPr>
      <t xml:space="preserve"> acciones a realizar. En este trimestre se realizaron </t>
    </r>
    <r>
      <rPr>
        <b/>
        <sz val="11"/>
        <color theme="1"/>
        <rFont val="Calibri"/>
        <family val="2"/>
        <scheme val="minor"/>
      </rPr>
      <t>1,196</t>
    </r>
    <r>
      <rPr>
        <sz val="11"/>
        <color theme="1"/>
        <rFont val="Calibri"/>
        <family val="2"/>
        <scheme val="minor"/>
      </rPr>
      <t xml:space="preserve"> de las </t>
    </r>
    <r>
      <rPr>
        <b/>
        <sz val="11"/>
        <color theme="1"/>
        <rFont val="Calibri"/>
        <family val="2"/>
        <scheme val="minor"/>
      </rPr>
      <t>1,203</t>
    </r>
    <r>
      <rPr>
        <sz val="11"/>
        <color theme="1"/>
        <rFont val="Calibri"/>
        <family val="2"/>
        <scheme val="minor"/>
      </rPr>
      <t xml:space="preserve"> programadas. El porcentaje obtenido de </t>
    </r>
    <r>
      <rPr>
        <b/>
        <sz val="11"/>
        <color theme="1"/>
        <rFont val="Calibri"/>
        <family val="2"/>
        <scheme val="minor"/>
      </rPr>
      <t>99.42%</t>
    </r>
    <r>
      <rPr>
        <sz val="11"/>
        <color theme="1"/>
        <rFont val="Calibri"/>
        <family val="2"/>
        <scheme val="minor"/>
      </rPr>
      <t xml:space="preserve"> se debe a que se reprogramaron para el siguiente trimestre, esperando que las condiciones para su implementación sean favorables, con un avance anual del </t>
    </r>
    <r>
      <rPr>
        <b/>
        <sz val="11"/>
        <color theme="1"/>
        <rFont val="Calibri"/>
        <family val="2"/>
        <scheme val="minor"/>
      </rPr>
      <t>26.53%.</t>
    </r>
  </si>
  <si>
    <r>
      <t xml:space="preserve">Este indicador tiene como meta anual </t>
    </r>
    <r>
      <rPr>
        <b/>
        <sz val="11"/>
        <color theme="1"/>
        <rFont val="Calibri"/>
        <family val="2"/>
        <scheme val="minor"/>
      </rPr>
      <t>3,345</t>
    </r>
    <r>
      <rPr>
        <sz val="11"/>
        <color theme="1"/>
        <rFont val="Calibri"/>
        <family val="2"/>
        <scheme val="minor"/>
      </rPr>
      <t xml:space="preserve"> actividades integrales a realizar. En este trimestre se realizaron </t>
    </r>
    <r>
      <rPr>
        <b/>
        <sz val="11"/>
        <color theme="1"/>
        <rFont val="Calibri"/>
        <family val="2"/>
        <scheme val="minor"/>
      </rPr>
      <t>905</t>
    </r>
    <r>
      <rPr>
        <sz val="11"/>
        <color theme="1"/>
        <rFont val="Calibri"/>
        <family val="2"/>
        <scheme val="minor"/>
      </rPr>
      <t xml:space="preserve"> de los </t>
    </r>
    <r>
      <rPr>
        <b/>
        <sz val="11"/>
        <color theme="1"/>
        <rFont val="Calibri"/>
        <family val="2"/>
        <scheme val="minor"/>
      </rPr>
      <t>912</t>
    </r>
    <r>
      <rPr>
        <sz val="11"/>
        <color theme="1"/>
        <rFont val="Calibri"/>
        <family val="2"/>
        <scheme val="minor"/>
      </rPr>
      <t xml:space="preserve"> programados. El porcentaje obtenido de </t>
    </r>
    <r>
      <rPr>
        <b/>
        <sz val="11"/>
        <color theme="1"/>
        <rFont val="Calibri"/>
        <family val="2"/>
        <scheme val="minor"/>
      </rPr>
      <t>99.23%</t>
    </r>
    <r>
      <rPr>
        <sz val="11"/>
        <color theme="1"/>
        <rFont val="Calibri"/>
        <family val="2"/>
        <scheme val="minor"/>
      </rPr>
      <t xml:space="preserve"> se debe a que se reprogramaron para el siguiente trimestre, esperando que las condiciones para su implementación sean favorables, con un avance anual del </t>
    </r>
    <r>
      <rPr>
        <b/>
        <sz val="11"/>
        <color theme="1"/>
        <rFont val="Calibri"/>
        <family val="2"/>
        <scheme val="minor"/>
      </rPr>
      <t>27.06%.</t>
    </r>
  </si>
  <si>
    <r>
      <rPr>
        <sz val="11"/>
        <color theme="1"/>
        <rFont val="Calibri"/>
        <family val="2"/>
        <scheme val="minor"/>
      </rPr>
      <t xml:space="preserve">Este indicador tiene como meta anual </t>
    </r>
    <r>
      <rPr>
        <b/>
        <sz val="11"/>
        <color theme="1"/>
        <rFont val="Calibri"/>
        <family val="2"/>
        <scheme val="minor"/>
      </rPr>
      <t>1,163</t>
    </r>
    <r>
      <rPr>
        <sz val="11"/>
        <color theme="1"/>
        <rFont val="Calibri"/>
        <family val="2"/>
        <scheme val="minor"/>
      </rPr>
      <t xml:space="preserve"> actividades para la modernización a realizar. En este trimestre se realizaron </t>
    </r>
    <r>
      <rPr>
        <b/>
        <sz val="11"/>
        <color theme="1"/>
        <rFont val="Calibri"/>
        <family val="2"/>
        <scheme val="minor"/>
      </rPr>
      <t>291</t>
    </r>
    <r>
      <rPr>
        <sz val="11"/>
        <color theme="1"/>
        <rFont val="Calibri"/>
        <family val="2"/>
        <scheme val="minor"/>
      </rPr>
      <t xml:space="preserve"> de las </t>
    </r>
    <r>
      <rPr>
        <b/>
        <sz val="11"/>
        <color theme="1"/>
        <rFont val="Calibri"/>
        <family val="2"/>
        <scheme val="minor"/>
      </rPr>
      <t>291</t>
    </r>
    <r>
      <rPr>
        <sz val="11"/>
        <color theme="1"/>
        <rFont val="Calibri"/>
        <family val="2"/>
        <scheme val="minor"/>
      </rPr>
      <t xml:space="preserve"> programadas.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al trimestre y un avance a la meta anual del </t>
    </r>
    <r>
      <rPr>
        <b/>
        <sz val="11"/>
        <color theme="1"/>
        <rFont val="Calibri"/>
        <family val="2"/>
        <scheme val="minor"/>
      </rPr>
      <t>25.02%.</t>
    </r>
  </si>
  <si>
    <r>
      <rPr>
        <sz val="11"/>
        <color theme="1"/>
        <rFont val="Calibri"/>
        <family val="2"/>
        <scheme val="minor"/>
      </rPr>
      <t xml:space="preserve">Este indicador tiene como meta anual </t>
    </r>
    <r>
      <rPr>
        <b/>
        <sz val="11"/>
        <color theme="1"/>
        <rFont val="Calibri"/>
        <family val="2"/>
        <scheme val="minor"/>
      </rPr>
      <t>1,446</t>
    </r>
    <r>
      <rPr>
        <sz val="11"/>
        <color theme="1"/>
        <rFont val="Calibri"/>
        <family val="2"/>
        <scheme val="minor"/>
      </rPr>
      <t xml:space="preserve"> operativos de seguridad pública con los tres órdenes de gobierno a realizar. En este trimestre se realizaron </t>
    </r>
    <r>
      <rPr>
        <b/>
        <sz val="11"/>
        <color theme="1"/>
        <rFont val="Calibri"/>
        <family val="2"/>
        <scheme val="minor"/>
      </rPr>
      <t>361</t>
    </r>
    <r>
      <rPr>
        <sz val="11"/>
        <color theme="1"/>
        <rFont val="Calibri"/>
        <family val="2"/>
        <scheme val="minor"/>
      </rPr>
      <t xml:space="preserve"> de los </t>
    </r>
    <r>
      <rPr>
        <b/>
        <sz val="11"/>
        <color theme="1"/>
        <rFont val="Calibri"/>
        <family val="2"/>
        <scheme val="minor"/>
      </rPr>
      <t>361</t>
    </r>
    <r>
      <rPr>
        <sz val="11"/>
        <color theme="1"/>
        <rFont val="Calibri"/>
        <family val="2"/>
        <scheme val="minor"/>
      </rPr>
      <t xml:space="preserve"> programados. Obteniendo el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programación del trimestre, con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24.97%.</t>
    </r>
  </si>
  <si>
    <r>
      <t xml:space="preserve">Este indicador tiene como meta anual </t>
    </r>
    <r>
      <rPr>
        <b/>
        <sz val="11"/>
        <color theme="1"/>
        <rFont val="Calibri"/>
        <family val="2"/>
        <scheme val="minor"/>
      </rPr>
      <t>120</t>
    </r>
    <r>
      <rPr>
        <sz val="11"/>
        <color theme="1"/>
        <rFont val="Calibri"/>
        <family val="2"/>
        <scheme val="minor"/>
      </rPr>
      <t xml:space="preserve"> operativos de seguridad de alto impacto a realizar. En este trimestre se realizaron </t>
    </r>
    <r>
      <rPr>
        <b/>
        <sz val="11"/>
        <color theme="1"/>
        <rFont val="Calibri"/>
        <family val="2"/>
        <scheme val="minor"/>
      </rPr>
      <t>30</t>
    </r>
    <r>
      <rPr>
        <sz val="11"/>
        <color theme="1"/>
        <rFont val="Calibri"/>
        <family val="2"/>
        <scheme val="minor"/>
      </rPr>
      <t xml:space="preserve"> de los </t>
    </r>
    <r>
      <rPr>
        <b/>
        <sz val="11"/>
        <color theme="1"/>
        <rFont val="Calibri"/>
        <family val="2"/>
        <scheme val="minor"/>
      </rPr>
      <t>30</t>
    </r>
    <r>
      <rPr>
        <sz val="11"/>
        <color theme="1"/>
        <rFont val="Calibri"/>
        <family val="2"/>
        <scheme val="minor"/>
      </rPr>
      <t xml:space="preserve"> programados. Obteniendo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programación del trimestre, logrando un avance anual del </t>
    </r>
    <r>
      <rPr>
        <b/>
        <sz val="11"/>
        <color theme="1"/>
        <rFont val="Calibri"/>
        <family val="2"/>
        <scheme val="minor"/>
      </rPr>
      <t>25%.</t>
    </r>
  </si>
  <si>
    <r>
      <t xml:space="preserve">Este indicador tiene como meta anual </t>
    </r>
    <r>
      <rPr>
        <b/>
        <sz val="11"/>
        <color theme="1"/>
        <rFont val="Calibri"/>
        <family val="2"/>
        <scheme val="minor"/>
      </rPr>
      <t>1,326</t>
    </r>
    <r>
      <rPr>
        <sz val="11"/>
        <color theme="1"/>
        <rFont val="Calibri"/>
        <family val="2"/>
        <scheme val="minor"/>
      </rPr>
      <t xml:space="preserve"> actividades de persuasión y disuasión a realizar. En este trimestre se realizaron </t>
    </r>
    <r>
      <rPr>
        <b/>
        <sz val="11"/>
        <color theme="1"/>
        <rFont val="Calibri"/>
        <family val="2"/>
        <scheme val="minor"/>
      </rPr>
      <t>331</t>
    </r>
    <r>
      <rPr>
        <sz val="11"/>
        <color theme="1"/>
        <rFont val="Calibri"/>
        <family val="2"/>
        <scheme val="minor"/>
      </rPr>
      <t xml:space="preserve"> de las </t>
    </r>
    <r>
      <rPr>
        <b/>
        <sz val="11"/>
        <color theme="1"/>
        <rFont val="Calibri"/>
        <family val="2"/>
        <scheme val="minor"/>
      </rPr>
      <t>331</t>
    </r>
    <r>
      <rPr>
        <sz val="11"/>
        <color theme="1"/>
        <rFont val="Calibri"/>
        <family val="2"/>
        <scheme val="minor"/>
      </rPr>
      <t xml:space="preserve"> programadas. Obteniendo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programación del trimestre, logrando un </t>
    </r>
    <r>
      <rPr>
        <b/>
        <sz val="11"/>
        <color theme="1"/>
        <rFont val="Calibri"/>
        <family val="2"/>
        <scheme val="minor"/>
      </rPr>
      <t>avance</t>
    </r>
    <r>
      <rPr>
        <sz val="11"/>
        <color theme="1"/>
        <rFont val="Calibri"/>
        <family val="2"/>
        <scheme val="minor"/>
      </rPr>
      <t xml:space="preserve"> anual del </t>
    </r>
    <r>
      <rPr>
        <b/>
        <sz val="11"/>
        <color theme="1"/>
        <rFont val="Calibri"/>
        <family val="2"/>
        <scheme val="minor"/>
      </rPr>
      <t>24.96</t>
    </r>
    <r>
      <rPr>
        <sz val="11"/>
        <color theme="1"/>
        <rFont val="Calibri"/>
        <family val="2"/>
        <scheme val="minor"/>
      </rPr>
      <t>%.</t>
    </r>
  </si>
  <si>
    <r>
      <t xml:space="preserve">Este indicador tiene como meta anual </t>
    </r>
    <r>
      <rPr>
        <b/>
        <sz val="11"/>
        <color theme="1"/>
        <rFont val="Calibri"/>
        <family val="2"/>
        <scheme val="minor"/>
      </rPr>
      <t>20,725</t>
    </r>
    <r>
      <rPr>
        <sz val="11"/>
        <color theme="1"/>
        <rFont val="Calibri"/>
        <family val="2"/>
        <scheme val="minor"/>
      </rPr>
      <t xml:space="preserve"> operativos a realizar. En este trimestre se realizaron </t>
    </r>
    <r>
      <rPr>
        <b/>
        <sz val="11"/>
        <color theme="1"/>
        <rFont val="Calibri"/>
        <family val="2"/>
        <scheme val="minor"/>
      </rPr>
      <t>5,082</t>
    </r>
    <r>
      <rPr>
        <sz val="11"/>
        <color theme="1"/>
        <rFont val="Calibri"/>
        <family val="2"/>
        <scheme val="minor"/>
      </rPr>
      <t xml:space="preserve"> de las </t>
    </r>
    <r>
      <rPr>
        <b/>
        <sz val="11"/>
        <color theme="1"/>
        <rFont val="Calibri"/>
        <family val="2"/>
        <scheme val="minor"/>
      </rPr>
      <t>5,170</t>
    </r>
    <r>
      <rPr>
        <sz val="11"/>
        <color theme="1"/>
        <rFont val="Calibri"/>
        <family val="2"/>
        <scheme val="minor"/>
      </rPr>
      <t xml:space="preserve"> programadas. El porcentaje obtenido de </t>
    </r>
    <r>
      <rPr>
        <b/>
        <sz val="11"/>
        <color theme="1"/>
        <rFont val="Calibri"/>
        <family val="2"/>
        <scheme val="minor"/>
      </rPr>
      <t>98.30%</t>
    </r>
    <r>
      <rPr>
        <sz val="11"/>
        <color theme="1"/>
        <rFont val="Calibri"/>
        <family val="2"/>
        <scheme val="minor"/>
      </rPr>
      <t xml:space="preserve"> se debe a que se reprogramaron para el siguiente trimestre, esperando que las condiciones para su implementación sean favorables, con un a</t>
    </r>
    <r>
      <rPr>
        <b/>
        <sz val="11"/>
        <color theme="1"/>
        <rFont val="Calibri"/>
        <family val="2"/>
        <scheme val="minor"/>
      </rPr>
      <t>vance anual</t>
    </r>
    <r>
      <rPr>
        <sz val="11"/>
        <color theme="1"/>
        <rFont val="Calibri"/>
        <family val="2"/>
        <scheme val="minor"/>
      </rPr>
      <t xml:space="preserve"> del </t>
    </r>
    <r>
      <rPr>
        <b/>
        <sz val="11"/>
        <color theme="1"/>
        <rFont val="Calibri"/>
        <family val="2"/>
        <scheme val="minor"/>
      </rPr>
      <t>24.52%.</t>
    </r>
  </si>
  <si>
    <r>
      <t xml:space="preserve">Este indicador tiene como meta anual </t>
    </r>
    <r>
      <rPr>
        <b/>
        <sz val="11"/>
        <color theme="1"/>
        <rFont val="Calibri"/>
        <family val="2"/>
        <scheme val="minor"/>
      </rPr>
      <t>26,995</t>
    </r>
    <r>
      <rPr>
        <sz val="11"/>
        <color theme="1"/>
        <rFont val="Calibri"/>
        <family val="2"/>
        <scheme val="minor"/>
      </rPr>
      <t xml:space="preserve"> acciones de proximidad social a realizar. En este trimestre se realizaron </t>
    </r>
    <r>
      <rPr>
        <b/>
        <sz val="11"/>
        <color theme="1"/>
        <rFont val="Calibri"/>
        <family val="2"/>
        <scheme val="minor"/>
      </rPr>
      <t>6,599</t>
    </r>
    <r>
      <rPr>
        <sz val="11"/>
        <color theme="1"/>
        <rFont val="Calibri"/>
        <family val="2"/>
        <scheme val="minor"/>
      </rPr>
      <t xml:space="preserve"> de las </t>
    </r>
    <r>
      <rPr>
        <b/>
        <sz val="11"/>
        <color theme="1"/>
        <rFont val="Calibri"/>
        <family val="2"/>
        <scheme val="minor"/>
      </rPr>
      <t>6,715</t>
    </r>
    <r>
      <rPr>
        <sz val="11"/>
        <color theme="1"/>
        <rFont val="Calibri"/>
        <family val="2"/>
        <scheme val="minor"/>
      </rPr>
      <t xml:space="preserve"> programadas. El porcentaje obtenido de </t>
    </r>
    <r>
      <rPr>
        <b/>
        <sz val="11"/>
        <color theme="1"/>
        <rFont val="Calibri"/>
        <family val="2"/>
        <scheme val="minor"/>
      </rPr>
      <t>98.27%</t>
    </r>
    <r>
      <rPr>
        <sz val="11"/>
        <color theme="1"/>
        <rFont val="Calibri"/>
        <family val="2"/>
        <scheme val="minor"/>
      </rPr>
      <t xml:space="preserve"> se debe a que se reprogramaron para el siguiente trimestre, esperando que las condiciones para su implementación sean favorables, con un </t>
    </r>
    <r>
      <rPr>
        <b/>
        <sz val="11"/>
        <color theme="1"/>
        <rFont val="Calibri"/>
        <family val="2"/>
        <scheme val="minor"/>
      </rPr>
      <t>avance</t>
    </r>
    <r>
      <rPr>
        <sz val="11"/>
        <color theme="1"/>
        <rFont val="Calibri"/>
        <family val="2"/>
        <scheme val="minor"/>
      </rPr>
      <t xml:space="preserve"> anual del </t>
    </r>
    <r>
      <rPr>
        <b/>
        <sz val="11"/>
        <color theme="1"/>
        <rFont val="Calibri"/>
        <family val="2"/>
        <scheme val="minor"/>
      </rPr>
      <t>24.45%.</t>
    </r>
  </si>
  <si>
    <r>
      <t xml:space="preserve">Este indicador tiene como meta anual </t>
    </r>
    <r>
      <rPr>
        <b/>
        <sz val="11"/>
        <color theme="1"/>
        <rFont val="Calibri"/>
        <family val="2"/>
        <scheme val="minor"/>
      </rPr>
      <t>6,270</t>
    </r>
    <r>
      <rPr>
        <sz val="11"/>
        <color theme="1"/>
        <rFont val="Calibri"/>
        <family val="2"/>
        <scheme val="minor"/>
      </rPr>
      <t xml:space="preserve"> operativos en conjunto con los tres órdenes de gobierno a realizar. En este trimestre se realizaron </t>
    </r>
    <r>
      <rPr>
        <b/>
        <sz val="11"/>
        <color theme="1"/>
        <rFont val="Calibri"/>
        <family val="2"/>
        <scheme val="minor"/>
      </rPr>
      <t>1,517</t>
    </r>
    <r>
      <rPr>
        <sz val="11"/>
        <color theme="1"/>
        <rFont val="Calibri"/>
        <family val="2"/>
        <scheme val="minor"/>
      </rPr>
      <t xml:space="preserve"> de los </t>
    </r>
    <r>
      <rPr>
        <b/>
        <sz val="11"/>
        <color theme="1"/>
        <rFont val="Calibri"/>
        <family val="2"/>
        <scheme val="minor"/>
      </rPr>
      <t>1,545</t>
    </r>
    <r>
      <rPr>
        <sz val="11"/>
        <color theme="1"/>
        <rFont val="Calibri"/>
        <family val="2"/>
        <scheme val="minor"/>
      </rPr>
      <t xml:space="preserve"> programados. El porcentaje obtenido de </t>
    </r>
    <r>
      <rPr>
        <b/>
        <sz val="11"/>
        <color theme="1"/>
        <rFont val="Calibri"/>
        <family val="2"/>
        <scheme val="minor"/>
      </rPr>
      <t>98.19%</t>
    </r>
    <r>
      <rPr>
        <sz val="11"/>
        <color theme="1"/>
        <rFont val="Calibri"/>
        <family val="2"/>
        <scheme val="minor"/>
      </rPr>
      <t xml:space="preserve"> se debe a que se reprogramaron para el siguiente trimestre, esperando que las condiciones para su implementación sean favorables, con un </t>
    </r>
    <r>
      <rPr>
        <b/>
        <sz val="11"/>
        <color theme="1"/>
        <rFont val="Calibri"/>
        <family val="2"/>
        <scheme val="minor"/>
      </rPr>
      <t>avance</t>
    </r>
    <r>
      <rPr>
        <sz val="11"/>
        <color theme="1"/>
        <rFont val="Calibri"/>
        <family val="2"/>
        <scheme val="minor"/>
      </rPr>
      <t xml:space="preserve"> anual del </t>
    </r>
    <r>
      <rPr>
        <b/>
        <sz val="11"/>
        <color theme="1"/>
        <rFont val="Calibri"/>
        <family val="2"/>
        <scheme val="minor"/>
      </rPr>
      <t>24.19%.</t>
    </r>
  </si>
  <si>
    <t>Este indicador no tiene meta anual, por lo que no se realizara esta actividad.</t>
  </si>
  <si>
    <t>Este indicador tiene como meta anual 1,508 capacitaciones a realizar. En este trimestre no se tiene programadas actividades, por lo que no se está reportando actividades.</t>
  </si>
  <si>
    <t>Este indicador tiene como meta anual 1,113 capacitaciones a realizar. En este trimestre no se tiene programadas actividades, por lo que no se está reportando actividades.</t>
  </si>
  <si>
    <t>Este indicador tiene como meta anual 270 capacitaciones a realizar. En este trimestre no se tiene programadas actividades, por lo que no se está reportando actividades.</t>
  </si>
  <si>
    <t>Este indicador tiene como meta anual 125 capacitaciones a realizar. En este trimestre no se tiene programadas actividades, por lo que no se está reportando actividades.</t>
  </si>
  <si>
    <t>Este indicador tiene como meta anual 02 elaboraciones de manuales a realizar. En este trimestre no se tiene programadas actividades, por lo que no se está reportando actividades.</t>
  </si>
  <si>
    <t>Este indicador tiene como meta anual 01 actividad implementación de incentivos a realizar. En este trimestre no se tiene programadas actividades, por lo que no se está reportando actividades</t>
  </si>
  <si>
    <r>
      <rPr>
        <b/>
        <sz val="10.5"/>
        <color theme="1"/>
        <rFont val="Calibri"/>
        <family val="2"/>
        <scheme val="minor"/>
      </rPr>
      <t>Meta trimestral</t>
    </r>
    <r>
      <rPr>
        <sz val="10.5"/>
        <color theme="1"/>
        <rFont val="Calibri"/>
        <family val="2"/>
        <scheme val="minor"/>
      </rPr>
      <t xml:space="preserve">: La Tasa de variación de delitos cometidos contra el patrimonio de la población del municipio de Benito Juárez, es de un valor negativo del avance trimestral, lo que indica que la incidencia delictiva </t>
    </r>
    <r>
      <rPr>
        <b/>
        <sz val="10.5"/>
        <color theme="1"/>
        <rFont val="Calibri"/>
        <family val="2"/>
        <scheme val="minor"/>
      </rPr>
      <t>aumento</t>
    </r>
    <r>
      <rPr>
        <sz val="10.5"/>
        <color theme="1"/>
        <rFont val="Calibri"/>
        <family val="2"/>
        <scheme val="minor"/>
      </rPr>
      <t xml:space="preserve"> un </t>
    </r>
    <r>
      <rPr>
        <b/>
        <sz val="10.5"/>
        <color theme="1"/>
        <rFont val="Calibri"/>
        <family val="2"/>
        <scheme val="minor"/>
      </rPr>
      <t>10.20%</t>
    </r>
    <r>
      <rPr>
        <sz val="10.5"/>
        <color theme="1"/>
        <rFont val="Calibri"/>
        <family val="2"/>
        <scheme val="minor"/>
      </rPr>
      <t xml:space="preserve"> por arriba de lo esperado, debido a los </t>
    </r>
    <r>
      <rPr>
        <b/>
        <sz val="10.5"/>
        <color theme="1"/>
        <rFont val="Calibri"/>
        <family val="2"/>
        <scheme val="minor"/>
      </rPr>
      <t>2,345</t>
    </r>
    <r>
      <rPr>
        <sz val="10.5"/>
        <color theme="1"/>
        <rFont val="Calibri"/>
        <family val="2"/>
        <scheme val="minor"/>
      </rPr>
      <t xml:space="preserve"> delitos cometidos contra el patrimonio reportados en el municipio, contra los </t>
    </r>
    <r>
      <rPr>
        <b/>
        <sz val="10.5"/>
        <color theme="1"/>
        <rFont val="Calibri"/>
        <family val="2"/>
        <scheme val="minor"/>
      </rPr>
      <t>2,128</t>
    </r>
    <r>
      <rPr>
        <sz val="10.5"/>
        <color theme="1"/>
        <rFont val="Calibri"/>
        <family val="2"/>
        <scheme val="minor"/>
      </rPr>
      <t xml:space="preserve"> de proyección para el 1er trimestre. Datos obtenidos del Secretariado Ejecutivo del Sistema Nacional de Seguridad Pública (SESNSP). 
</t>
    </r>
    <r>
      <rPr>
        <b/>
        <sz val="10.5"/>
        <color theme="1"/>
        <rFont val="Calibri"/>
        <family val="2"/>
        <scheme val="minor"/>
      </rPr>
      <t>Meta anual:</t>
    </r>
    <r>
      <rPr>
        <sz val="10.5"/>
        <color theme="1"/>
        <rFont val="Calibri"/>
        <family val="2"/>
        <scheme val="minor"/>
      </rPr>
      <t xml:space="preserve"> La Tasa de variación de delitos cometidos contra el patrimonio de la población del municipio de Benito Juárez, con los datos obtenidos del Secretariado Ejecutivo del Sistema Nacional de Seguridad Pública (SESNSP), el valor se debe a que solo considera el primer trimestre con </t>
    </r>
    <r>
      <rPr>
        <b/>
        <sz val="10.5"/>
        <color theme="1"/>
        <rFont val="Calibri"/>
        <family val="2"/>
        <scheme val="minor"/>
      </rPr>
      <t>2,345</t>
    </r>
    <r>
      <rPr>
        <sz val="10.5"/>
        <color theme="1"/>
        <rFont val="Calibri"/>
        <family val="2"/>
        <scheme val="minor"/>
      </rPr>
      <t xml:space="preserve"> delitos y los compara con la meta anual de </t>
    </r>
    <r>
      <rPr>
        <b/>
        <sz val="10.5"/>
        <color theme="1"/>
        <rFont val="Calibri"/>
        <family val="2"/>
        <scheme val="minor"/>
      </rPr>
      <t>9,208</t>
    </r>
    <r>
      <rPr>
        <sz val="10.5"/>
        <color theme="1"/>
        <rFont val="Calibri"/>
        <family val="2"/>
        <scheme val="minor"/>
      </rPr>
      <t xml:space="preserve"> delitos, pero el avance anual se registra como N/A al ser un indicador NO acumulativo, de acuerdo con la Guía para la Integración y Rendición de Informes de Avance de Gestión Financiera ASEQROO.
</t>
    </r>
    <r>
      <rPr>
        <b/>
        <sz val="10.5"/>
        <color theme="1"/>
        <rFont val="Calibri"/>
        <family val="2"/>
        <scheme val="minor"/>
      </rPr>
      <t>Nota:</t>
    </r>
    <r>
      <rPr>
        <sz val="10.5"/>
        <color theme="1"/>
        <rFont val="Calibri"/>
        <family val="2"/>
        <scheme val="minor"/>
      </rPr>
      <t xml:space="preserve"> Los datos obtenidos del Secretariado Ejecutivo del Sistema Nacional de Seguridad Pública (SESNSP), están desfasados un mes, es decir que se han publicado con cifras hasta el mes de febrero del 2023.  https://drive.google.com/file/d/1eeQ5TvYR_8YWMSX2ttojCdLBUuwCwKp7/view</t>
    </r>
  </si>
  <si>
    <r>
      <rPr>
        <b/>
        <sz val="11"/>
        <color theme="1"/>
        <rFont val="Calibri"/>
        <family val="2"/>
        <scheme val="minor"/>
      </rPr>
      <t>Meta trimestral:</t>
    </r>
    <r>
      <rPr>
        <sz val="11"/>
        <color theme="1"/>
        <rFont val="Calibri"/>
        <family val="2"/>
        <scheme val="minor"/>
      </rPr>
      <t xml:space="preserve">  El avance en cumplimiento de metas trimestral refleja lo reportado respecto a lo programado, es decir 106.57%.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</si>
  <si>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r>
      <t xml:space="preserve">Este indicador tiene como meta anual </t>
    </r>
    <r>
      <rPr>
        <b/>
        <sz val="11"/>
        <color theme="1"/>
        <rFont val="Calibri"/>
        <family val="2"/>
        <scheme val="minor"/>
      </rPr>
      <t>59</t>
    </r>
    <r>
      <rPr>
        <sz val="11"/>
        <color theme="1"/>
        <rFont val="Calibri"/>
        <family val="2"/>
        <scheme val="minor"/>
      </rPr>
      <t xml:space="preserve"> gestiones y trámites en recursos humanos a realizar. En este trimestre se realizaron </t>
    </r>
    <r>
      <rPr>
        <b/>
        <sz val="11"/>
        <color theme="1"/>
        <rFont val="Calibri"/>
        <family val="2"/>
        <scheme val="minor"/>
      </rPr>
      <t>11</t>
    </r>
    <r>
      <rPr>
        <sz val="11"/>
        <color theme="1"/>
        <rFont val="Calibri"/>
        <family val="2"/>
        <scheme val="minor"/>
      </rPr>
      <t xml:space="preserve"> de las </t>
    </r>
    <r>
      <rPr>
        <b/>
        <sz val="11"/>
        <color theme="1"/>
        <rFont val="Calibri"/>
        <family val="2"/>
        <scheme val="minor"/>
      </rPr>
      <t>12</t>
    </r>
    <r>
      <rPr>
        <sz val="11"/>
        <color theme="1"/>
        <rFont val="Calibri"/>
        <family val="2"/>
        <scheme val="minor"/>
      </rPr>
      <t xml:space="preserve"> programadas. El porcentaje obtenido de </t>
    </r>
    <r>
      <rPr>
        <b/>
        <sz val="11"/>
        <color theme="1"/>
        <rFont val="Calibri"/>
        <family val="2"/>
        <scheme val="minor"/>
      </rPr>
      <t>97.67%</t>
    </r>
    <r>
      <rPr>
        <sz val="11"/>
        <color theme="1"/>
        <rFont val="Calibri"/>
        <family val="2"/>
        <scheme val="minor"/>
      </rPr>
      <t xml:space="preserve"> se debe que a la reprogramación para el siguiente trimestre, esperando que las condiciones para su ejecución sean favorables, obteniendo un avance anual del </t>
    </r>
    <r>
      <rPr>
        <b/>
        <sz val="11"/>
        <color theme="1"/>
        <rFont val="Calibri"/>
        <family val="2"/>
        <scheme val="minor"/>
      </rPr>
      <t>18.64%</t>
    </r>
  </si>
  <si>
    <r>
      <t xml:space="preserve">Este indicador tiene como meta anual </t>
    </r>
    <r>
      <rPr>
        <b/>
        <sz val="11"/>
        <color theme="1"/>
        <rFont val="Calibri"/>
        <family val="2"/>
        <scheme val="minor"/>
      </rPr>
      <t>25</t>
    </r>
    <r>
      <rPr>
        <sz val="11"/>
        <color theme="1"/>
        <rFont val="Calibri"/>
        <family val="2"/>
        <scheme val="minor"/>
      </rPr>
      <t xml:space="preserve"> acciones de mantenimiento y modernización a realizar. En este trimestre se realizaron </t>
    </r>
    <r>
      <rPr>
        <b/>
        <sz val="11"/>
        <color theme="1"/>
        <rFont val="Calibri"/>
        <family val="2"/>
        <scheme val="minor"/>
      </rPr>
      <t>6</t>
    </r>
    <r>
      <rPr>
        <sz val="11"/>
        <color theme="1"/>
        <rFont val="Calibri"/>
        <family val="2"/>
        <scheme val="minor"/>
      </rPr>
      <t xml:space="preserve"> de las </t>
    </r>
    <r>
      <rPr>
        <b/>
        <sz val="11"/>
        <color theme="1"/>
        <rFont val="Calibri"/>
        <family val="2"/>
        <scheme val="minor"/>
      </rPr>
      <t>7</t>
    </r>
    <r>
      <rPr>
        <sz val="11"/>
        <color theme="1"/>
        <rFont val="Calibri"/>
        <family val="2"/>
        <scheme val="minor"/>
      </rPr>
      <t xml:space="preserve"> programadas. El porcentaje obtenido de </t>
    </r>
    <r>
      <rPr>
        <b/>
        <sz val="11"/>
        <color theme="1"/>
        <rFont val="Calibri"/>
        <family val="2"/>
        <scheme val="minor"/>
      </rPr>
      <t>85.71%</t>
    </r>
    <r>
      <rPr>
        <sz val="11"/>
        <color theme="1"/>
        <rFont val="Calibri"/>
        <family val="2"/>
        <scheme val="minor"/>
      </rPr>
      <t xml:space="preserve"> se debe a que se reprogramaron para el siguiente trimestre, esperando que las condiciones para su implementación sean favorables, con un avance anual del </t>
    </r>
    <r>
      <rPr>
        <b/>
        <sz val="11"/>
        <color theme="1"/>
        <rFont val="Calibri"/>
        <family val="2"/>
        <scheme val="minor"/>
      </rPr>
      <t>24%.</t>
    </r>
  </si>
  <si>
    <r>
      <t xml:space="preserve">Este indicador tiene como meta anual </t>
    </r>
    <r>
      <rPr>
        <b/>
        <sz val="11"/>
        <color theme="1"/>
        <rFont val="Calibri"/>
        <family val="2"/>
        <scheme val="minor"/>
      </rPr>
      <t>22</t>
    </r>
    <r>
      <rPr>
        <sz val="11"/>
        <color theme="1"/>
        <rFont val="Calibri"/>
        <family val="2"/>
        <scheme val="minor"/>
      </rPr>
      <t xml:space="preserve"> acciones de incentivo a realizar. En este trimestre se realizaron </t>
    </r>
    <r>
      <rPr>
        <b/>
        <sz val="11"/>
        <color theme="1"/>
        <rFont val="Calibri"/>
        <family val="2"/>
        <scheme val="minor"/>
      </rPr>
      <t>3</t>
    </r>
    <r>
      <rPr>
        <sz val="11"/>
        <color theme="1"/>
        <rFont val="Calibri"/>
        <family val="2"/>
        <scheme val="minor"/>
      </rPr>
      <t xml:space="preserve"> de las </t>
    </r>
    <r>
      <rPr>
        <b/>
        <sz val="11"/>
        <color theme="1"/>
        <rFont val="Calibri"/>
        <family val="2"/>
        <scheme val="minor"/>
      </rPr>
      <t>3</t>
    </r>
    <r>
      <rPr>
        <sz val="11"/>
        <color theme="1"/>
        <rFont val="Calibri"/>
        <family val="2"/>
        <scheme val="minor"/>
      </rPr>
      <t xml:space="preserve"> programadas. Logrando un porcentaje de </t>
    </r>
    <r>
      <rPr>
        <b/>
        <sz val="11"/>
        <color theme="1"/>
        <rFont val="Calibri"/>
        <family val="2"/>
        <scheme val="minor"/>
      </rPr>
      <t>100%</t>
    </r>
    <r>
      <rPr>
        <sz val="11"/>
        <color theme="1"/>
        <rFont val="Calibri"/>
        <family val="2"/>
        <scheme val="minor"/>
      </rPr>
      <t xml:space="preserve"> de cumplimiento con respecto a meta trimestral, obteniendo un avance anual del </t>
    </r>
    <r>
      <rPr>
        <b/>
        <sz val="11"/>
        <color theme="1"/>
        <rFont val="Calibri"/>
        <family val="2"/>
        <scheme val="minor"/>
      </rPr>
      <t>13.64%.</t>
    </r>
  </si>
  <si>
    <r>
      <t xml:space="preserve">Este indicador tiene como meta anual </t>
    </r>
    <r>
      <rPr>
        <b/>
        <sz val="11"/>
        <color theme="1"/>
        <rFont val="Calibri"/>
        <family val="2"/>
        <scheme val="minor"/>
      </rPr>
      <t>02</t>
    </r>
    <r>
      <rPr>
        <sz val="11"/>
        <color theme="1"/>
        <rFont val="Calibri"/>
        <family val="2"/>
        <scheme val="minor"/>
      </rPr>
      <t xml:space="preserve"> convocatorias con perspectiva de género a realizar. Obteniendo el porcentaje del </t>
    </r>
    <r>
      <rPr>
        <b/>
        <sz val="11"/>
        <color theme="1"/>
        <rFont val="Calibri"/>
        <family val="2"/>
        <scheme val="minor"/>
      </rPr>
      <t>100%</t>
    </r>
    <r>
      <rPr>
        <sz val="11"/>
        <color theme="1"/>
        <rFont val="Calibri"/>
        <family val="2"/>
        <scheme val="minor"/>
      </rPr>
      <t xml:space="preserve"> de cumplimiento con respecto a la meta trimestral, así mismo, obteniendo un avance del </t>
    </r>
    <r>
      <rPr>
        <b/>
        <sz val="11"/>
        <color theme="1"/>
        <rFont val="Calibri"/>
        <family val="2"/>
        <scheme val="minor"/>
      </rPr>
      <t>50%</t>
    </r>
    <r>
      <rPr>
        <sz val="11"/>
        <color theme="1"/>
        <rFont val="Calibri"/>
        <family val="2"/>
        <scheme val="minor"/>
      </rPr>
      <t xml:space="preserve"> con respecto a meta anual.</t>
    </r>
  </si>
  <si>
    <r>
      <t xml:space="preserve">Este indicador tiene como meta anual </t>
    </r>
    <r>
      <rPr>
        <b/>
        <sz val="11"/>
        <color theme="1"/>
        <rFont val="Calibri"/>
        <family val="2"/>
        <scheme val="minor"/>
      </rPr>
      <t>04</t>
    </r>
    <r>
      <rPr>
        <sz val="11"/>
        <color theme="1"/>
        <rFont val="Calibri"/>
        <family val="2"/>
        <scheme val="minor"/>
      </rPr>
      <t xml:space="preserve"> proyectos para el mejoramiento del equipamiento policial a realizar. En este trimestre no se tiene actividades programadas, por lo que no se reporta un avance en el trimestre según la proyección.</t>
    </r>
  </si>
  <si>
    <r>
      <t xml:space="preserve">Este indicador tiene como meta anual </t>
    </r>
    <r>
      <rPr>
        <b/>
        <sz val="11"/>
        <color theme="1"/>
        <rFont val="Calibri"/>
        <family val="2"/>
        <scheme val="minor"/>
      </rPr>
      <t>05</t>
    </r>
    <r>
      <rPr>
        <sz val="11"/>
        <color theme="1"/>
        <rFont val="Calibri"/>
        <family val="2"/>
        <scheme val="minor"/>
      </rPr>
      <t xml:space="preserve"> actividades de certificación a realizar. En este trimestre no se tiene actividades programadas, por lo que no se reporta un avance en el trimestre según la proyección.</t>
    </r>
  </si>
  <si>
    <r>
      <t xml:space="preserve">Este indicador tiene como meta anual </t>
    </r>
    <r>
      <rPr>
        <b/>
        <sz val="11"/>
        <color theme="1"/>
        <rFont val="Calibri"/>
        <family val="2"/>
        <scheme val="minor"/>
      </rPr>
      <t>229,400</t>
    </r>
    <r>
      <rPr>
        <sz val="11"/>
        <color theme="1"/>
        <rFont val="Calibri"/>
        <family val="2"/>
        <scheme val="minor"/>
      </rPr>
      <t xml:space="preserve"> acciones de seguridad, prevención social y atención a turistas a realizar. En este trimestre se realizaron </t>
    </r>
    <r>
      <rPr>
        <b/>
        <sz val="11"/>
        <color theme="1"/>
        <rFont val="Calibri"/>
        <family val="2"/>
        <scheme val="minor"/>
      </rPr>
      <t>57,353</t>
    </r>
    <r>
      <rPr>
        <sz val="11"/>
        <color theme="1"/>
        <rFont val="Calibri"/>
        <family val="2"/>
        <scheme val="minor"/>
      </rPr>
      <t xml:space="preserve"> de las </t>
    </r>
    <r>
      <rPr>
        <b/>
        <sz val="11"/>
        <color theme="1"/>
        <rFont val="Calibri"/>
        <family val="2"/>
        <scheme val="minor"/>
      </rPr>
      <t>57,353</t>
    </r>
    <r>
      <rPr>
        <sz val="11"/>
        <color theme="1"/>
        <rFont val="Calibri"/>
        <family val="2"/>
        <scheme val="minor"/>
      </rPr>
      <t xml:space="preserve"> programadas. Obteniendo un porcentaje de cumplimiento del </t>
    </r>
    <r>
      <rPr>
        <b/>
        <sz val="11"/>
        <color theme="1"/>
        <rFont val="Calibri"/>
        <family val="2"/>
        <scheme val="minor"/>
      </rPr>
      <t>100.01%</t>
    </r>
    <r>
      <rPr>
        <sz val="11"/>
        <color theme="1"/>
        <rFont val="Calibri"/>
        <family val="2"/>
        <scheme val="minor"/>
      </rPr>
      <t xml:space="preserve"> con respecto al trimestre, obteniendo un avance anual del </t>
    </r>
    <r>
      <rPr>
        <b/>
        <sz val="11"/>
        <color theme="1"/>
        <rFont val="Calibri"/>
        <family val="2"/>
        <scheme val="minor"/>
      </rPr>
      <t>25%.</t>
    </r>
  </si>
  <si>
    <r>
      <t xml:space="preserve">Este indicador tiene como meta anual </t>
    </r>
    <r>
      <rPr>
        <b/>
        <sz val="11"/>
        <color theme="1"/>
        <rFont val="Calibri"/>
        <family val="2"/>
        <scheme val="minor"/>
      </rPr>
      <t>06</t>
    </r>
    <r>
      <rPr>
        <sz val="11"/>
        <color theme="1"/>
        <rFont val="Calibri"/>
        <family val="2"/>
        <scheme val="minor"/>
      </rPr>
      <t xml:space="preserve"> actividades de prevención del delito a realizar. En este trimestre se realizaron </t>
    </r>
    <r>
      <rPr>
        <b/>
        <sz val="11"/>
        <color theme="1"/>
        <rFont val="Calibri"/>
        <family val="2"/>
        <scheme val="minor"/>
      </rPr>
      <t>02</t>
    </r>
    <r>
      <rPr>
        <sz val="11"/>
        <color theme="1"/>
        <rFont val="Calibri"/>
        <family val="2"/>
        <scheme val="minor"/>
      </rPr>
      <t xml:space="preserve"> de las </t>
    </r>
    <r>
      <rPr>
        <b/>
        <sz val="11"/>
        <color theme="1"/>
        <rFont val="Calibri"/>
        <family val="2"/>
        <scheme val="minor"/>
      </rPr>
      <t>02</t>
    </r>
    <r>
      <rPr>
        <sz val="11"/>
        <color theme="1"/>
        <rFont val="Calibri"/>
        <family val="2"/>
        <scheme val="minor"/>
      </rPr>
      <t xml:space="preserve"> programadas. Obteniendo un porcentaje de cumplimiento del </t>
    </r>
    <r>
      <rPr>
        <b/>
        <sz val="11"/>
        <color theme="1"/>
        <rFont val="Calibri"/>
        <family val="2"/>
        <scheme val="minor"/>
      </rPr>
      <t>100%</t>
    </r>
    <r>
      <rPr>
        <sz val="11"/>
        <color theme="1"/>
        <rFont val="Calibri"/>
        <family val="2"/>
        <scheme val="minor"/>
      </rPr>
      <t xml:space="preserve"> con respecto al trimestre, así mismo, se obtuvo un avance anual del </t>
    </r>
    <r>
      <rPr>
        <b/>
        <sz val="11"/>
        <color theme="1"/>
        <rFont val="Calibri"/>
        <family val="2"/>
        <scheme val="minor"/>
      </rPr>
      <t>33.33%.</t>
    </r>
  </si>
  <si>
    <r>
      <t xml:space="preserve">Este indicador tiene como meta anual </t>
    </r>
    <r>
      <rPr>
        <b/>
        <sz val="11"/>
        <color theme="1"/>
        <rFont val="Calibri"/>
        <family val="2"/>
        <scheme val="minor"/>
      </rPr>
      <t>103,928</t>
    </r>
    <r>
      <rPr>
        <sz val="11"/>
        <color theme="1"/>
        <rFont val="Calibri"/>
        <family val="2"/>
        <scheme val="minor"/>
      </rPr>
      <t xml:space="preserve"> operativos de prevención y disuasión a realizar. En este trimestre se realizaron </t>
    </r>
    <r>
      <rPr>
        <b/>
        <sz val="11"/>
        <color theme="1"/>
        <rFont val="Calibri"/>
        <family val="2"/>
        <scheme val="minor"/>
      </rPr>
      <t>25,981</t>
    </r>
    <r>
      <rPr>
        <sz val="11"/>
        <color theme="1"/>
        <rFont val="Calibri"/>
        <family val="2"/>
        <scheme val="minor"/>
      </rPr>
      <t xml:space="preserve"> de las </t>
    </r>
    <r>
      <rPr>
        <b/>
        <sz val="11"/>
        <color theme="1"/>
        <rFont val="Calibri"/>
        <family val="2"/>
        <scheme val="minor"/>
      </rPr>
      <t>25,981</t>
    </r>
    <r>
      <rPr>
        <sz val="11"/>
        <color theme="1"/>
        <rFont val="Calibri"/>
        <family val="2"/>
        <scheme val="minor"/>
      </rPr>
      <t xml:space="preserve"> programadas. Obteniendo un porcentaje de cumplimiento del </t>
    </r>
    <r>
      <rPr>
        <b/>
        <sz val="11"/>
        <color theme="1"/>
        <rFont val="Calibri"/>
        <family val="2"/>
        <scheme val="minor"/>
      </rPr>
      <t>100%</t>
    </r>
    <r>
      <rPr>
        <sz val="11"/>
        <color theme="1"/>
        <rFont val="Calibri"/>
        <family val="2"/>
        <scheme val="minor"/>
      </rPr>
      <t xml:space="preserve"> con respecto al trimestre, así mismo, se obtuvo un avance anual del </t>
    </r>
    <r>
      <rPr>
        <b/>
        <sz val="11"/>
        <color theme="1"/>
        <rFont val="Calibri"/>
        <family val="2"/>
        <scheme val="minor"/>
      </rPr>
      <t>25%.</t>
    </r>
  </si>
  <si>
    <r>
      <t xml:space="preserve">Este indicador tiene como meta anual </t>
    </r>
    <r>
      <rPr>
        <b/>
        <sz val="11"/>
        <color theme="1"/>
        <rFont val="Calibri"/>
        <family val="2"/>
        <scheme val="minor"/>
      </rPr>
      <t>124,740</t>
    </r>
    <r>
      <rPr>
        <sz val="11"/>
        <color theme="1"/>
        <rFont val="Calibri"/>
        <family val="2"/>
        <scheme val="minor"/>
      </rPr>
      <t xml:space="preserve"> servicios de atención a la ciudadanía y el turista a realizar. En este trimestre se realizaron </t>
    </r>
    <r>
      <rPr>
        <b/>
        <sz val="11"/>
        <color theme="1"/>
        <rFont val="Calibri"/>
        <family val="2"/>
        <scheme val="minor"/>
      </rPr>
      <t>31,188</t>
    </r>
    <r>
      <rPr>
        <sz val="11"/>
        <color theme="1"/>
        <rFont val="Calibri"/>
        <family val="2"/>
        <scheme val="minor"/>
      </rPr>
      <t xml:space="preserve"> de las </t>
    </r>
    <r>
      <rPr>
        <b/>
        <sz val="11"/>
        <color theme="1"/>
        <rFont val="Calibri"/>
        <family val="2"/>
        <scheme val="minor"/>
      </rPr>
      <t>31,185</t>
    </r>
    <r>
      <rPr>
        <sz val="11"/>
        <color theme="1"/>
        <rFont val="Calibri"/>
        <family val="2"/>
        <scheme val="minor"/>
      </rPr>
      <t xml:space="preserve"> programadas. Obteniendo un porcentaje de cumplimiento del </t>
    </r>
    <r>
      <rPr>
        <b/>
        <sz val="11"/>
        <color theme="1"/>
        <rFont val="Calibri"/>
        <family val="2"/>
        <scheme val="minor"/>
      </rPr>
      <t>100.01%</t>
    </r>
    <r>
      <rPr>
        <sz val="11"/>
        <color theme="1"/>
        <rFont val="Calibri"/>
        <family val="2"/>
        <scheme val="minor"/>
      </rPr>
      <t xml:space="preserve"> con respecto al trimestre, así mismo, se obtuvo un avance anual del </t>
    </r>
    <r>
      <rPr>
        <b/>
        <sz val="11"/>
        <color theme="1"/>
        <rFont val="Calibri"/>
        <family val="2"/>
        <scheme val="minor"/>
      </rPr>
      <t>25%.</t>
    </r>
  </si>
  <si>
    <r>
      <t xml:space="preserve">Este indicador tiene como meta anual </t>
    </r>
    <r>
      <rPr>
        <b/>
        <sz val="11"/>
        <color theme="1"/>
        <rFont val="Calibri"/>
        <family val="2"/>
        <scheme val="minor"/>
      </rPr>
      <t>720</t>
    </r>
    <r>
      <rPr>
        <sz val="11"/>
        <color theme="1"/>
        <rFont val="Calibri"/>
        <family val="2"/>
        <scheme val="minor"/>
      </rPr>
      <t xml:space="preserve"> instalaciones de filtros de seguridad y vigilancia a realizar. En este trimestre se realizaron </t>
    </r>
    <r>
      <rPr>
        <b/>
        <sz val="11"/>
        <color theme="1"/>
        <rFont val="Calibri"/>
        <family val="2"/>
        <scheme val="minor"/>
      </rPr>
      <t>180</t>
    </r>
    <r>
      <rPr>
        <sz val="11"/>
        <color theme="1"/>
        <rFont val="Calibri"/>
        <family val="2"/>
        <scheme val="minor"/>
      </rPr>
      <t xml:space="preserve"> de las </t>
    </r>
    <r>
      <rPr>
        <b/>
        <sz val="11"/>
        <color theme="1"/>
        <rFont val="Calibri"/>
        <family val="2"/>
        <scheme val="minor"/>
      </rPr>
      <t>180</t>
    </r>
    <r>
      <rPr>
        <sz val="11"/>
        <color theme="1"/>
        <rFont val="Calibri"/>
        <family val="2"/>
        <scheme val="minor"/>
      </rPr>
      <t xml:space="preserve"> programadas. Obteniendo un porcentaje de cumplimiento del </t>
    </r>
    <r>
      <rPr>
        <b/>
        <sz val="11"/>
        <color theme="1"/>
        <rFont val="Calibri"/>
        <family val="2"/>
        <scheme val="minor"/>
      </rPr>
      <t>100%</t>
    </r>
    <r>
      <rPr>
        <sz val="11"/>
        <color theme="1"/>
        <rFont val="Calibri"/>
        <family val="2"/>
        <scheme val="minor"/>
      </rPr>
      <t xml:space="preserve"> con respecto al trimestre, así mismo, se obtuvo un avance anual del </t>
    </r>
    <r>
      <rPr>
        <b/>
        <sz val="11"/>
        <color theme="1"/>
        <rFont val="Calibri"/>
        <family val="2"/>
        <scheme val="minor"/>
      </rPr>
      <t>25%.</t>
    </r>
  </si>
  <si>
    <r>
      <t xml:space="preserve">Este indicador tiene como meta anual </t>
    </r>
    <r>
      <rPr>
        <b/>
        <sz val="11"/>
        <color theme="1"/>
        <rFont val="Calibri"/>
        <family val="2"/>
        <scheme val="minor"/>
      </rPr>
      <t>06</t>
    </r>
    <r>
      <rPr>
        <sz val="11"/>
        <color theme="1"/>
        <rFont val="Calibri"/>
        <family val="2"/>
        <scheme val="minor"/>
      </rPr>
      <t xml:space="preserve"> cursos a realizar. En este trimestre se realizaron </t>
    </r>
    <r>
      <rPr>
        <b/>
        <sz val="11"/>
        <color theme="1"/>
        <rFont val="Calibri"/>
        <family val="2"/>
        <scheme val="minor"/>
      </rPr>
      <t>02</t>
    </r>
    <r>
      <rPr>
        <sz val="11"/>
        <color theme="1"/>
        <rFont val="Calibri"/>
        <family val="2"/>
        <scheme val="minor"/>
      </rPr>
      <t xml:space="preserve"> de los </t>
    </r>
    <r>
      <rPr>
        <b/>
        <sz val="11"/>
        <color theme="1"/>
        <rFont val="Calibri"/>
        <family val="2"/>
        <scheme val="minor"/>
      </rPr>
      <t>02</t>
    </r>
    <r>
      <rPr>
        <sz val="11"/>
        <color theme="1"/>
        <rFont val="Calibri"/>
        <family val="2"/>
        <scheme val="minor"/>
      </rPr>
      <t xml:space="preserve"> programados. Obteniendo un porcentaje de cumplimiento del 100% con respecto al trimestre, así mismo, se obtuvo un avance anual del </t>
    </r>
    <r>
      <rPr>
        <b/>
        <sz val="11"/>
        <color theme="1"/>
        <rFont val="Calibri"/>
        <family val="2"/>
        <scheme val="minor"/>
      </rPr>
      <t>33.33%.</t>
    </r>
  </si>
  <si>
    <r>
      <t xml:space="preserve">Este indicador tiene como meta anual </t>
    </r>
    <r>
      <rPr>
        <b/>
        <sz val="11"/>
        <color theme="1"/>
        <rFont val="Calibri"/>
        <family val="2"/>
        <scheme val="minor"/>
      </rPr>
      <t>810</t>
    </r>
    <r>
      <rPr>
        <sz val="11"/>
        <color theme="1"/>
        <rFont val="Calibri"/>
        <family val="2"/>
        <scheme val="minor"/>
      </rPr>
      <t xml:space="preserve"> acciones de seguridad vial a realizar. En este trimestre se realizaron </t>
    </r>
    <r>
      <rPr>
        <b/>
        <sz val="11"/>
        <color theme="1"/>
        <rFont val="Calibri"/>
        <family val="2"/>
        <scheme val="minor"/>
      </rPr>
      <t>223</t>
    </r>
    <r>
      <rPr>
        <sz val="11"/>
        <color theme="1"/>
        <rFont val="Calibri"/>
        <family val="2"/>
        <scheme val="minor"/>
      </rPr>
      <t xml:space="preserve"> de las </t>
    </r>
    <r>
      <rPr>
        <b/>
        <sz val="11"/>
        <color theme="1"/>
        <rFont val="Calibri"/>
        <family val="2"/>
        <scheme val="minor"/>
      </rPr>
      <t>203</t>
    </r>
    <r>
      <rPr>
        <sz val="11"/>
        <color theme="1"/>
        <rFont val="Calibri"/>
        <family val="2"/>
        <scheme val="minor"/>
      </rPr>
      <t xml:space="preserve"> programadas. Obteniendo un porcentaje del </t>
    </r>
    <r>
      <rPr>
        <b/>
        <sz val="11"/>
        <color theme="1"/>
        <rFont val="Calibri"/>
        <family val="2"/>
        <scheme val="minor"/>
      </rPr>
      <t>109.58%,</t>
    </r>
    <r>
      <rPr>
        <sz val="11"/>
        <color theme="1"/>
        <rFont val="Calibri"/>
        <family val="2"/>
        <scheme val="minor"/>
      </rPr>
      <t xml:space="preserve"> este porcentaje se debe al incremento a diversas peticiones de la ciudadanía en general en materia de promover más acciones que se derivan de la Dirección de Tránsito, obteniendo así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09.58%</t>
    </r>
    <r>
      <rPr>
        <sz val="11"/>
        <color theme="1"/>
        <rFont val="Calibri"/>
        <family val="2"/>
        <scheme val="minor"/>
      </rPr>
      <t xml:space="preserve"> y un avance anual del </t>
    </r>
    <r>
      <rPr>
        <b/>
        <sz val="11"/>
        <color theme="1"/>
        <rFont val="Calibri"/>
        <family val="2"/>
        <scheme val="minor"/>
      </rPr>
      <t>27.53%.</t>
    </r>
  </si>
  <si>
    <r>
      <t xml:space="preserve">Este indicador tiene como meta anual </t>
    </r>
    <r>
      <rPr>
        <b/>
        <sz val="11"/>
        <color theme="1"/>
        <rFont val="Calibri"/>
        <family val="2"/>
        <scheme val="minor"/>
      </rPr>
      <t>35</t>
    </r>
    <r>
      <rPr>
        <sz val="11"/>
        <color theme="1"/>
        <rFont val="Calibri"/>
        <family val="2"/>
        <scheme val="minor"/>
      </rPr>
      <t xml:space="preserve"> pláticas para el fomento de la seguridad vial seguridad vial a realizar. En este trimestre se realizaron </t>
    </r>
    <r>
      <rPr>
        <b/>
        <sz val="11"/>
        <color theme="1"/>
        <rFont val="Calibri"/>
        <family val="2"/>
        <scheme val="minor"/>
      </rPr>
      <t>08</t>
    </r>
    <r>
      <rPr>
        <sz val="11"/>
        <color theme="1"/>
        <rFont val="Calibri"/>
        <family val="2"/>
        <scheme val="minor"/>
      </rPr>
      <t xml:space="preserve"> de las </t>
    </r>
    <r>
      <rPr>
        <b/>
        <sz val="11"/>
        <color theme="1"/>
        <rFont val="Calibri"/>
        <family val="2"/>
        <scheme val="minor"/>
      </rPr>
      <t>09</t>
    </r>
    <r>
      <rPr>
        <sz val="11"/>
        <color theme="1"/>
        <rFont val="Calibri"/>
        <family val="2"/>
        <scheme val="minor"/>
      </rPr>
      <t xml:space="preserve"> programadas. El porcentaje obtenido del </t>
    </r>
    <r>
      <rPr>
        <b/>
        <sz val="11"/>
        <color theme="1"/>
        <rFont val="Calibri"/>
        <family val="2"/>
        <scheme val="minor"/>
      </rPr>
      <t>88.89%</t>
    </r>
    <r>
      <rPr>
        <sz val="11"/>
        <color theme="1"/>
        <rFont val="Calibri"/>
        <family val="2"/>
        <scheme val="minor"/>
      </rPr>
      <t xml:space="preserve"> se debe a que se reprogramaron para el siguiente trimestre, esperando que las condiciones para su implementación sean favorables, con un avance anual del </t>
    </r>
    <r>
      <rPr>
        <b/>
        <sz val="11"/>
        <color theme="1"/>
        <rFont val="Calibri"/>
        <family val="2"/>
        <scheme val="minor"/>
      </rPr>
      <t>22.86%</t>
    </r>
  </si>
  <si>
    <r>
      <t xml:space="preserve">Este indicador tiene como meta anual </t>
    </r>
    <r>
      <rPr>
        <b/>
        <sz val="11"/>
        <color theme="1"/>
        <rFont val="Calibri"/>
        <family val="2"/>
        <scheme val="minor"/>
      </rPr>
      <t>19</t>
    </r>
    <r>
      <rPr>
        <sz val="11"/>
        <color theme="1"/>
        <rFont val="Calibri"/>
        <family val="2"/>
        <scheme val="minor"/>
      </rPr>
      <t xml:space="preserve"> campañas de difusión y fomento de la seguridad a realizar. En este trimestre se realizaron </t>
    </r>
    <r>
      <rPr>
        <b/>
        <sz val="11"/>
        <color theme="1"/>
        <rFont val="Calibri"/>
        <family val="2"/>
        <scheme val="minor"/>
      </rPr>
      <t>12</t>
    </r>
    <r>
      <rPr>
        <sz val="11"/>
        <color theme="1"/>
        <rFont val="Calibri"/>
        <family val="2"/>
        <scheme val="minor"/>
      </rPr>
      <t xml:space="preserve"> de las </t>
    </r>
    <r>
      <rPr>
        <b/>
        <sz val="11"/>
        <color theme="1"/>
        <rFont val="Calibri"/>
        <family val="2"/>
        <scheme val="minor"/>
      </rPr>
      <t>07</t>
    </r>
    <r>
      <rPr>
        <sz val="11"/>
        <color theme="1"/>
        <rFont val="Calibri"/>
        <family val="2"/>
        <scheme val="minor"/>
      </rPr>
      <t xml:space="preserve"> programadas. Obteniendo un porcentaje del </t>
    </r>
    <r>
      <rPr>
        <b/>
        <sz val="11"/>
        <color theme="1"/>
        <rFont val="Calibri"/>
        <family val="2"/>
        <scheme val="minor"/>
      </rPr>
      <t>171.43%,</t>
    </r>
    <r>
      <rPr>
        <sz val="11"/>
        <color theme="1"/>
        <rFont val="Calibri"/>
        <family val="2"/>
        <scheme val="minor"/>
      </rPr>
      <t xml:space="preserve"> este porcentaje se debe a diversas peticiones de la ciudadanía en general en materia de promover más acciones en materia de seguridad vial, obteniendo así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71.43%</t>
    </r>
    <r>
      <rPr>
        <sz val="11"/>
        <color theme="1"/>
        <rFont val="Calibri"/>
        <family val="2"/>
        <scheme val="minor"/>
      </rPr>
      <t xml:space="preserve"> y un avance anual del </t>
    </r>
    <r>
      <rPr>
        <b/>
        <sz val="11"/>
        <color theme="1"/>
        <rFont val="Calibri"/>
        <family val="2"/>
        <scheme val="minor"/>
      </rPr>
      <t>63.16%.</t>
    </r>
  </si>
  <si>
    <r>
      <t xml:space="preserve">Este indicador tiene como meta anual </t>
    </r>
    <r>
      <rPr>
        <b/>
        <sz val="11"/>
        <color theme="1"/>
        <rFont val="Calibri"/>
        <family val="2"/>
        <scheme val="minor"/>
      </rPr>
      <t>20</t>
    </r>
    <r>
      <rPr>
        <sz val="11"/>
        <color theme="1"/>
        <rFont val="Calibri"/>
        <family val="2"/>
        <scheme val="minor"/>
      </rPr>
      <t xml:space="preserve"> actividades enfocadas a eficientar la movilidad urbana a realizar. En este trimestre se realizaron </t>
    </r>
    <r>
      <rPr>
        <b/>
        <sz val="11"/>
        <color theme="1"/>
        <rFont val="Calibri"/>
        <family val="2"/>
        <scheme val="minor"/>
      </rPr>
      <t>06</t>
    </r>
    <r>
      <rPr>
        <sz val="11"/>
        <color theme="1"/>
        <rFont val="Calibri"/>
        <family val="2"/>
        <scheme val="minor"/>
      </rPr>
      <t xml:space="preserve"> de los </t>
    </r>
    <r>
      <rPr>
        <b/>
        <sz val="11"/>
        <color theme="1"/>
        <rFont val="Calibri"/>
        <family val="2"/>
        <scheme val="minor"/>
      </rPr>
      <t>06</t>
    </r>
    <r>
      <rPr>
        <sz val="11"/>
        <color theme="1"/>
        <rFont val="Calibri"/>
        <family val="2"/>
        <scheme val="minor"/>
      </rPr>
      <t xml:space="preserve"> programados. Logrando obtener un porcentaje del 100%, así mismo se tiene un avance anual del </t>
    </r>
    <r>
      <rPr>
        <b/>
        <sz val="11"/>
        <color theme="1"/>
        <rFont val="Calibri"/>
        <family val="2"/>
        <scheme val="minor"/>
      </rPr>
      <t>30%.</t>
    </r>
  </si>
  <si>
    <r>
      <t xml:space="preserve">Este indicador tiene como meta anual </t>
    </r>
    <r>
      <rPr>
        <b/>
        <sz val="11"/>
        <color theme="1"/>
        <rFont val="Calibri"/>
        <family val="2"/>
        <scheme val="minor"/>
      </rPr>
      <t>577</t>
    </r>
    <r>
      <rPr>
        <sz val="11"/>
        <color theme="1"/>
        <rFont val="Calibri"/>
        <family val="2"/>
        <scheme val="minor"/>
      </rPr>
      <t xml:space="preserve"> cursos en materia de educación vial a realizar. En este trimestre se realizaron </t>
    </r>
    <r>
      <rPr>
        <b/>
        <sz val="11"/>
        <color theme="1"/>
        <rFont val="Calibri"/>
        <family val="2"/>
        <scheme val="minor"/>
      </rPr>
      <t>147</t>
    </r>
    <r>
      <rPr>
        <sz val="11"/>
        <color theme="1"/>
        <rFont val="Calibri"/>
        <family val="2"/>
        <scheme val="minor"/>
      </rPr>
      <t xml:space="preserve"> de las </t>
    </r>
    <r>
      <rPr>
        <b/>
        <sz val="11"/>
        <color theme="1"/>
        <rFont val="Calibri"/>
        <family val="2"/>
        <scheme val="minor"/>
      </rPr>
      <t>143</t>
    </r>
    <r>
      <rPr>
        <sz val="11"/>
        <color theme="1"/>
        <rFont val="Calibri"/>
        <family val="2"/>
        <scheme val="minor"/>
      </rPr>
      <t xml:space="preserve"> programadas. Obteniendo un porcentaje del </t>
    </r>
    <r>
      <rPr>
        <b/>
        <sz val="11"/>
        <color theme="1"/>
        <rFont val="Calibri"/>
        <family val="2"/>
        <scheme val="minor"/>
      </rPr>
      <t>102.80%</t>
    </r>
    <r>
      <rPr>
        <sz val="11"/>
        <color theme="1"/>
        <rFont val="Calibri"/>
        <family val="2"/>
        <scheme val="minor"/>
      </rPr>
      <t xml:space="preserve"> en cuanto al cumplimiento, así como un avance anual del </t>
    </r>
    <r>
      <rPr>
        <b/>
        <sz val="11"/>
        <color theme="1"/>
        <rFont val="Calibri"/>
        <family val="2"/>
        <scheme val="minor"/>
      </rPr>
      <t>25.48%.</t>
    </r>
  </si>
  <si>
    <r>
      <t xml:space="preserve">Este indicador tiene como meta anual </t>
    </r>
    <r>
      <rPr>
        <b/>
        <sz val="11"/>
        <color theme="1"/>
        <rFont val="Calibri"/>
        <family val="2"/>
        <scheme val="minor"/>
      </rPr>
      <t>84</t>
    </r>
    <r>
      <rPr>
        <sz val="11"/>
        <color theme="1"/>
        <rFont val="Calibri"/>
        <family val="2"/>
        <scheme val="minor"/>
      </rPr>
      <t xml:space="preserve"> jornadas en beneficio de la ciudadanía a realizar. En este trimestre se realizaron </t>
    </r>
    <r>
      <rPr>
        <b/>
        <sz val="11"/>
        <color theme="1"/>
        <rFont val="Calibri"/>
        <family val="2"/>
        <scheme val="minor"/>
      </rPr>
      <t>24</t>
    </r>
    <r>
      <rPr>
        <sz val="11"/>
        <color theme="1"/>
        <rFont val="Calibri"/>
        <family val="2"/>
        <scheme val="minor"/>
      </rPr>
      <t xml:space="preserve"> de las </t>
    </r>
    <r>
      <rPr>
        <b/>
        <sz val="11"/>
        <color theme="1"/>
        <rFont val="Calibri"/>
        <family val="2"/>
        <scheme val="minor"/>
      </rPr>
      <t>21</t>
    </r>
    <r>
      <rPr>
        <sz val="11"/>
        <color theme="1"/>
        <rFont val="Calibri"/>
        <family val="2"/>
        <scheme val="minor"/>
      </rPr>
      <t xml:space="preserve"> programadas. Obteniendo un porcentaje del </t>
    </r>
    <r>
      <rPr>
        <b/>
        <sz val="11"/>
        <color theme="1"/>
        <rFont val="Calibri"/>
        <family val="2"/>
        <scheme val="minor"/>
      </rPr>
      <t>109.58%,</t>
    </r>
    <r>
      <rPr>
        <sz val="11"/>
        <color theme="1"/>
        <rFont val="Calibri"/>
        <family val="2"/>
        <scheme val="minor"/>
      </rPr>
      <t xml:space="preserve"> este porcentaje se debe al incremento de diversas peticiones de la ciudadanía en general en materia de promover más acciones que se derivan de la Dirección de Tránsito, obteniendo así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09.58%</t>
    </r>
    <r>
      <rPr>
        <sz val="11"/>
        <color theme="1"/>
        <rFont val="Calibri"/>
        <family val="2"/>
        <scheme val="minor"/>
      </rPr>
      <t xml:space="preserve"> con respecto al trimestre y un avance anual del </t>
    </r>
    <r>
      <rPr>
        <b/>
        <sz val="11"/>
        <color theme="1"/>
        <rFont val="Calibri"/>
        <family val="2"/>
        <scheme val="minor"/>
      </rPr>
      <t>28.57%.</t>
    </r>
  </si>
  <si>
    <r>
      <t xml:space="preserve">Este indicador tiene como meta anual </t>
    </r>
    <r>
      <rPr>
        <b/>
        <sz val="11"/>
        <color theme="1"/>
        <rFont val="Calibri"/>
        <family val="2"/>
        <scheme val="minor"/>
      </rPr>
      <t>75</t>
    </r>
    <r>
      <rPr>
        <sz val="11"/>
        <color theme="1"/>
        <rFont val="Calibri"/>
        <family val="2"/>
        <scheme val="minor"/>
      </rPr>
      <t xml:space="preserve"> actividades para la conservación y mantenimiento de vehículos a realizar. En este trimestre se realizaron </t>
    </r>
    <r>
      <rPr>
        <b/>
        <sz val="11"/>
        <color theme="1"/>
        <rFont val="Calibri"/>
        <family val="2"/>
        <scheme val="minor"/>
      </rPr>
      <t>17</t>
    </r>
    <r>
      <rPr>
        <sz val="11"/>
        <color theme="1"/>
        <rFont val="Calibri"/>
        <family val="2"/>
        <scheme val="minor"/>
      </rPr>
      <t xml:space="preserve"> de las </t>
    </r>
    <r>
      <rPr>
        <b/>
        <sz val="11"/>
        <color theme="1"/>
        <rFont val="Calibri"/>
        <family val="2"/>
        <scheme val="minor"/>
      </rPr>
      <t>17</t>
    </r>
    <r>
      <rPr>
        <sz val="11"/>
        <color theme="1"/>
        <rFont val="Calibri"/>
        <family val="2"/>
        <scheme val="minor"/>
      </rPr>
      <t xml:space="preserve"> programadas.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programación del trimestre,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22.67%.</t>
    </r>
  </si>
  <si>
    <r>
      <t xml:space="preserve">Este indicador tiene como meta anual </t>
    </r>
    <r>
      <rPr>
        <b/>
        <sz val="11"/>
        <color theme="1"/>
        <rFont val="Calibri"/>
        <family val="2"/>
        <scheme val="minor"/>
      </rPr>
      <t>30</t>
    </r>
    <r>
      <rPr>
        <sz val="11"/>
        <color theme="1"/>
        <rFont val="Calibri"/>
        <family val="2"/>
        <scheme val="minor"/>
      </rPr>
      <t xml:space="preserve"> acciones para el cumplimiento de los programas a realizar. En este trimestre se realizaron </t>
    </r>
    <r>
      <rPr>
        <b/>
        <sz val="11"/>
        <color theme="1"/>
        <rFont val="Calibri"/>
        <family val="2"/>
        <scheme val="minor"/>
      </rPr>
      <t>11</t>
    </r>
    <r>
      <rPr>
        <sz val="11"/>
        <color theme="1"/>
        <rFont val="Calibri"/>
        <family val="2"/>
        <scheme val="minor"/>
      </rPr>
      <t xml:space="preserve"> de las </t>
    </r>
    <r>
      <rPr>
        <b/>
        <sz val="11"/>
        <color theme="1"/>
        <rFont val="Calibri"/>
        <family val="2"/>
        <scheme val="minor"/>
      </rPr>
      <t>11</t>
    </r>
    <r>
      <rPr>
        <sz val="11"/>
        <color theme="1"/>
        <rFont val="Calibri"/>
        <family val="2"/>
        <scheme val="minor"/>
      </rPr>
      <t xml:space="preserve"> programadas.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logrando tener una ejecución satisfactoria,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36.67%.</t>
    </r>
  </si>
  <si>
    <r>
      <t xml:space="preserve">Este indicador tiene como meta anual </t>
    </r>
    <r>
      <rPr>
        <b/>
        <sz val="11"/>
        <color theme="1"/>
        <rFont val="Calibri"/>
        <family val="2"/>
        <scheme val="minor"/>
      </rPr>
      <t>04</t>
    </r>
    <r>
      <rPr>
        <sz val="11"/>
        <color theme="1"/>
        <rFont val="Calibri"/>
        <family val="2"/>
        <scheme val="minor"/>
      </rPr>
      <t xml:space="preserve"> sesiones del Subcomité sectorial del eje 4 “Cancún por la Paz” a realizar. En este trimestre se realizó </t>
    </r>
    <r>
      <rPr>
        <b/>
        <sz val="11"/>
        <color theme="1"/>
        <rFont val="Calibri"/>
        <family val="2"/>
        <scheme val="minor"/>
      </rPr>
      <t>01</t>
    </r>
    <r>
      <rPr>
        <sz val="11"/>
        <color theme="1"/>
        <rFont val="Calibri"/>
        <family val="2"/>
        <scheme val="minor"/>
      </rPr>
      <t xml:space="preserve"> de </t>
    </r>
    <r>
      <rPr>
        <b/>
        <sz val="11"/>
        <color theme="1"/>
        <rFont val="Calibri"/>
        <family val="2"/>
        <scheme val="minor"/>
      </rPr>
      <t>01</t>
    </r>
    <r>
      <rPr>
        <sz val="11"/>
        <color theme="1"/>
        <rFont val="Calibri"/>
        <family val="2"/>
        <scheme val="minor"/>
      </rPr>
      <t xml:space="preserve"> programada.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logrando tener una ejecución satisfactoria, así como, un avance anual del </t>
    </r>
    <r>
      <rPr>
        <b/>
        <sz val="11"/>
        <color theme="1"/>
        <rFont val="Calibri"/>
        <family val="2"/>
        <scheme val="minor"/>
      </rPr>
      <t>25%.</t>
    </r>
  </si>
  <si>
    <r>
      <t xml:space="preserve">Este indicador tiene como meta anual </t>
    </r>
    <r>
      <rPr>
        <b/>
        <sz val="11"/>
        <color theme="1"/>
        <rFont val="Calibri"/>
        <family val="2"/>
        <scheme val="minor"/>
      </rPr>
      <t>26</t>
    </r>
    <r>
      <rPr>
        <sz val="11"/>
        <color theme="1"/>
        <rFont val="Calibri"/>
        <family val="2"/>
        <scheme val="minor"/>
      </rPr>
      <t xml:space="preserve"> actividades a realizar. En este trimestre se realizó </t>
    </r>
    <r>
      <rPr>
        <b/>
        <sz val="11"/>
        <color theme="1"/>
        <rFont val="Calibri"/>
        <family val="2"/>
        <scheme val="minor"/>
      </rPr>
      <t>10</t>
    </r>
    <r>
      <rPr>
        <sz val="11"/>
        <color theme="1"/>
        <rFont val="Calibri"/>
        <family val="2"/>
        <scheme val="minor"/>
      </rPr>
      <t xml:space="preserve"> de </t>
    </r>
    <r>
      <rPr>
        <b/>
        <sz val="11"/>
        <color theme="1"/>
        <rFont val="Calibri"/>
        <family val="2"/>
        <scheme val="minor"/>
      </rPr>
      <t>10</t>
    </r>
    <r>
      <rPr>
        <sz val="11"/>
        <color theme="1"/>
        <rFont val="Calibri"/>
        <family val="2"/>
        <scheme val="minor"/>
      </rPr>
      <t xml:space="preserve"> programadas.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logrando tener una ejecución satisfactoria,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38.46%.</t>
    </r>
  </si>
  <si>
    <r>
      <t xml:space="preserve">Este indicador tiene como meta anual </t>
    </r>
    <r>
      <rPr>
        <b/>
        <sz val="11"/>
        <color theme="1"/>
        <rFont val="Calibri"/>
        <family val="2"/>
        <scheme val="minor"/>
      </rPr>
      <t>07</t>
    </r>
    <r>
      <rPr>
        <sz val="11"/>
        <color theme="1"/>
        <rFont val="Calibri"/>
        <family val="2"/>
        <scheme val="minor"/>
      </rPr>
      <t xml:space="preserve"> acciones para generar servicios de seguridad a realizar. En este trimestre se realizaron </t>
    </r>
    <r>
      <rPr>
        <b/>
        <sz val="11"/>
        <color theme="1"/>
        <rFont val="Calibri"/>
        <family val="2"/>
        <scheme val="minor"/>
      </rPr>
      <t>01</t>
    </r>
    <r>
      <rPr>
        <sz val="11"/>
        <color theme="1"/>
        <rFont val="Calibri"/>
        <family val="2"/>
        <scheme val="minor"/>
      </rPr>
      <t xml:space="preserve"> de las </t>
    </r>
    <r>
      <rPr>
        <b/>
        <sz val="11"/>
        <color theme="1"/>
        <rFont val="Calibri"/>
        <family val="2"/>
        <scheme val="minor"/>
      </rPr>
      <t>01</t>
    </r>
    <r>
      <rPr>
        <sz val="11"/>
        <color theme="1"/>
        <rFont val="Calibri"/>
        <family val="2"/>
        <scheme val="minor"/>
      </rPr>
      <t xml:space="preserve"> programadas.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logrando tener una ejecución satisfactoria,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14.29%.</t>
    </r>
  </si>
  <si>
    <r>
      <t xml:space="preserve">Este indicador tiene como meta anual </t>
    </r>
    <r>
      <rPr>
        <b/>
        <sz val="11"/>
        <color theme="1"/>
        <rFont val="Calibri"/>
        <family val="2"/>
        <scheme val="minor"/>
      </rPr>
      <t>04</t>
    </r>
    <r>
      <rPr>
        <sz val="11"/>
        <color theme="1"/>
        <rFont val="Calibri"/>
        <family val="2"/>
        <scheme val="minor"/>
      </rPr>
      <t xml:space="preserve"> acciones de supervisión y vigilancia a realizar. En este trimestre se realizaron </t>
    </r>
    <r>
      <rPr>
        <b/>
        <sz val="11"/>
        <color theme="1"/>
        <rFont val="Calibri"/>
        <family val="2"/>
        <scheme val="minor"/>
      </rPr>
      <t>01</t>
    </r>
    <r>
      <rPr>
        <sz val="11"/>
        <color theme="1"/>
        <rFont val="Calibri"/>
        <family val="2"/>
        <scheme val="minor"/>
      </rPr>
      <t xml:space="preserve"> de </t>
    </r>
    <r>
      <rPr>
        <b/>
        <sz val="11"/>
        <color theme="1"/>
        <rFont val="Calibri"/>
        <family val="2"/>
        <scheme val="minor"/>
      </rPr>
      <t>01</t>
    </r>
    <r>
      <rPr>
        <sz val="11"/>
        <color theme="1"/>
        <rFont val="Calibri"/>
        <family val="2"/>
        <scheme val="minor"/>
      </rPr>
      <t xml:space="preserve"> programada.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obteniendo una ejecución satisfactoria,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25%.</t>
    </r>
  </si>
  <si>
    <r>
      <t xml:space="preserve">Este indicador tiene como meta anual </t>
    </r>
    <r>
      <rPr>
        <b/>
        <sz val="11"/>
        <color theme="1"/>
        <rFont val="Calibri"/>
        <family val="2"/>
        <scheme val="minor"/>
      </rPr>
      <t>387</t>
    </r>
    <r>
      <rPr>
        <sz val="11"/>
        <color theme="1"/>
        <rFont val="Calibri"/>
        <family val="2"/>
        <scheme val="minor"/>
      </rPr>
      <t xml:space="preserve"> acciones integrales contra la violencia familiar y de género a realizar. En este trimestre se realizaron </t>
    </r>
    <r>
      <rPr>
        <b/>
        <sz val="11"/>
        <color theme="1"/>
        <rFont val="Calibri"/>
        <family val="2"/>
        <scheme val="minor"/>
      </rPr>
      <t>100</t>
    </r>
    <r>
      <rPr>
        <sz val="11"/>
        <color theme="1"/>
        <rFont val="Calibri"/>
        <family val="2"/>
        <scheme val="minor"/>
      </rPr>
      <t xml:space="preserve"> de las </t>
    </r>
    <r>
      <rPr>
        <b/>
        <sz val="11"/>
        <color theme="1"/>
        <rFont val="Calibri"/>
        <family val="2"/>
        <scheme val="minor"/>
      </rPr>
      <t>99</t>
    </r>
    <r>
      <rPr>
        <sz val="11"/>
        <color theme="1"/>
        <rFont val="Calibri"/>
        <family val="2"/>
        <scheme val="minor"/>
      </rPr>
      <t xml:space="preserve"> programadas. Logrando obtener un porcentaje del </t>
    </r>
    <r>
      <rPr>
        <b/>
        <sz val="11"/>
        <color theme="1"/>
        <rFont val="Calibri"/>
        <family val="2"/>
        <scheme val="minor"/>
      </rPr>
      <t>101.01%.</t>
    </r>
    <r>
      <rPr>
        <sz val="11"/>
        <color theme="1"/>
        <rFont val="Calibri"/>
        <family val="2"/>
        <scheme val="minor"/>
      </rPr>
      <t xml:space="preserve"> Este porcentaje se debe a la necesidad de la población Benitojuarense en incrementar las acciones para la erradicación de la violencia familiar y de género,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1.01%</t>
    </r>
    <r>
      <rPr>
        <sz val="11"/>
        <color theme="1"/>
        <rFont val="Calibri"/>
        <family val="2"/>
        <scheme val="minor"/>
      </rPr>
      <t xml:space="preserve"> y un </t>
    </r>
    <r>
      <rPr>
        <b/>
        <sz val="11"/>
        <color theme="1"/>
        <rFont val="Calibri"/>
        <family val="2"/>
        <scheme val="minor"/>
      </rPr>
      <t xml:space="preserve">avance anual </t>
    </r>
    <r>
      <rPr>
        <sz val="11"/>
        <color theme="1"/>
        <rFont val="Calibri"/>
        <family val="2"/>
        <scheme val="minor"/>
      </rPr>
      <t xml:space="preserve">del </t>
    </r>
    <r>
      <rPr>
        <b/>
        <sz val="11"/>
        <color theme="1"/>
        <rFont val="Calibri"/>
        <family val="2"/>
        <scheme val="minor"/>
      </rPr>
      <t>25.84%.</t>
    </r>
  </si>
  <si>
    <r>
      <t xml:space="preserve">Este indicador tiene como meta anual </t>
    </r>
    <r>
      <rPr>
        <b/>
        <sz val="11"/>
        <color theme="1"/>
        <rFont val="Calibri"/>
        <family val="2"/>
        <scheme val="minor"/>
      </rPr>
      <t>384</t>
    </r>
    <r>
      <rPr>
        <sz val="11"/>
        <color theme="1"/>
        <rFont val="Calibri"/>
        <family val="2"/>
        <scheme val="minor"/>
      </rPr>
      <t xml:space="preserve"> acciones integrales contra la violencia familiar y de género a realizar. En este trimestre se realizaron </t>
    </r>
    <r>
      <rPr>
        <b/>
        <sz val="11"/>
        <color theme="1"/>
        <rFont val="Calibri"/>
        <family val="2"/>
        <scheme val="minor"/>
      </rPr>
      <t>100</t>
    </r>
    <r>
      <rPr>
        <sz val="11"/>
        <color theme="1"/>
        <rFont val="Calibri"/>
        <family val="2"/>
        <scheme val="minor"/>
      </rPr>
      <t xml:space="preserve"> de las </t>
    </r>
    <r>
      <rPr>
        <b/>
        <sz val="11"/>
        <color theme="1"/>
        <rFont val="Calibri"/>
        <family val="2"/>
        <scheme val="minor"/>
      </rPr>
      <t>96</t>
    </r>
    <r>
      <rPr>
        <sz val="11"/>
        <color theme="1"/>
        <rFont val="Calibri"/>
        <family val="2"/>
        <scheme val="minor"/>
      </rPr>
      <t xml:space="preserve"> programadas. Obteniendo un porcentaje del </t>
    </r>
    <r>
      <rPr>
        <b/>
        <sz val="11"/>
        <color theme="1"/>
        <rFont val="Calibri"/>
        <family val="2"/>
        <scheme val="minor"/>
      </rPr>
      <t>104.17%.</t>
    </r>
    <r>
      <rPr>
        <sz val="11"/>
        <color theme="1"/>
        <rFont val="Calibri"/>
        <family val="2"/>
        <scheme val="minor"/>
      </rPr>
      <t xml:space="preserve"> Este porcentaje se debe a la necesidad de la población Benitojuarense en incrementar las acciones para la erradicación de la violencia familiar y de género,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4.17%</t>
    </r>
    <r>
      <rPr>
        <sz val="11"/>
        <color theme="1"/>
        <rFont val="Calibri"/>
        <family val="2"/>
        <scheme val="minor"/>
      </rPr>
      <t xml:space="preserve"> y un avance anual del </t>
    </r>
    <r>
      <rPr>
        <b/>
        <sz val="11"/>
        <color theme="1"/>
        <rFont val="Calibri"/>
        <family val="2"/>
        <scheme val="minor"/>
      </rPr>
      <t>26.04%.</t>
    </r>
  </si>
  <si>
    <r>
      <t xml:space="preserve">Este indicador tiene como meta anual </t>
    </r>
    <r>
      <rPr>
        <b/>
        <sz val="11"/>
        <color theme="1"/>
        <rFont val="Calibri"/>
        <family val="2"/>
        <scheme val="minor"/>
      </rPr>
      <t>03</t>
    </r>
    <r>
      <rPr>
        <sz val="11"/>
        <color theme="1"/>
        <rFont val="Calibri"/>
        <family val="2"/>
        <scheme val="minor"/>
      </rPr>
      <t xml:space="preserve"> programas de intervención contra la violencia familiar  y de género a realizar. En este trimestre no se presentó la actividad, debido a que se reprogramaron para el siguiente trimestre, esperando que las condiciones para su implementación sean favorables.</t>
    </r>
  </si>
  <si>
    <r>
      <t xml:space="preserve">Este indicador tiene como meta anual </t>
    </r>
    <r>
      <rPr>
        <b/>
        <sz val="11"/>
        <color theme="1"/>
        <rFont val="Calibri"/>
        <family val="2"/>
        <scheme val="minor"/>
      </rPr>
      <t>01</t>
    </r>
    <r>
      <rPr>
        <sz val="11"/>
        <color theme="1"/>
        <rFont val="Calibri"/>
        <family val="2"/>
        <scheme val="minor"/>
      </rPr>
      <t xml:space="preserve"> actividad enfocada en el mejoramiento de la distribución y dotación de combustibles a realizar. En este trimestre se realizaron </t>
    </r>
    <r>
      <rPr>
        <b/>
        <sz val="11"/>
        <color theme="1"/>
        <rFont val="Calibri"/>
        <family val="2"/>
        <scheme val="minor"/>
      </rPr>
      <t>01</t>
    </r>
    <r>
      <rPr>
        <sz val="11"/>
        <color theme="1"/>
        <rFont val="Calibri"/>
        <family val="2"/>
        <scheme val="minor"/>
      </rPr>
      <t xml:space="preserve"> de </t>
    </r>
    <r>
      <rPr>
        <b/>
        <sz val="11"/>
        <color theme="1"/>
        <rFont val="Calibri"/>
        <family val="2"/>
        <scheme val="minor"/>
      </rPr>
      <t>01</t>
    </r>
    <r>
      <rPr>
        <sz val="11"/>
        <color theme="1"/>
        <rFont val="Calibri"/>
        <family val="2"/>
        <scheme val="minor"/>
      </rPr>
      <t xml:space="preserve"> programada. Logrando un porcentaje de </t>
    </r>
    <r>
      <rPr>
        <b/>
        <sz val="11"/>
        <color theme="1"/>
        <rFont val="Calibri"/>
        <family val="2"/>
        <scheme val="minor"/>
      </rPr>
      <t>100%</t>
    </r>
    <r>
      <rPr>
        <sz val="11"/>
        <color theme="1"/>
        <rFont val="Calibri"/>
        <family val="2"/>
        <scheme val="minor"/>
      </rPr>
      <t xml:space="preserve"> de cumplimiento con respecto a meta trimestral, obteniendo el cumplimiento anual con un porcentaje del </t>
    </r>
    <r>
      <rPr>
        <b/>
        <sz val="11"/>
        <color theme="1"/>
        <rFont val="Calibri"/>
        <family val="2"/>
        <scheme val="minor"/>
      </rPr>
      <t>100%.</t>
    </r>
  </si>
</sst>
</file>

<file path=xl/styles.xml><?xml version="1.0" encoding="utf-8"?>
<styleSheet xmlns="http://schemas.openxmlformats.org/spreadsheetml/2006/main" xmlns:mc="http://schemas.openxmlformats.org/markup-compatibility/2006" xmlns:x14ac="http://schemas.microsoft.com/office/spreadsheetml/2009/9/ac" mc:Ignorable="x14ac">
  <fonts count="9">
    <font>
      <sz val="11"/>
      <color theme="1"/>
      <name val="Calibri"/>
      <charset val="134"/>
      <scheme val="minor"/>
    </font>
    <font>
      <sz val="12"/>
      <color theme="1"/>
      <name val="Calibri"/>
      <family val="2"/>
      <scheme val="minor"/>
    </font>
    <font>
      <b/>
      <sz val="14"/>
      <color theme="1"/>
      <name val="Arial"/>
      <family val="2"/>
    </font>
    <font>
      <b/>
      <sz val="11"/>
      <color theme="1"/>
      <name val="Calibri"/>
      <family val="2"/>
      <scheme val="minor"/>
    </font>
    <font>
      <sz val="11"/>
      <color theme="1"/>
      <name val="Calibri"/>
      <family val="2"/>
      <scheme val="minor"/>
    </font>
    <font>
      <sz val="11"/>
      <name val="Calibri"/>
      <family val="2"/>
      <scheme val="minor"/>
    </font>
    <font>
      <sz val="12.5"/>
      <color theme="1"/>
      <name val="Calibri"/>
      <family val="2"/>
      <scheme val="minor"/>
    </font>
    <font>
      <sz val="10.5"/>
      <color theme="1"/>
      <name val="Calibri"/>
      <family val="2"/>
      <scheme val="minor"/>
    </font>
    <font>
      <b/>
      <sz val="10.5"/>
      <color theme="1"/>
      <name val="Calibri"/>
      <family val="2"/>
      <scheme val="minor"/>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
      <patternFill patternType="solid">
        <fgColor rgb="FFF2F2F2"/>
        <bgColor rgb="FFF2F2F2"/>
      </patternFill>
    </fill>
  </fills>
  <borders count="83">
    <border>
      <left/>
      <right/>
      <top/>
      <bottom/>
      <diagonal/>
    </border>
    <border>
      <left style="thin">
        <color auto="1"/>
      </left>
      <right/>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right/>
      <top style="medium">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diagonal/>
    </border>
    <border>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thin">
        <color auto="1"/>
      </right>
      <top/>
      <bottom style="dotted">
        <color auto="1"/>
      </bottom>
      <diagonal/>
    </border>
    <border>
      <left style="medium">
        <color auto="1"/>
      </left>
      <right style="dotted">
        <color auto="1"/>
      </right>
      <top style="dotted">
        <color auto="1"/>
      </top>
      <bottom/>
      <diagonal/>
    </border>
    <border>
      <left style="dotted">
        <color auto="1"/>
      </left>
      <right style="dotted">
        <color auto="1"/>
      </right>
      <top style="dotted">
        <color auto="1"/>
      </top>
      <bottom/>
      <diagonal/>
    </border>
    <border>
      <left style="medium">
        <color auto="1"/>
      </left>
      <right style="dotted">
        <color auto="1"/>
      </right>
      <top/>
      <bottom/>
      <diagonal/>
    </border>
    <border>
      <left style="dotted">
        <color auto="1"/>
      </left>
      <right style="dotted">
        <color auto="1"/>
      </right>
      <top/>
      <bottom style="dotted">
        <color auto="1"/>
      </bottom>
      <diagonal/>
    </border>
    <border>
      <left style="medium">
        <color auto="1"/>
      </left>
      <right style="dotted">
        <color auto="1"/>
      </right>
      <top style="dotted">
        <color auto="1"/>
      </top>
      <bottom style="dotted">
        <color auto="1"/>
      </bottom>
      <diagonal/>
    </border>
    <border>
      <left style="dashed">
        <color theme="1"/>
      </left>
      <right style="dashed">
        <color theme="1"/>
      </right>
      <top style="dotted">
        <color auto="1"/>
      </top>
      <bottom/>
      <diagonal/>
    </border>
    <border>
      <left style="dotted">
        <color auto="1"/>
      </left>
      <right style="dotted">
        <color auto="1"/>
      </right>
      <top style="dotted">
        <color auto="1"/>
      </top>
      <bottom style="dotted">
        <color auto="1"/>
      </bottom>
      <diagonal/>
    </border>
    <border>
      <left style="dashed">
        <color theme="1"/>
      </left>
      <right style="dashed">
        <color theme="1"/>
      </right>
      <top/>
      <bottom style="dotted">
        <color auto="1"/>
      </bottom>
      <diagonal/>
    </border>
    <border>
      <left style="medium">
        <color auto="1"/>
      </left>
      <right style="dashed">
        <color theme="1"/>
      </right>
      <top style="dotted">
        <color auto="1"/>
      </top>
      <bottom/>
      <diagonal/>
    </border>
    <border>
      <left style="medium">
        <color auto="1"/>
      </left>
      <right style="dashed">
        <color theme="1"/>
      </right>
      <top/>
      <bottom style="dotted">
        <color auto="1"/>
      </bottom>
      <diagonal/>
    </border>
    <border>
      <left style="dotted">
        <color auto="1"/>
      </left>
      <right style="dotted">
        <color auto="1"/>
      </right>
      <top/>
      <bottom/>
      <diagonal/>
    </border>
    <border>
      <left style="dashed">
        <color theme="1"/>
      </left>
      <right style="dashed">
        <color theme="1"/>
      </right>
      <top/>
      <bottom/>
      <diagonal/>
    </border>
    <border>
      <left style="dashed">
        <color theme="1"/>
      </left>
      <right/>
      <top/>
      <bottom/>
      <diagonal/>
    </border>
    <border>
      <left style="dashed">
        <color theme="1"/>
      </left>
      <right/>
      <top/>
      <bottom style="dotted">
        <color auto="1"/>
      </bottom>
      <diagonal/>
    </border>
    <border>
      <left style="dotted">
        <color auto="1"/>
      </left>
      <right/>
      <top style="dotted">
        <color auto="1"/>
      </top>
      <bottom/>
      <diagonal/>
    </border>
    <border>
      <left style="dotted">
        <color auto="1"/>
      </left>
      <right/>
      <top/>
      <bottom style="dotted">
        <color auto="1"/>
      </bottom>
      <diagonal/>
    </border>
    <border>
      <left style="thin">
        <color auto="1"/>
      </left>
      <right/>
      <top style="medium">
        <color auto="1"/>
      </top>
      <bottom style="thin">
        <color auto="1"/>
      </bottom>
      <diagonal/>
    </border>
    <border>
      <left style="thin">
        <color auto="1"/>
      </left>
      <right/>
      <top style="thin">
        <color auto="1"/>
      </top>
      <bottom style="thin">
        <color auto="1"/>
      </bottom>
      <diagonal/>
    </border>
    <border>
      <left style="dotted">
        <color auto="1"/>
      </left>
      <right/>
      <top style="dotted">
        <color auto="1"/>
      </top>
      <bottom style="dotted">
        <color auto="1"/>
      </bottom>
      <diagonal/>
    </border>
    <border>
      <left style="thin">
        <color auto="1"/>
      </left>
      <right style="dotted">
        <color auto="1"/>
      </right>
      <top style="dotted">
        <color auto="1"/>
      </top>
      <bottom style="dotted">
        <color auto="1"/>
      </bottom>
      <diagonal/>
    </border>
    <border>
      <left style="dotted">
        <color auto="1"/>
      </left>
      <right style="thin">
        <color auto="1"/>
      </right>
      <top style="dotted">
        <color auto="1"/>
      </top>
      <bottom style="dotted">
        <color auto="1"/>
      </bottom>
      <diagonal/>
    </border>
    <border>
      <left/>
      <right/>
      <top style="dotted">
        <color auto="1"/>
      </top>
      <bottom/>
      <diagonal/>
    </border>
    <border>
      <left/>
      <right/>
      <top/>
      <bottom style="dotted">
        <color auto="1"/>
      </bottom>
      <diagonal/>
    </border>
    <border>
      <left style="thin">
        <color auto="1"/>
      </left>
      <right/>
      <top style="dotted">
        <color auto="1"/>
      </top>
      <bottom/>
      <diagonal/>
    </border>
    <border>
      <left style="thin">
        <color auto="1"/>
      </left>
      <right/>
      <top/>
      <bottom style="dotted">
        <color auto="1"/>
      </bottom>
      <diagonal/>
    </border>
    <border>
      <left style="dashed">
        <color theme="1"/>
      </left>
      <right style="dashed">
        <color theme="1"/>
      </right>
      <top style="dotted">
        <color auto="1"/>
      </top>
      <bottom style="dotted">
        <color auto="1"/>
      </bottom>
      <diagonal/>
    </border>
    <border>
      <left style="dashed">
        <color theme="1"/>
      </left>
      <right/>
      <top style="dotted">
        <color auto="1"/>
      </top>
      <bottom style="dotted">
        <color auto="1"/>
      </bottom>
      <diagonal/>
    </border>
    <border>
      <left/>
      <right style="hair">
        <color auto="1"/>
      </right>
      <top style="hair">
        <color auto="1"/>
      </top>
      <bottom style="hair">
        <color auto="1"/>
      </bottom>
      <diagonal/>
    </border>
    <border>
      <left style="thin">
        <color auto="1"/>
      </left>
      <right style="dotted">
        <color auto="1"/>
      </right>
      <top style="dotted">
        <color auto="1"/>
      </top>
      <bottom/>
      <diagonal/>
    </border>
    <border>
      <left style="dotted">
        <color auto="1"/>
      </left>
      <right style="thin">
        <color auto="1"/>
      </right>
      <top style="dotted">
        <color auto="1"/>
      </top>
      <bottom/>
      <diagonal/>
    </border>
    <border>
      <left/>
      <right style="hair">
        <color auto="1"/>
      </right>
      <top style="hair">
        <color auto="1"/>
      </top>
      <bottom/>
      <diagonal/>
    </border>
    <border>
      <left style="thin">
        <color auto="1"/>
      </left>
      <right style="dotted">
        <color auto="1"/>
      </right>
      <top/>
      <bottom style="dotted">
        <color auto="1"/>
      </bottom>
      <diagonal/>
    </border>
    <border>
      <left style="dotted">
        <color auto="1"/>
      </left>
      <right style="thin">
        <color auto="1"/>
      </right>
      <top/>
      <bottom style="dotted">
        <color auto="1"/>
      </bottom>
      <diagonal/>
    </border>
    <border>
      <left style="dotted">
        <color auto="1"/>
      </left>
      <right style="dotted">
        <color auto="1"/>
      </right>
      <top/>
      <bottom style="dashed">
        <color auto="1"/>
      </bottom>
      <diagonal/>
    </border>
    <border>
      <left style="thin">
        <color auto="1"/>
      </left>
      <right style="hair">
        <color auto="1"/>
      </right>
      <top style="dotted">
        <color auto="1"/>
      </top>
      <bottom style="hair">
        <color auto="1"/>
      </bottom>
      <diagonal/>
    </border>
    <border>
      <left style="thin">
        <color auto="1"/>
      </left>
      <right style="hair">
        <color auto="1"/>
      </right>
      <top style="hair">
        <color auto="1"/>
      </top>
      <bottom style="dotted">
        <color auto="1"/>
      </bottom>
      <diagonal/>
    </border>
    <border>
      <left/>
      <right style="dashed">
        <color theme="1"/>
      </right>
      <top/>
      <bottom style="dotted">
        <color auto="1"/>
      </bottom>
      <diagonal/>
    </border>
    <border>
      <left/>
      <right style="dashed">
        <color theme="1"/>
      </right>
      <top style="dotted">
        <color auto="1"/>
      </top>
      <bottom style="dotted">
        <color auto="1"/>
      </bottom>
      <diagonal/>
    </border>
    <border>
      <left/>
      <right style="dotted">
        <color auto="1"/>
      </right>
      <top style="dotted">
        <color auto="1"/>
      </top>
      <bottom style="dotted">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diagonal/>
    </border>
    <border>
      <left/>
      <right style="medium">
        <color auto="1"/>
      </right>
      <top style="dotted">
        <color auto="1"/>
      </top>
      <bottom/>
      <diagonal/>
    </border>
    <border>
      <left/>
      <right style="medium">
        <color auto="1"/>
      </right>
      <top/>
      <bottom style="dotted">
        <color auto="1"/>
      </bottom>
      <diagonal/>
    </border>
    <border>
      <left style="hair">
        <color auto="1"/>
      </left>
      <right style="hair">
        <color auto="1"/>
      </right>
      <top style="hair">
        <color auto="1"/>
      </top>
      <bottom style="hair">
        <color auto="1"/>
      </bottom>
      <diagonal/>
    </border>
    <border>
      <left style="hair">
        <color auto="1"/>
      </left>
      <right style="medium">
        <color auto="1"/>
      </right>
      <top style="hair">
        <color auto="1"/>
      </top>
      <bottom style="hair">
        <color auto="1"/>
      </bottom>
      <diagonal/>
    </border>
    <border>
      <left style="hair">
        <color auto="1"/>
      </left>
      <right style="hair">
        <color auto="1"/>
      </right>
      <top style="hair">
        <color auto="1"/>
      </top>
      <bottom/>
      <diagonal/>
    </border>
    <border>
      <left style="hair">
        <color auto="1"/>
      </left>
      <right style="medium">
        <color auto="1"/>
      </right>
      <top style="hair">
        <color auto="1"/>
      </top>
      <bottom/>
      <diagonal/>
    </border>
    <border>
      <left style="medium">
        <color auto="1"/>
      </left>
      <right/>
      <top/>
      <bottom/>
      <diagonal/>
    </border>
    <border>
      <left/>
      <right style="medium">
        <color auto="1"/>
      </right>
      <top/>
      <bottom/>
      <diagonal/>
    </border>
    <border>
      <left style="hair">
        <color auto="1"/>
      </left>
      <right style="hair">
        <color auto="1"/>
      </right>
      <top style="dotted">
        <color auto="1"/>
      </top>
      <bottom style="hair">
        <color auto="1"/>
      </bottom>
      <diagonal/>
    </border>
    <border>
      <left style="hair">
        <color auto="1"/>
      </left>
      <right style="medium">
        <color auto="1"/>
      </right>
      <top style="dotted">
        <color auto="1"/>
      </top>
      <bottom style="hair">
        <color auto="1"/>
      </bottom>
      <diagonal/>
    </border>
    <border>
      <left style="hair">
        <color auto="1"/>
      </left>
      <right style="hair">
        <color auto="1"/>
      </right>
      <top style="hair">
        <color auto="1"/>
      </top>
      <bottom style="dotted">
        <color auto="1"/>
      </bottom>
      <diagonal/>
    </border>
    <border>
      <left style="hair">
        <color auto="1"/>
      </left>
      <right style="medium">
        <color auto="1"/>
      </right>
      <top style="hair">
        <color auto="1"/>
      </top>
      <bottom style="dotted">
        <color auto="1"/>
      </bottom>
      <diagonal/>
    </border>
    <border>
      <left style="dotted">
        <color auto="1"/>
      </left>
      <right style="dashed">
        <color theme="1"/>
      </right>
      <top style="dotted">
        <color auto="1"/>
      </top>
      <bottom/>
      <diagonal/>
    </border>
    <border>
      <left style="medium">
        <color auto="1"/>
      </left>
      <right style="dotted">
        <color auto="1"/>
      </right>
      <top/>
      <bottom style="dotted">
        <color auto="1"/>
      </bottom>
      <diagonal/>
    </border>
    <border>
      <left style="dotted">
        <color auto="1"/>
      </left>
      <right style="dashed">
        <color theme="1"/>
      </right>
      <top/>
      <bottom style="dotted">
        <color auto="1"/>
      </bottom>
      <diagonal/>
    </border>
    <border>
      <left style="medium">
        <color auto="1"/>
      </left>
      <right style="dotted">
        <color auto="1"/>
      </right>
      <top/>
      <bottom style="medium">
        <color auto="1"/>
      </bottom>
      <diagonal/>
    </border>
    <border>
      <left style="dotted">
        <color auto="1"/>
      </left>
      <right style="dashed">
        <color theme="1"/>
      </right>
      <top/>
      <bottom style="medium">
        <color auto="1"/>
      </bottom>
      <diagonal/>
    </border>
    <border>
      <left style="dashed">
        <color theme="1"/>
      </left>
      <right style="dashed">
        <color theme="1"/>
      </right>
      <top/>
      <bottom style="medium">
        <color auto="1"/>
      </bottom>
      <diagonal/>
    </border>
    <border>
      <left style="dotted">
        <color auto="1"/>
      </left>
      <right style="dotted">
        <color auto="1"/>
      </right>
      <top/>
      <bottom style="medium">
        <color auto="1"/>
      </bottom>
      <diagonal/>
    </border>
    <border>
      <left style="dotted">
        <color auto="1"/>
      </left>
      <right style="dotted">
        <color auto="1"/>
      </right>
      <top style="dotted">
        <color auto="1"/>
      </top>
      <bottom style="medium">
        <color auto="1"/>
      </bottom>
      <diagonal/>
    </border>
    <border>
      <left style="dotted">
        <color auto="1"/>
      </left>
      <right/>
      <top style="dotted">
        <color auto="1"/>
      </top>
      <bottom style="medium">
        <color auto="1"/>
      </bottom>
      <diagonal/>
    </border>
    <border>
      <left style="thin">
        <color auto="1"/>
      </left>
      <right style="dotted">
        <color auto="1"/>
      </right>
      <top style="dotted">
        <color auto="1"/>
      </top>
      <bottom style="medium">
        <color auto="1"/>
      </bottom>
      <diagonal/>
    </border>
    <border>
      <left style="dotted">
        <color auto="1"/>
      </left>
      <right style="thin">
        <color auto="1"/>
      </right>
      <top style="dotted">
        <color auto="1"/>
      </top>
      <bottom style="medium">
        <color auto="1"/>
      </bottom>
      <diagonal/>
    </border>
    <border>
      <left style="thin">
        <color auto="1"/>
      </left>
      <right style="hair">
        <color auto="1"/>
      </right>
      <top style="hair">
        <color auto="1"/>
      </top>
      <bottom style="medium">
        <color auto="1"/>
      </bottom>
      <diagonal/>
    </border>
    <border>
      <left style="hair">
        <color auto="1"/>
      </left>
      <right style="hair">
        <color auto="1"/>
      </right>
      <top style="hair">
        <color auto="1"/>
      </top>
      <bottom style="medium">
        <color auto="1"/>
      </bottom>
      <diagonal/>
    </border>
    <border>
      <left style="hair">
        <color auto="1"/>
      </left>
      <right style="medium">
        <color auto="1"/>
      </right>
      <top style="hair">
        <color auto="1"/>
      </top>
      <bottom style="medium">
        <color auto="1"/>
      </bottom>
      <diagonal/>
    </border>
  </borders>
  <cellStyleXfs count="2">
    <xf numFmtId="0" fontId="0" fillId="0" borderId="0"/>
    <xf numFmtId="0" fontId="1" fillId="0" borderId="0"/>
  </cellStyleXfs>
  <cellXfs count="197">
    <xf numFmtId="0" fontId="0" fillId="0" borderId="0" xfId="0"/>
    <xf numFmtId="0" fontId="1" fillId="0" borderId="0" xfId="1"/>
    <xf numFmtId="0" fontId="1" fillId="0" borderId="0" xfId="1" applyAlignment="1">
      <alignment horizontal="justify"/>
    </xf>
    <xf numFmtId="10" fontId="1" fillId="0" borderId="0" xfId="1" applyNumberFormat="1"/>
    <xf numFmtId="10" fontId="1" fillId="0" borderId="63" xfId="1" applyNumberFormat="1" applyBorder="1"/>
    <xf numFmtId="0" fontId="1" fillId="0" borderId="0" xfId="1" applyBorder="1"/>
    <xf numFmtId="10" fontId="6" fillId="3" borderId="21" xfId="1" applyNumberFormat="1" applyFont="1" applyFill="1" applyBorder="1" applyAlignment="1">
      <alignment horizontal="center" vertical="center"/>
    </xf>
    <xf numFmtId="10" fontId="6" fillId="3" borderId="33" xfId="1" applyNumberFormat="1" applyFont="1" applyFill="1" applyBorder="1" applyAlignment="1">
      <alignment horizontal="center" vertical="center"/>
    </xf>
    <xf numFmtId="1" fontId="6" fillId="2" borderId="21" xfId="0" applyNumberFormat="1" applyFont="1" applyFill="1" applyBorder="1" applyAlignment="1">
      <alignment horizontal="center" vertical="center"/>
    </xf>
    <xf numFmtId="1" fontId="6" fillId="2" borderId="33" xfId="0" applyNumberFormat="1" applyFont="1" applyFill="1" applyBorder="1" applyAlignment="1">
      <alignment horizontal="center" vertical="center"/>
    </xf>
    <xf numFmtId="0" fontId="6" fillId="2" borderId="21" xfId="0" applyFont="1" applyFill="1" applyBorder="1" applyAlignment="1">
      <alignment horizontal="center" vertical="center" wrapText="1"/>
    </xf>
    <xf numFmtId="0" fontId="6" fillId="2" borderId="33" xfId="0" applyFont="1" applyFill="1" applyBorder="1" applyAlignment="1">
      <alignment horizontal="center" vertical="center" wrapText="1"/>
    </xf>
    <xf numFmtId="0" fontId="6" fillId="4" borderId="40" xfId="0" applyFont="1" applyFill="1" applyBorder="1" applyAlignment="1">
      <alignment horizontal="center" vertical="center" wrapText="1"/>
    </xf>
    <xf numFmtId="0" fontId="6" fillId="4" borderId="41" xfId="0" applyFont="1" applyFill="1" applyBorder="1" applyAlignment="1">
      <alignment horizontal="center" vertical="center" wrapText="1"/>
    </xf>
    <xf numFmtId="1" fontId="6" fillId="3" borderId="21" xfId="0" applyNumberFormat="1" applyFont="1" applyFill="1" applyBorder="1" applyAlignment="1">
      <alignment horizontal="center" vertical="center"/>
    </xf>
    <xf numFmtId="1" fontId="6" fillId="3" borderId="33" xfId="0" applyNumberFormat="1" applyFont="1" applyFill="1" applyBorder="1" applyAlignment="1">
      <alignment horizontal="center" vertical="center"/>
    </xf>
    <xf numFmtId="0" fontId="6" fillId="3" borderId="21" xfId="0" applyFont="1" applyFill="1" applyBorder="1" applyAlignment="1">
      <alignment horizontal="center" vertical="center" wrapText="1"/>
    </xf>
    <xf numFmtId="0" fontId="6" fillId="3" borderId="33" xfId="0" applyFont="1" applyFill="1" applyBorder="1" applyAlignment="1">
      <alignment horizontal="center" vertical="center" wrapText="1"/>
    </xf>
    <xf numFmtId="1" fontId="6" fillId="3" borderId="18" xfId="0" applyNumberFormat="1" applyFont="1" applyFill="1" applyBorder="1" applyAlignment="1">
      <alignment horizontal="center" vertical="center"/>
    </xf>
    <xf numFmtId="1" fontId="6" fillId="3" borderId="30" xfId="0" applyNumberFormat="1" applyFont="1" applyFill="1" applyBorder="1" applyAlignment="1">
      <alignment horizontal="center" vertical="center"/>
    </xf>
    <xf numFmtId="0" fontId="6" fillId="4" borderId="51" xfId="0" applyFont="1" applyFill="1" applyBorder="1" applyAlignment="1">
      <alignment horizontal="center" vertical="center" wrapText="1"/>
    </xf>
    <xf numFmtId="0" fontId="6" fillId="4" borderId="52" xfId="0" applyFont="1" applyFill="1" applyBorder="1" applyAlignment="1">
      <alignment horizontal="center" vertical="center" wrapText="1"/>
    </xf>
    <xf numFmtId="1" fontId="6" fillId="3" borderId="53" xfId="0" applyNumberFormat="1" applyFont="1" applyFill="1" applyBorder="1" applyAlignment="1">
      <alignment horizontal="center" vertical="center"/>
    </xf>
    <xf numFmtId="0" fontId="6" fillId="3" borderId="53" xfId="0" applyFont="1" applyFill="1" applyBorder="1" applyAlignment="1">
      <alignment horizontal="center" vertical="center" wrapText="1"/>
    </xf>
    <xf numFmtId="1" fontId="6" fillId="3" borderId="21" xfId="0" applyNumberFormat="1" applyFont="1" applyFill="1" applyBorder="1" applyAlignment="1">
      <alignment horizontal="center" vertical="center" wrapText="1"/>
    </xf>
    <xf numFmtId="0" fontId="6" fillId="3" borderId="76" xfId="0" applyFont="1" applyFill="1" applyBorder="1" applyAlignment="1">
      <alignment horizontal="center" vertical="center" wrapText="1"/>
    </xf>
    <xf numFmtId="0" fontId="6" fillId="3" borderId="77" xfId="0" applyFont="1" applyFill="1" applyBorder="1" applyAlignment="1">
      <alignment horizontal="center" vertical="center" wrapText="1"/>
    </xf>
    <xf numFmtId="0" fontId="3" fillId="2" borderId="13" xfId="1" applyFont="1" applyFill="1" applyBorder="1" applyAlignment="1">
      <alignment horizontal="center" vertical="center" wrapText="1"/>
    </xf>
    <xf numFmtId="0" fontId="6" fillId="4" borderId="22" xfId="0" applyFont="1" applyFill="1" applyBorder="1" applyAlignment="1">
      <alignment horizontal="center" vertical="center" wrapText="1"/>
    </xf>
    <xf numFmtId="0" fontId="6" fillId="3" borderId="16" xfId="0" applyFont="1" applyFill="1" applyBorder="1" applyAlignment="1">
      <alignment horizontal="center" vertical="center" wrapText="1"/>
    </xf>
    <xf numFmtId="0" fontId="6" fillId="4" borderId="28" xfId="0" applyFont="1" applyFill="1" applyBorder="1" applyAlignment="1">
      <alignment horizontal="center" vertical="center" wrapText="1"/>
    </xf>
    <xf numFmtId="0" fontId="6" fillId="3" borderId="29" xfId="0" applyFont="1" applyFill="1" applyBorder="1" applyAlignment="1">
      <alignment horizontal="center" vertical="center" wrapText="1"/>
    </xf>
    <xf numFmtId="0" fontId="1" fillId="0" borderId="0" xfId="1" applyBorder="1" applyAlignment="1">
      <alignment horizontal="justify"/>
    </xf>
    <xf numFmtId="0" fontId="7" fillId="2" borderId="38" xfId="0" applyFont="1" applyFill="1" applyBorder="1" applyAlignment="1">
      <alignment horizontal="justify" vertical="center" wrapText="1"/>
    </xf>
    <xf numFmtId="0" fontId="7" fillId="2" borderId="36" xfId="0" applyFont="1" applyFill="1" applyBorder="1" applyAlignment="1">
      <alignment horizontal="justify" vertical="center" wrapText="1"/>
    </xf>
    <xf numFmtId="0" fontId="7" fillId="2" borderId="57" xfId="0" applyFont="1" applyFill="1" applyBorder="1" applyAlignment="1">
      <alignment horizontal="justify" vertical="center" wrapText="1"/>
    </xf>
    <xf numFmtId="0" fontId="7" fillId="2" borderId="39" xfId="0" applyFont="1" applyFill="1" applyBorder="1" applyAlignment="1">
      <alignment horizontal="justify" vertical="center" wrapText="1"/>
    </xf>
    <xf numFmtId="0" fontId="7" fillId="2" borderId="37" xfId="0" applyFont="1" applyFill="1" applyBorder="1" applyAlignment="1">
      <alignment horizontal="justify" vertical="center" wrapText="1"/>
    </xf>
    <xf numFmtId="0" fontId="7" fillId="2" borderId="58" xfId="0" applyFont="1" applyFill="1" applyBorder="1" applyAlignment="1">
      <alignment horizontal="justify" vertical="center" wrapText="1"/>
    </xf>
    <xf numFmtId="0" fontId="4" fillId="3" borderId="42" xfId="0" applyFont="1" applyFill="1" applyBorder="1" applyAlignment="1">
      <alignment horizontal="justify" vertical="center" wrapText="1"/>
    </xf>
    <xf numFmtId="0" fontId="4" fillId="3" borderId="59" xfId="0" applyFont="1" applyFill="1" applyBorder="1" applyAlignment="1">
      <alignment horizontal="justify" vertical="center" wrapText="1"/>
    </xf>
    <xf numFmtId="0" fontId="4" fillId="3" borderId="60" xfId="0" applyFont="1" applyFill="1" applyBorder="1" applyAlignment="1">
      <alignment horizontal="justify" vertical="center" wrapText="1"/>
    </xf>
    <xf numFmtId="0" fontId="4" fillId="3" borderId="45" xfId="0" applyFont="1" applyFill="1" applyBorder="1" applyAlignment="1">
      <alignment horizontal="justify" vertical="center" wrapText="1"/>
    </xf>
    <xf numFmtId="0" fontId="4" fillId="3" borderId="61" xfId="0" applyFont="1" applyFill="1" applyBorder="1" applyAlignment="1">
      <alignment horizontal="justify" vertical="center" wrapText="1"/>
    </xf>
    <xf numFmtId="0" fontId="4" fillId="3" borderId="62" xfId="0" applyFont="1" applyFill="1" applyBorder="1" applyAlignment="1">
      <alignment horizontal="justify" vertical="center" wrapText="1"/>
    </xf>
    <xf numFmtId="0" fontId="4" fillId="4" borderId="38" xfId="0" applyFont="1" applyFill="1" applyBorder="1" applyAlignment="1">
      <alignment horizontal="justify" vertical="center" wrapText="1"/>
    </xf>
    <xf numFmtId="0" fontId="4" fillId="4" borderId="36" xfId="0" applyFont="1" applyFill="1" applyBorder="1" applyAlignment="1">
      <alignment horizontal="justify" vertical="center" wrapText="1"/>
    </xf>
    <xf numFmtId="0" fontId="4" fillId="4" borderId="57" xfId="0" applyFont="1" applyFill="1" applyBorder="1" applyAlignment="1">
      <alignment horizontal="justify" vertical="center" wrapText="1"/>
    </xf>
    <xf numFmtId="0" fontId="4" fillId="4" borderId="39" xfId="0" applyFont="1" applyFill="1" applyBorder="1" applyAlignment="1">
      <alignment horizontal="justify" vertical="center" wrapText="1"/>
    </xf>
    <xf numFmtId="0" fontId="4" fillId="4" borderId="37" xfId="0" applyFont="1" applyFill="1" applyBorder="1" applyAlignment="1">
      <alignment horizontal="justify" vertical="center" wrapText="1"/>
    </xf>
    <xf numFmtId="0" fontId="4" fillId="4" borderId="58" xfId="0" applyFont="1" applyFill="1" applyBorder="1" applyAlignment="1">
      <alignment horizontal="justify" vertical="center" wrapText="1"/>
    </xf>
    <xf numFmtId="0" fontId="4" fillId="3" borderId="36" xfId="1" applyFont="1" applyFill="1" applyBorder="1" applyAlignment="1">
      <alignment horizontal="justify" vertical="center" wrapText="1"/>
    </xf>
    <xf numFmtId="0" fontId="4" fillId="3" borderId="36" xfId="1" applyFont="1" applyFill="1" applyBorder="1" applyAlignment="1">
      <alignment horizontal="justify" vertical="center"/>
    </xf>
    <xf numFmtId="0" fontId="4" fillId="3" borderId="57" xfId="1" applyFont="1" applyFill="1" applyBorder="1" applyAlignment="1">
      <alignment horizontal="justify" vertical="center"/>
    </xf>
    <xf numFmtId="0" fontId="4" fillId="3" borderId="37" xfId="1" applyFont="1" applyFill="1" applyBorder="1" applyAlignment="1">
      <alignment horizontal="justify" vertical="center"/>
    </xf>
    <xf numFmtId="0" fontId="4" fillId="3" borderId="58" xfId="1" applyFont="1" applyFill="1" applyBorder="1" applyAlignment="1">
      <alignment horizontal="justify" vertical="center"/>
    </xf>
    <xf numFmtId="0" fontId="3" fillId="2" borderId="6" xfId="1" applyFont="1" applyFill="1" applyBorder="1" applyAlignment="1">
      <alignment horizontal="center" vertical="center"/>
    </xf>
    <xf numFmtId="0" fontId="3" fillId="2" borderId="54" xfId="1" applyFont="1" applyFill="1" applyBorder="1" applyAlignment="1">
      <alignment horizontal="center" vertical="center"/>
    </xf>
    <xf numFmtId="0" fontId="3" fillId="2" borderId="10" xfId="1" applyFont="1" applyFill="1" applyBorder="1" applyAlignment="1">
      <alignment horizontal="center" vertical="center"/>
    </xf>
    <xf numFmtId="0" fontId="3" fillId="2" borderId="55" xfId="1" applyFont="1" applyFill="1" applyBorder="1" applyAlignment="1">
      <alignment horizontal="center" vertical="center"/>
    </xf>
    <xf numFmtId="0" fontId="3" fillId="2" borderId="13" xfId="1" applyFont="1" applyFill="1" applyBorder="1" applyAlignment="1">
      <alignment horizontal="center" vertical="center"/>
    </xf>
    <xf numFmtId="0" fontId="3" fillId="2" borderId="56" xfId="1" applyFont="1" applyFill="1" applyBorder="1" applyAlignment="1">
      <alignment horizontal="center" vertical="center"/>
    </xf>
    <xf numFmtId="0" fontId="4" fillId="4" borderId="1" xfId="0" applyFont="1" applyFill="1" applyBorder="1" applyAlignment="1">
      <alignment horizontal="justify" vertical="center" wrapText="1"/>
    </xf>
    <xf numFmtId="0" fontId="4" fillId="4" borderId="0" xfId="0" applyFont="1" applyFill="1" applyBorder="1" applyAlignment="1">
      <alignment horizontal="justify" vertical="center" wrapText="1"/>
    </xf>
    <xf numFmtId="0" fontId="4" fillId="4" borderId="64" xfId="0" applyFont="1" applyFill="1" applyBorder="1" applyAlignment="1">
      <alignment horizontal="justify" vertical="center" wrapText="1"/>
    </xf>
    <xf numFmtId="0" fontId="4" fillId="3" borderId="49" xfId="0" applyFont="1" applyFill="1" applyBorder="1" applyAlignment="1">
      <alignment horizontal="left" vertical="center" wrapText="1"/>
    </xf>
    <xf numFmtId="0" fontId="4" fillId="3" borderId="65" xfId="0" applyFont="1" applyFill="1" applyBorder="1" applyAlignment="1">
      <alignment horizontal="left" vertical="center" wrapText="1"/>
    </xf>
    <xf numFmtId="0" fontId="4" fillId="3" borderId="66" xfId="0" applyFont="1" applyFill="1" applyBorder="1" applyAlignment="1">
      <alignment horizontal="left" vertical="center" wrapText="1"/>
    </xf>
    <xf numFmtId="0" fontId="4" fillId="3" borderId="50" xfId="0" applyFont="1" applyFill="1" applyBorder="1" applyAlignment="1">
      <alignment horizontal="left" vertical="center" wrapText="1"/>
    </xf>
    <xf numFmtId="0" fontId="4" fillId="3" borderId="67" xfId="0" applyFont="1" applyFill="1" applyBorder="1" applyAlignment="1">
      <alignment horizontal="left" vertical="center" wrapText="1"/>
    </xf>
    <xf numFmtId="0" fontId="4" fillId="3" borderId="68" xfId="0" applyFont="1" applyFill="1" applyBorder="1" applyAlignment="1">
      <alignment horizontal="left" vertical="center" wrapText="1"/>
    </xf>
    <xf numFmtId="0" fontId="4" fillId="3" borderId="49" xfId="0" applyFont="1" applyFill="1" applyBorder="1" applyAlignment="1">
      <alignment horizontal="justify" vertical="center" wrapText="1"/>
    </xf>
    <xf numFmtId="0" fontId="4" fillId="3" borderId="65" xfId="0" applyFont="1" applyFill="1" applyBorder="1" applyAlignment="1">
      <alignment horizontal="justify" vertical="center" wrapText="1"/>
    </xf>
    <xf numFmtId="0" fontId="4" fillId="3" borderId="66" xfId="0" applyFont="1" applyFill="1" applyBorder="1" applyAlignment="1">
      <alignment horizontal="justify" vertical="center" wrapText="1"/>
    </xf>
    <xf numFmtId="0" fontId="4" fillId="3" borderId="50" xfId="0" applyFont="1" applyFill="1" applyBorder="1" applyAlignment="1">
      <alignment horizontal="justify" vertical="center" wrapText="1"/>
    </xf>
    <xf numFmtId="0" fontId="4" fillId="3" borderId="67" xfId="0" applyFont="1" applyFill="1" applyBorder="1" applyAlignment="1">
      <alignment horizontal="justify" vertical="center" wrapText="1"/>
    </xf>
    <xf numFmtId="0" fontId="4" fillId="3" borderId="68" xfId="0" applyFont="1" applyFill="1" applyBorder="1" applyAlignment="1">
      <alignment horizontal="justify" vertical="center" wrapText="1"/>
    </xf>
    <xf numFmtId="0" fontId="3" fillId="3" borderId="49" xfId="0" applyFont="1" applyFill="1" applyBorder="1" applyAlignment="1">
      <alignment horizontal="justify" vertical="center" wrapText="1"/>
    </xf>
    <xf numFmtId="0" fontId="3" fillId="3" borderId="65" xfId="0" applyFont="1" applyFill="1" applyBorder="1" applyAlignment="1">
      <alignment horizontal="justify" vertical="center" wrapText="1"/>
    </xf>
    <xf numFmtId="0" fontId="3" fillId="3" borderId="66" xfId="0" applyFont="1" applyFill="1" applyBorder="1" applyAlignment="1">
      <alignment horizontal="justify" vertical="center" wrapText="1"/>
    </xf>
    <xf numFmtId="0" fontId="3" fillId="3" borderId="50" xfId="0" applyFont="1" applyFill="1" applyBorder="1" applyAlignment="1">
      <alignment horizontal="justify" vertical="center" wrapText="1"/>
    </xf>
    <xf numFmtId="0" fontId="3" fillId="3" borderId="67" xfId="0" applyFont="1" applyFill="1" applyBorder="1" applyAlignment="1">
      <alignment horizontal="justify" vertical="center" wrapText="1"/>
    </xf>
    <xf numFmtId="0" fontId="3" fillId="3" borderId="68" xfId="0" applyFont="1" applyFill="1" applyBorder="1" applyAlignment="1">
      <alignment horizontal="justify" vertical="center" wrapText="1"/>
    </xf>
    <xf numFmtId="0" fontId="3" fillId="4" borderId="1" xfId="0" applyFont="1" applyFill="1" applyBorder="1" applyAlignment="1">
      <alignment horizontal="justify" vertical="center" wrapText="1"/>
    </xf>
    <xf numFmtId="0" fontId="3" fillId="4" borderId="0" xfId="0" applyFont="1" applyFill="1" applyBorder="1" applyAlignment="1">
      <alignment horizontal="justify" vertical="center" wrapText="1"/>
    </xf>
    <xf numFmtId="0" fontId="3" fillId="4" borderId="64" xfId="0" applyFont="1" applyFill="1" applyBorder="1" applyAlignment="1">
      <alignment horizontal="justify" vertical="center" wrapText="1"/>
    </xf>
    <xf numFmtId="0" fontId="3" fillId="4" borderId="39" xfId="0" applyFont="1" applyFill="1" applyBorder="1" applyAlignment="1">
      <alignment horizontal="justify" vertical="center" wrapText="1"/>
    </xf>
    <xf numFmtId="0" fontId="3" fillId="4" borderId="37" xfId="0" applyFont="1" applyFill="1" applyBorder="1" applyAlignment="1">
      <alignment horizontal="justify" vertical="center" wrapText="1"/>
    </xf>
    <xf numFmtId="0" fontId="3" fillId="4" borderId="58" xfId="0" applyFont="1" applyFill="1" applyBorder="1" applyAlignment="1">
      <alignment horizontal="justify" vertical="center" wrapText="1"/>
    </xf>
    <xf numFmtId="0" fontId="3" fillId="3" borderId="65" xfId="0" applyFont="1" applyFill="1" applyBorder="1" applyAlignment="1">
      <alignment horizontal="left" vertical="center" wrapText="1"/>
    </xf>
    <xf numFmtId="0" fontId="3" fillId="3" borderId="66" xfId="0" applyFont="1" applyFill="1" applyBorder="1" applyAlignment="1">
      <alignment horizontal="left" vertical="center" wrapText="1"/>
    </xf>
    <xf numFmtId="0" fontId="3" fillId="3" borderId="50" xfId="0" applyFont="1" applyFill="1" applyBorder="1" applyAlignment="1">
      <alignment horizontal="left" vertical="center" wrapText="1"/>
    </xf>
    <xf numFmtId="0" fontId="3" fillId="3" borderId="67" xfId="0" applyFont="1" applyFill="1" applyBorder="1" applyAlignment="1">
      <alignment horizontal="left" vertical="center" wrapText="1"/>
    </xf>
    <xf numFmtId="0" fontId="3" fillId="3" borderId="68" xfId="0" applyFont="1" applyFill="1" applyBorder="1" applyAlignment="1">
      <alignment horizontal="left" vertical="center" wrapText="1"/>
    </xf>
    <xf numFmtId="0" fontId="4" fillId="3" borderId="80" xfId="0" applyFont="1" applyFill="1" applyBorder="1" applyAlignment="1">
      <alignment horizontal="justify" vertical="center" wrapText="1"/>
    </xf>
    <xf numFmtId="0" fontId="4" fillId="3" borderId="81" xfId="0" applyFont="1" applyFill="1" applyBorder="1" applyAlignment="1">
      <alignment horizontal="justify" vertical="center" wrapText="1"/>
    </xf>
    <xf numFmtId="0" fontId="4" fillId="3" borderId="82" xfId="0" applyFont="1" applyFill="1" applyBorder="1" applyAlignment="1">
      <alignment horizontal="justify" vertical="center" wrapText="1"/>
    </xf>
    <xf numFmtId="10" fontId="6" fillId="3" borderId="35" xfId="0" applyNumberFormat="1" applyFont="1" applyFill="1" applyBorder="1" applyAlignment="1">
      <alignment horizontal="center" vertical="center" wrapText="1"/>
    </xf>
    <xf numFmtId="10" fontId="6" fillId="3" borderId="47" xfId="0" applyNumberFormat="1" applyFont="1" applyFill="1" applyBorder="1" applyAlignment="1">
      <alignment horizontal="center" vertical="center" wrapText="1"/>
    </xf>
    <xf numFmtId="10" fontId="6" fillId="3" borderId="79" xfId="0" applyNumberFormat="1" applyFont="1" applyFill="1" applyBorder="1" applyAlignment="1">
      <alignment horizontal="center" vertical="center" wrapText="1"/>
    </xf>
    <xf numFmtId="10" fontId="6" fillId="3" borderId="44" xfId="0" applyNumberFormat="1" applyFont="1" applyFill="1" applyBorder="1" applyAlignment="1">
      <alignment horizontal="center" vertical="center" wrapText="1"/>
    </xf>
    <xf numFmtId="10" fontId="6" fillId="3" borderId="34" xfId="0" applyNumberFormat="1" applyFont="1" applyFill="1" applyBorder="1" applyAlignment="1">
      <alignment horizontal="center" vertical="center" wrapText="1"/>
    </xf>
    <xf numFmtId="10" fontId="6" fillId="3" borderId="46" xfId="0" applyNumberFormat="1" applyFont="1" applyFill="1" applyBorder="1" applyAlignment="1">
      <alignment horizontal="center" vertical="center" wrapText="1"/>
    </xf>
    <xf numFmtId="10" fontId="6" fillId="3" borderId="78" xfId="0" applyNumberFormat="1" applyFont="1" applyFill="1" applyBorder="1" applyAlignment="1">
      <alignment horizontal="center" vertical="center" wrapText="1"/>
    </xf>
    <xf numFmtId="10" fontId="6" fillId="5" borderId="15" xfId="0" applyNumberFormat="1" applyFont="1" applyFill="1" applyBorder="1" applyAlignment="1">
      <alignment horizontal="center" vertical="center" wrapText="1"/>
    </xf>
    <xf numFmtId="10" fontId="6" fillId="5" borderId="70" xfId="0" applyNumberFormat="1" applyFont="1" applyFill="1" applyBorder="1" applyAlignment="1">
      <alignment horizontal="center" vertical="center" wrapText="1"/>
    </xf>
    <xf numFmtId="10" fontId="6" fillId="3" borderId="43" xfId="0" applyNumberFormat="1" applyFont="1" applyFill="1" applyBorder="1" applyAlignment="1">
      <alignment horizontal="center" vertical="center" wrapText="1"/>
    </xf>
    <xf numFmtId="0" fontId="4" fillId="3" borderId="16" xfId="0" applyFont="1" applyFill="1" applyBorder="1" applyAlignment="1">
      <alignment horizontal="center" vertical="center" wrapText="1"/>
    </xf>
    <xf numFmtId="0" fontId="4" fillId="3" borderId="25" xfId="0" applyFont="1" applyFill="1" applyBorder="1" applyAlignment="1">
      <alignment horizontal="center" vertical="center" wrapText="1"/>
    </xf>
    <xf numFmtId="0" fontId="4" fillId="4" borderId="26" xfId="0" applyFont="1" applyFill="1" applyBorder="1" applyAlignment="1">
      <alignment horizontal="center" vertical="center" wrapText="1"/>
    </xf>
    <xf numFmtId="0" fontId="4" fillId="4" borderId="22" xfId="0" applyFont="1" applyFill="1" applyBorder="1" applyAlignment="1">
      <alignment horizontal="center" vertical="center" wrapText="1"/>
    </xf>
    <xf numFmtId="0" fontId="4" fillId="3" borderId="75" xfId="0" applyFont="1" applyFill="1" applyBorder="1" applyAlignment="1">
      <alignment horizontal="center" vertical="center" wrapText="1"/>
    </xf>
    <xf numFmtId="0" fontId="4" fillId="3" borderId="18" xfId="0" applyFont="1" applyFill="1" applyBorder="1" applyAlignment="1">
      <alignment horizontal="center" vertical="center" wrapText="1"/>
    </xf>
    <xf numFmtId="0" fontId="4" fillId="4" borderId="16" xfId="0" applyFont="1" applyFill="1" applyBorder="1" applyAlignment="1">
      <alignment horizontal="center" vertical="center" wrapText="1"/>
    </xf>
    <xf numFmtId="0" fontId="4" fillId="4" borderId="18" xfId="0" applyFont="1" applyFill="1" applyBorder="1" applyAlignment="1">
      <alignment horizontal="center" vertical="center" wrapText="1"/>
    </xf>
    <xf numFmtId="0" fontId="4" fillId="3" borderId="48" xfId="0" applyFont="1" applyFill="1" applyBorder="1" applyAlignment="1">
      <alignment horizontal="center" vertical="center" wrapText="1"/>
    </xf>
    <xf numFmtId="0" fontId="4" fillId="3" borderId="16" xfId="1" applyFont="1" applyFill="1" applyBorder="1" applyAlignment="1">
      <alignment horizontal="center" vertical="center"/>
    </xf>
    <xf numFmtId="0" fontId="4" fillId="3" borderId="18" xfId="1" applyFont="1" applyFill="1" applyBorder="1" applyAlignment="1">
      <alignment horizontal="center" vertical="center"/>
    </xf>
    <xf numFmtId="0" fontId="4" fillId="2" borderId="16" xfId="0" applyFont="1" applyFill="1" applyBorder="1" applyAlignment="1">
      <alignment horizontal="center" vertical="center" wrapText="1"/>
    </xf>
    <xf numFmtId="0" fontId="4" fillId="2" borderId="18" xfId="0" applyFont="1" applyFill="1" applyBorder="1" applyAlignment="1">
      <alignment horizontal="center" vertical="center" wrapText="1"/>
    </xf>
    <xf numFmtId="0" fontId="4" fillId="4" borderId="20" xfId="0" applyFont="1" applyFill="1" applyBorder="1" applyAlignment="1">
      <alignment horizontal="center" vertical="center" wrapText="1"/>
    </xf>
    <xf numFmtId="0" fontId="6" fillId="3" borderId="16" xfId="0" applyFont="1" applyFill="1" applyBorder="1" applyAlignment="1">
      <alignment horizontal="center" vertical="center" wrapText="1"/>
    </xf>
    <xf numFmtId="0" fontId="6" fillId="3" borderId="18" xfId="0" applyFont="1" applyFill="1" applyBorder="1" applyAlignment="1">
      <alignment horizontal="center" vertical="center" wrapText="1"/>
    </xf>
    <xf numFmtId="0" fontId="6" fillId="4" borderId="26" xfId="0" applyFont="1" applyFill="1" applyBorder="1" applyAlignment="1">
      <alignment horizontal="center" vertical="center" wrapText="1"/>
    </xf>
    <xf numFmtId="0" fontId="6" fillId="4" borderId="22" xfId="0" applyFont="1" applyFill="1" applyBorder="1" applyAlignment="1">
      <alignment horizontal="center" vertical="center" wrapText="1"/>
    </xf>
    <xf numFmtId="0" fontId="6" fillId="3" borderId="75" xfId="0" applyFont="1" applyFill="1" applyBorder="1" applyAlignment="1">
      <alignment horizontal="center" vertical="center" wrapText="1"/>
    </xf>
    <xf numFmtId="0" fontId="6" fillId="4" borderId="27" xfId="0" applyFont="1" applyFill="1" applyBorder="1" applyAlignment="1">
      <alignment horizontal="center" vertical="center" wrapText="1"/>
    </xf>
    <xf numFmtId="0" fontId="6" fillId="4" borderId="28" xfId="0" applyFont="1" applyFill="1" applyBorder="1" applyAlignment="1">
      <alignment horizontal="center" vertical="center" wrapText="1"/>
    </xf>
    <xf numFmtId="0" fontId="6" fillId="3" borderId="29" xfId="0" applyFont="1" applyFill="1" applyBorder="1" applyAlignment="1">
      <alignment horizontal="center" vertical="center" wrapText="1"/>
    </xf>
    <xf numFmtId="0" fontId="6" fillId="3" borderId="30" xfId="0" applyFont="1" applyFill="1" applyBorder="1" applyAlignment="1">
      <alignment horizontal="center" vertical="center" wrapText="1"/>
    </xf>
    <xf numFmtId="10" fontId="6" fillId="3" borderId="16" xfId="1" applyNumberFormat="1" applyFont="1" applyFill="1" applyBorder="1" applyAlignment="1">
      <alignment horizontal="center" vertical="center"/>
    </xf>
    <xf numFmtId="10" fontId="6" fillId="3" borderId="18" xfId="1" applyNumberFormat="1" applyFont="1" applyFill="1" applyBorder="1" applyAlignment="1">
      <alignment horizontal="center" vertical="center"/>
    </xf>
    <xf numFmtId="0" fontId="6" fillId="2" borderId="16" xfId="0" applyFont="1" applyFill="1" applyBorder="1" applyAlignment="1">
      <alignment horizontal="center" vertical="center" wrapText="1"/>
    </xf>
    <xf numFmtId="0" fontId="6" fillId="2" borderId="18" xfId="0" applyFont="1" applyFill="1" applyBorder="1" applyAlignment="1">
      <alignment horizontal="center" vertical="center" wrapText="1"/>
    </xf>
    <xf numFmtId="0" fontId="6" fillId="4" borderId="20" xfId="0" applyFont="1" applyFill="1" applyBorder="1" applyAlignment="1">
      <alignment horizontal="center" vertical="center" wrapText="1"/>
    </xf>
    <xf numFmtId="0" fontId="6" fillId="3" borderId="25" xfId="0" applyFont="1" applyFill="1" applyBorder="1" applyAlignment="1">
      <alignment horizontal="center" vertical="center" wrapText="1"/>
    </xf>
    <xf numFmtId="0" fontId="4" fillId="3" borderId="20" xfId="0" applyFont="1" applyFill="1" applyBorder="1" applyAlignment="1">
      <alignment horizontal="center" vertical="center" wrapText="1"/>
    </xf>
    <xf numFmtId="0" fontId="4" fillId="3" borderId="22" xfId="0" applyFont="1" applyFill="1" applyBorder="1" applyAlignment="1">
      <alignment horizontal="center" vertical="center" wrapText="1"/>
    </xf>
    <xf numFmtId="0" fontId="4" fillId="3" borderId="74" xfId="0" applyFont="1" applyFill="1" applyBorder="1" applyAlignment="1">
      <alignment horizontal="center" vertical="center" wrapText="1"/>
    </xf>
    <xf numFmtId="0" fontId="4" fillId="2" borderId="21" xfId="0" applyFont="1" applyFill="1" applyBorder="1" applyAlignment="1">
      <alignment horizontal="center" vertical="center" wrapText="1"/>
    </xf>
    <xf numFmtId="0" fontId="5" fillId="3" borderId="20" xfId="0" applyFont="1" applyFill="1" applyBorder="1" applyAlignment="1">
      <alignment horizontal="center" vertical="center" wrapText="1"/>
    </xf>
    <xf numFmtId="0" fontId="5" fillId="3" borderId="22" xfId="0" applyFont="1" applyFill="1" applyBorder="1" applyAlignment="1">
      <alignment horizontal="center" vertical="center" wrapText="1"/>
    </xf>
    <xf numFmtId="0" fontId="5" fillId="3" borderId="74" xfId="0" applyFont="1" applyFill="1" applyBorder="1" applyAlignment="1">
      <alignment horizontal="center" vertical="center" wrapText="1"/>
    </xf>
    <xf numFmtId="0" fontId="4" fillId="3" borderId="16" xfId="1" applyFont="1" applyFill="1" applyBorder="1" applyAlignment="1">
      <alignment horizontal="center" vertical="center" wrapText="1"/>
    </xf>
    <xf numFmtId="0" fontId="4" fillId="3" borderId="18" xfId="1" applyFont="1" applyFill="1" applyBorder="1" applyAlignment="1">
      <alignment horizontal="center" vertical="center" wrapText="1"/>
    </xf>
    <xf numFmtId="0" fontId="5" fillId="2" borderId="20" xfId="0" applyFont="1" applyFill="1" applyBorder="1" applyAlignment="1">
      <alignment horizontal="center" vertical="center" wrapText="1"/>
    </xf>
    <xf numFmtId="0" fontId="5" fillId="2" borderId="22" xfId="0" applyFont="1" applyFill="1" applyBorder="1" applyAlignment="1">
      <alignment horizontal="center" vertical="center" wrapText="1"/>
    </xf>
    <xf numFmtId="0" fontId="5" fillId="4" borderId="20" xfId="0" applyFont="1" applyFill="1" applyBorder="1" applyAlignment="1">
      <alignment horizontal="center" vertical="center" wrapText="1"/>
    </xf>
    <xf numFmtId="0" fontId="5" fillId="4" borderId="22" xfId="0" applyFont="1" applyFill="1" applyBorder="1" applyAlignment="1">
      <alignment horizontal="center" vertical="center" wrapText="1"/>
    </xf>
    <xf numFmtId="0" fontId="4" fillId="3" borderId="21" xfId="0" applyFont="1" applyFill="1" applyBorder="1" applyAlignment="1">
      <alignment horizontal="justify" vertical="center" wrapText="1"/>
    </xf>
    <xf numFmtId="0" fontId="4" fillId="4" borderId="26" xfId="0" applyFont="1" applyFill="1" applyBorder="1" applyAlignment="1">
      <alignment horizontal="justify" vertical="center" wrapText="1"/>
    </xf>
    <xf numFmtId="0" fontId="4" fillId="4" borderId="22" xfId="0" applyFont="1" applyFill="1" applyBorder="1" applyAlignment="1">
      <alignment horizontal="justify" vertical="center" wrapText="1"/>
    </xf>
    <xf numFmtId="0" fontId="4" fillId="3" borderId="69" xfId="0" applyFont="1" applyFill="1" applyBorder="1" applyAlignment="1">
      <alignment horizontal="justify" vertical="center" wrapText="1"/>
    </xf>
    <xf numFmtId="0" fontId="4" fillId="3" borderId="73" xfId="0" applyFont="1" applyFill="1" applyBorder="1" applyAlignment="1">
      <alignment horizontal="justify" vertical="center" wrapText="1"/>
    </xf>
    <xf numFmtId="0" fontId="4" fillId="3" borderId="71" xfId="0" applyFont="1" applyFill="1" applyBorder="1" applyAlignment="1">
      <alignment horizontal="justify" vertical="center" wrapText="1"/>
    </xf>
    <xf numFmtId="0" fontId="4" fillId="4" borderId="20" xfId="0" applyFont="1" applyFill="1" applyBorder="1" applyAlignment="1">
      <alignment horizontal="justify" vertical="center" wrapText="1"/>
    </xf>
    <xf numFmtId="0" fontId="4" fillId="3" borderId="16" xfId="1" applyFont="1" applyFill="1" applyBorder="1" applyAlignment="1">
      <alignment horizontal="justify" vertical="center" wrapText="1"/>
    </xf>
    <xf numFmtId="0" fontId="4" fillId="3" borderId="18" xfId="1" applyFont="1" applyFill="1" applyBorder="1" applyAlignment="1">
      <alignment horizontal="justify" vertical="center" wrapText="1"/>
    </xf>
    <xf numFmtId="0" fontId="4" fillId="2" borderId="16" xfId="0" applyFont="1" applyFill="1" applyBorder="1" applyAlignment="1">
      <alignment horizontal="justify" vertical="center" wrapText="1"/>
    </xf>
    <xf numFmtId="0" fontId="4" fillId="2" borderId="18" xfId="0" applyFont="1" applyFill="1" applyBorder="1" applyAlignment="1">
      <alignment horizontal="justify" vertical="center" wrapText="1"/>
    </xf>
    <xf numFmtId="0" fontId="4" fillId="3" borderId="18" xfId="0" applyFont="1" applyFill="1" applyBorder="1" applyAlignment="1">
      <alignment horizontal="justify" vertical="center" wrapText="1"/>
    </xf>
    <xf numFmtId="0" fontId="4" fillId="3" borderId="16" xfId="0" applyFont="1" applyFill="1" applyBorder="1" applyAlignment="1">
      <alignment horizontal="justify" vertical="center" wrapText="1"/>
    </xf>
    <xf numFmtId="0" fontId="3" fillId="3" borderId="19" xfId="0" applyFont="1" applyFill="1" applyBorder="1" applyAlignment="1">
      <alignment vertical="center" wrapText="1"/>
    </xf>
    <xf numFmtId="0" fontId="3" fillId="4" borderId="23" xfId="0" applyFont="1" applyFill="1" applyBorder="1" applyAlignment="1">
      <alignment horizontal="left" vertical="center" wrapText="1"/>
    </xf>
    <xf numFmtId="0" fontId="3" fillId="4" borderId="24" xfId="0" applyFont="1" applyFill="1" applyBorder="1" applyAlignment="1">
      <alignment horizontal="left" vertical="center" wrapText="1"/>
    </xf>
    <xf numFmtId="0" fontId="3" fillId="3" borderId="15" xfId="0" applyFont="1" applyFill="1" applyBorder="1" applyAlignment="1">
      <alignment vertical="center" wrapText="1"/>
    </xf>
    <xf numFmtId="0" fontId="3" fillId="3" borderId="72" xfId="0" applyFont="1" applyFill="1" applyBorder="1" applyAlignment="1">
      <alignment vertical="center" wrapText="1"/>
    </xf>
    <xf numFmtId="0" fontId="3" fillId="4" borderId="23" xfId="0" applyFont="1" applyFill="1" applyBorder="1" applyAlignment="1">
      <alignment horizontal="justify" vertical="center" wrapText="1"/>
    </xf>
    <xf numFmtId="0" fontId="3" fillId="4" borderId="24" xfId="0" applyFont="1" applyFill="1" applyBorder="1" applyAlignment="1">
      <alignment horizontal="justify" vertical="center" wrapText="1"/>
    </xf>
    <xf numFmtId="0" fontId="3" fillId="3" borderId="19" xfId="0" applyFont="1" applyFill="1" applyBorder="1" applyAlignment="1">
      <alignment horizontal="justify" vertical="center" wrapText="1"/>
    </xf>
    <xf numFmtId="0" fontId="3" fillId="3" borderId="15" xfId="0" applyFont="1" applyFill="1" applyBorder="1" applyAlignment="1">
      <alignment horizontal="justify" vertical="center" wrapText="1"/>
    </xf>
    <xf numFmtId="0" fontId="3" fillId="3" borderId="70" xfId="0" applyFont="1" applyFill="1" applyBorder="1" applyAlignment="1">
      <alignment horizontal="justify" vertical="center" wrapText="1"/>
    </xf>
    <xf numFmtId="0" fontId="3" fillId="4" borderId="23" xfId="0" applyFont="1" applyFill="1" applyBorder="1" applyAlignment="1">
      <alignment horizontal="distributed" vertical="center" wrapText="1"/>
    </xf>
    <xf numFmtId="0" fontId="3" fillId="4" borderId="24" xfId="0" applyFont="1" applyFill="1" applyBorder="1" applyAlignment="1">
      <alignment horizontal="distributed" vertical="center" wrapText="1"/>
    </xf>
    <xf numFmtId="0" fontId="3" fillId="3" borderId="19" xfId="0" applyFont="1" applyFill="1" applyBorder="1" applyAlignment="1">
      <alignment horizontal="distributed" vertical="center" wrapText="1"/>
    </xf>
    <xf numFmtId="0" fontId="3" fillId="3" borderId="15" xfId="0" applyFont="1" applyFill="1" applyBorder="1" applyAlignment="1">
      <alignment horizontal="distributed" vertical="center" wrapText="1"/>
    </xf>
    <xf numFmtId="0" fontId="3" fillId="3" borderId="15" xfId="1" applyFont="1" applyFill="1" applyBorder="1" applyAlignment="1">
      <alignment horizontal="justify" vertical="center" wrapText="1"/>
    </xf>
    <xf numFmtId="0" fontId="3" fillId="3" borderId="17" xfId="1" applyFont="1" applyFill="1" applyBorder="1" applyAlignment="1">
      <alignment horizontal="justify" vertical="center" wrapText="1"/>
    </xf>
    <xf numFmtId="0" fontId="3" fillId="2" borderId="19" xfId="0" applyFont="1" applyFill="1" applyBorder="1" applyAlignment="1">
      <alignment vertical="center" wrapText="1"/>
    </xf>
    <xf numFmtId="0" fontId="2" fillId="0" borderId="0" xfId="1" applyFont="1" applyBorder="1" applyAlignment="1">
      <alignment horizontal="center"/>
    </xf>
    <xf numFmtId="0" fontId="2" fillId="0" borderId="0" xfId="1" applyFont="1" applyBorder="1" applyAlignment="1">
      <alignment horizontal="center" vertical="center"/>
    </xf>
    <xf numFmtId="0" fontId="2" fillId="2" borderId="2" xfId="1" applyFont="1" applyFill="1" applyBorder="1" applyAlignment="1">
      <alignment horizontal="center" vertical="center"/>
    </xf>
    <xf numFmtId="0" fontId="2" fillId="2" borderId="3" xfId="1" applyFont="1" applyFill="1" applyBorder="1" applyAlignment="1">
      <alignment horizontal="center" vertical="center"/>
    </xf>
    <xf numFmtId="0" fontId="2" fillId="0" borderId="4" xfId="0" applyFont="1" applyBorder="1" applyAlignment="1">
      <alignment horizontal="center" vertical="center"/>
    </xf>
    <xf numFmtId="0" fontId="2" fillId="0" borderId="3" xfId="0" applyFont="1" applyBorder="1" applyAlignment="1">
      <alignment horizontal="center" vertical="center"/>
    </xf>
    <xf numFmtId="0" fontId="3" fillId="2" borderId="8" xfId="1" applyFont="1" applyFill="1" applyBorder="1" applyAlignment="1">
      <alignment horizontal="center" vertical="center"/>
    </xf>
    <xf numFmtId="0" fontId="3" fillId="2" borderId="31" xfId="1" applyFont="1" applyFill="1" applyBorder="1" applyAlignment="1">
      <alignment horizontal="center" vertical="center"/>
    </xf>
    <xf numFmtId="0" fontId="3" fillId="2" borderId="32" xfId="1" applyFont="1" applyFill="1" applyBorder="1" applyAlignment="1">
      <alignment horizontal="center" vertical="center"/>
    </xf>
    <xf numFmtId="0" fontId="3" fillId="2" borderId="5" xfId="1" applyFont="1" applyFill="1" applyBorder="1" applyAlignment="1">
      <alignment horizontal="center" vertical="center" wrapText="1"/>
    </xf>
    <xf numFmtId="0" fontId="3" fillId="2" borderId="9" xfId="1" applyFont="1" applyFill="1" applyBorder="1" applyAlignment="1">
      <alignment horizontal="center" vertical="center" wrapText="1"/>
    </xf>
    <xf numFmtId="0" fontId="3" fillId="2" borderId="12" xfId="1" applyFont="1" applyFill="1" applyBorder="1" applyAlignment="1">
      <alignment horizontal="center" vertical="center" wrapText="1"/>
    </xf>
    <xf numFmtId="0" fontId="3" fillId="2" borderId="6" xfId="1" applyFont="1" applyFill="1" applyBorder="1" applyAlignment="1">
      <alignment horizontal="center" vertical="center" wrapText="1"/>
    </xf>
    <xf numFmtId="0" fontId="3" fillId="2" borderId="10" xfId="1" applyFont="1" applyFill="1" applyBorder="1" applyAlignment="1">
      <alignment horizontal="center" vertical="center" wrapText="1"/>
    </xf>
    <xf numFmtId="0" fontId="3" fillId="2" borderId="13" xfId="1" applyFont="1" applyFill="1" applyBorder="1" applyAlignment="1">
      <alignment horizontal="center" vertical="center" wrapText="1"/>
    </xf>
    <xf numFmtId="0" fontId="3" fillId="2" borderId="7" xfId="1" applyFont="1" applyFill="1" applyBorder="1" applyAlignment="1">
      <alignment horizontal="center" vertical="center" wrapText="1"/>
    </xf>
    <xf numFmtId="0" fontId="3" fillId="2" borderId="11" xfId="1" applyFont="1" applyFill="1" applyBorder="1" applyAlignment="1">
      <alignment horizontal="center" vertical="center" wrapText="1"/>
    </xf>
    <xf numFmtId="0" fontId="3" fillId="2" borderId="14" xfId="1" applyFont="1" applyFill="1" applyBorder="1" applyAlignment="1">
      <alignment horizontal="center" vertical="center" wrapText="1"/>
    </xf>
  </cellXfs>
  <cellStyles count="2">
    <cellStyle name="Normal" xfId="0" builtinId="0"/>
    <cellStyle name="Normal 2" xfId="1"/>
  </cellStyles>
  <dxfs count="232">
    <dxf>
      <fill>
        <patternFill>
          <bgColor rgb="FFFF0000"/>
        </patternFill>
      </fill>
    </dxf>
    <dxf>
      <fill>
        <patternFill>
          <bgColor rgb="FFFFFF00"/>
        </patternFill>
      </fill>
    </dxf>
    <dxf>
      <fill>
        <patternFill>
          <bgColor rgb="FF00B050"/>
        </patternFill>
      </fill>
    </dxf>
    <dxf>
      <fill>
        <patternFill>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
      <numFmt numFmtId="14" formatCode="0.00%"/>
      <fill>
        <patternFill patternType="solid">
          <bgColor rgb="FFFF0000"/>
        </patternFill>
      </fill>
    </dxf>
    <dxf>
      <numFmt numFmtId="14" formatCode="0.00%"/>
      <fill>
        <patternFill patternType="solid">
          <bgColor rgb="FFFFFF00"/>
        </patternFill>
      </fill>
    </dxf>
    <dxf>
      <numFmt numFmtId="14" formatCode="0.00%"/>
      <fill>
        <patternFill patternType="solid">
          <bgColor rgb="FF00B050"/>
        </patternFill>
      </fill>
    </dxf>
    <dxf>
      <numFmt numFmtId="14" formatCode="0.00%"/>
      <fill>
        <patternFill patternType="solid">
          <bgColor theme="0"/>
        </patternFill>
      </fill>
    </dxf>
  </dxfs>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619125</xdr:colOff>
      <xdr:row>2</xdr:row>
      <xdr:rowOff>124664</xdr:rowOff>
    </xdr:from>
    <xdr:to>
      <xdr:col>3</xdr:col>
      <xdr:colOff>1666874</xdr:colOff>
      <xdr:row>7</xdr:row>
      <xdr:rowOff>135312</xdr:rowOff>
    </xdr:to>
    <xdr:pic>
      <xdr:nvPicPr>
        <xdr:cNvPr id="2" name="Imagen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2905125" y="524510"/>
          <a:ext cx="1047115" cy="1096645"/>
        </a:xfrm>
        <a:prstGeom prst="rect">
          <a:avLst/>
        </a:prstGeom>
      </xdr:spPr>
    </xdr:pic>
    <xdr:clientData/>
  </xdr:twoCellAnchor>
  <xdr:oneCellAnchor>
    <xdr:from>
      <xdr:col>3</xdr:col>
      <xdr:colOff>3197</xdr:colOff>
      <xdr:row>142</xdr:row>
      <xdr:rowOff>84578</xdr:rowOff>
    </xdr:from>
    <xdr:ext cx="4953001" cy="1112232"/>
    <xdr:sp macro="" textlink="">
      <xdr:nvSpPr>
        <xdr:cNvPr id="7" name="CuadroTexto 6">
          <a:extLst>
            <a:ext uri="{FF2B5EF4-FFF2-40B4-BE49-F238E27FC236}">
              <a16:creationId xmlns:a16="http://schemas.microsoft.com/office/drawing/2014/main" xmlns="" id="{00000000-0008-0000-0000-000007000000}"/>
            </a:ext>
          </a:extLst>
        </xdr:cNvPr>
        <xdr:cNvSpPr txBox="1"/>
      </xdr:nvSpPr>
      <xdr:spPr>
        <a:xfrm>
          <a:off x="1659719" y="90806752"/>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a:t>___________________________________________</a:t>
          </a:r>
        </a:p>
        <a:p>
          <a:pPr algn="ctr"/>
          <a:r>
            <a:rPr lang="es-MX" sz="1600">
              <a:latin typeface="Arial" panose="020B0604020202020204" pitchFamily="34" charset="0"/>
              <a:cs typeface="Arial" panose="020B0604020202020204" pitchFamily="34" charset="0"/>
            </a:rPr>
            <a:t>Elaboró</a:t>
          </a:r>
        </a:p>
        <a:p>
          <a:pPr algn="ctr"/>
          <a:r>
            <a:rPr lang="es-MX" sz="1600">
              <a:latin typeface="Arial" panose="020B0604020202020204" pitchFamily="34" charset="0"/>
              <a:cs typeface="Arial" panose="020B0604020202020204" pitchFamily="34" charset="0"/>
            </a:rPr>
            <a:t>Mtro.</a:t>
          </a:r>
          <a:r>
            <a:rPr lang="es-MX" sz="1600" baseline="0">
              <a:latin typeface="Arial" panose="020B0604020202020204" pitchFamily="34" charset="0"/>
              <a:cs typeface="Arial" panose="020B0604020202020204" pitchFamily="34" charset="0"/>
            </a:rPr>
            <a:t> </a:t>
          </a:r>
          <a:r>
            <a:rPr lang="es-MX" sz="1600">
              <a:latin typeface="Arial" panose="020B0604020202020204" pitchFamily="34" charset="0"/>
              <a:cs typeface="Arial" panose="020B0604020202020204" pitchFamily="34" charset="0"/>
            </a:rPr>
            <a:t>Gonzalo Alonso Ramírez Duarte</a:t>
          </a:r>
        </a:p>
        <a:p>
          <a:pPr algn="ctr"/>
          <a:r>
            <a:rPr lang="es-MX" sz="1600">
              <a:latin typeface="Arial" panose="020B0604020202020204" pitchFamily="34" charset="0"/>
              <a:cs typeface="Arial" panose="020B0604020202020204" pitchFamily="34" charset="0"/>
            </a:rPr>
            <a:t>Dirección</a:t>
          </a:r>
          <a:r>
            <a:rPr lang="es-MX" sz="1600" baseline="0">
              <a:latin typeface="Arial" panose="020B0604020202020204" pitchFamily="34" charset="0"/>
              <a:cs typeface="Arial" panose="020B0604020202020204" pitchFamily="34" charset="0"/>
            </a:rPr>
            <a:t> </a:t>
          </a:r>
          <a:r>
            <a:rPr lang="es-MX" sz="1600">
              <a:latin typeface="Arial" panose="020B0604020202020204" pitchFamily="34" charset="0"/>
              <a:cs typeface="Arial" panose="020B0604020202020204" pitchFamily="34" charset="0"/>
            </a:rPr>
            <a:t>Administrativa de la SMSPyT</a:t>
          </a:r>
        </a:p>
      </xdr:txBody>
    </xdr:sp>
    <xdr:clientData/>
  </xdr:oneCellAnchor>
  <xdr:oneCellAnchor>
    <xdr:from>
      <xdr:col>15</xdr:col>
      <xdr:colOff>400326</xdr:colOff>
      <xdr:row>142</xdr:row>
      <xdr:rowOff>109797</xdr:rowOff>
    </xdr:from>
    <xdr:ext cx="4989939" cy="1036181"/>
    <xdr:sp macro="" textlink="">
      <xdr:nvSpPr>
        <xdr:cNvPr id="8" name="CuadroTexto 7">
          <a:extLst>
            <a:ext uri="{FF2B5EF4-FFF2-40B4-BE49-F238E27FC236}">
              <a16:creationId xmlns:a16="http://schemas.microsoft.com/office/drawing/2014/main" xmlns="" id="{00000000-0008-0000-0000-000008000000}"/>
            </a:ext>
          </a:extLst>
        </xdr:cNvPr>
        <xdr:cNvSpPr txBox="1"/>
      </xdr:nvSpPr>
      <xdr:spPr>
        <a:xfrm>
          <a:off x="19381304" y="90831971"/>
          <a:ext cx="4989939" cy="10361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600">
              <a:latin typeface="Arial" panose="020B0604020202020204" pitchFamily="34" charset="0"/>
              <a:cs typeface="Arial" panose="020B0604020202020204" pitchFamily="34" charset="0"/>
            </a:rPr>
            <a:t>___________________________________</a:t>
          </a:r>
        </a:p>
        <a:p>
          <a:pPr algn="ctr"/>
          <a:r>
            <a:rPr lang="es-MX" sz="1600">
              <a:latin typeface="Arial" panose="020B0604020202020204" pitchFamily="34" charset="0"/>
              <a:cs typeface="Arial" panose="020B0604020202020204" pitchFamily="34" charset="0"/>
            </a:rPr>
            <a:t>Autorizó</a:t>
          </a:r>
        </a:p>
        <a:p>
          <a:pPr algn="ctr"/>
          <a:r>
            <a:rPr lang="es-MX" sz="1600">
              <a:latin typeface="Arial" panose="020B0604020202020204" pitchFamily="34" charset="0"/>
              <a:cs typeface="Arial" panose="020B0604020202020204" pitchFamily="34" charset="0"/>
            </a:rPr>
            <a:t>CAP. CORB. IM. José Pablo Mathey Cruz</a:t>
          </a:r>
        </a:p>
        <a:p>
          <a:pPr algn="ctr"/>
          <a:r>
            <a:rPr lang="es-MX" sz="1600">
              <a:latin typeface="Arial" panose="020B0604020202020204" pitchFamily="34" charset="0"/>
              <a:cs typeface="Arial" panose="020B0604020202020204" pitchFamily="34" charset="0"/>
            </a:rPr>
            <a:t>Secretaria Municipal de Seguridad Pública y Tránsito</a:t>
          </a:r>
        </a:p>
      </xdr:txBody>
    </xdr:sp>
    <xdr:clientData/>
  </xdr:oneCellAnchor>
  <xdr:oneCellAnchor>
    <xdr:from>
      <xdr:col>12</xdr:col>
      <xdr:colOff>180718</xdr:colOff>
      <xdr:row>142</xdr:row>
      <xdr:rowOff>71575</xdr:rowOff>
    </xdr:from>
    <xdr:ext cx="4872638" cy="1247272"/>
    <xdr:sp macro="" textlink="">
      <xdr:nvSpPr>
        <xdr:cNvPr id="9" name="CuadroTexto 8">
          <a:extLst>
            <a:ext uri="{FF2B5EF4-FFF2-40B4-BE49-F238E27FC236}">
              <a16:creationId xmlns:a16="http://schemas.microsoft.com/office/drawing/2014/main" xmlns="" id="{00000000-0008-0000-0000-000009000000}"/>
            </a:ext>
          </a:extLst>
        </xdr:cNvPr>
        <xdr:cNvSpPr txBox="1"/>
      </xdr:nvSpPr>
      <xdr:spPr>
        <a:xfrm>
          <a:off x="13784372" y="90583498"/>
          <a:ext cx="4872638" cy="124727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a:latin typeface="Arial" panose="020B0604020202020204" pitchFamily="34" charset="0"/>
              <a:cs typeface="Arial" panose="020B0604020202020204" pitchFamily="34" charset="0"/>
            </a:rPr>
            <a:t>_________________________________________Revisó</a:t>
          </a:r>
        </a:p>
        <a:p>
          <a:pPr algn="ctr"/>
          <a:r>
            <a:rPr lang="es-MX" sz="1600">
              <a:solidFill>
                <a:schemeClr val="tx1"/>
              </a:solidFill>
              <a:effectLst/>
              <a:latin typeface="Arial" panose="020B0604020202020204" pitchFamily="34" charset="0"/>
              <a:ea typeface="+mn-ea"/>
              <a:cs typeface="Arial" panose="020B0604020202020204" pitchFamily="34" charset="0"/>
            </a:rPr>
            <a:t>Mtro. Enrique E. Encalada Sánchez</a:t>
          </a:r>
          <a:endParaRPr lang="es-MX" sz="1600">
            <a:effectLst/>
            <a:latin typeface="Arial" panose="020B0604020202020204" pitchFamily="34" charset="0"/>
            <a:cs typeface="Arial" panose="020B0604020202020204" pitchFamily="34" charset="0"/>
          </a:endParaRPr>
        </a:p>
        <a:p>
          <a:pPr algn="ctr"/>
          <a:r>
            <a:rPr lang="es-MX" sz="1600">
              <a:solidFill>
                <a:schemeClr val="tx1"/>
              </a:solidFill>
              <a:effectLst/>
              <a:latin typeface="Arial" panose="020B0604020202020204" pitchFamily="34" charset="0"/>
              <a:ea typeface="+mn-ea"/>
              <a:cs typeface="Arial" panose="020B0604020202020204" pitchFamily="34" charset="0"/>
            </a:rPr>
            <a:t>Dirección de Planeación de la DGPM</a:t>
          </a:r>
          <a:endParaRPr lang="es-MX" sz="1600">
            <a:effectLst/>
            <a:latin typeface="Arial" panose="020B0604020202020204" pitchFamily="34" charset="0"/>
            <a:cs typeface="Arial" panose="020B0604020202020204" pitchFamily="34" charset="0"/>
          </a:endParaRPr>
        </a:p>
      </xdr:txBody>
    </xdr:sp>
    <xdr:clientData/>
  </xdr:oneCellAnchor>
  <xdr:twoCellAnchor editAs="oneCell">
    <xdr:from>
      <xdr:col>17</xdr:col>
      <xdr:colOff>1068912</xdr:colOff>
      <xdr:row>2</xdr:row>
      <xdr:rowOff>27079</xdr:rowOff>
    </xdr:from>
    <xdr:to>
      <xdr:col>17</xdr:col>
      <xdr:colOff>2131489</xdr:colOff>
      <xdr:row>7</xdr:row>
      <xdr:rowOff>163421</xdr:rowOff>
    </xdr:to>
    <xdr:pic>
      <xdr:nvPicPr>
        <xdr:cNvPr id="10" name="Imagen 9">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681012" y="427129"/>
          <a:ext cx="1062577" cy="1222192"/>
        </a:xfrm>
        <a:prstGeom prst="rect">
          <a:avLst/>
        </a:prstGeom>
      </xdr:spPr>
    </xdr:pic>
    <xdr:clientData/>
  </xdr:twoCellAnchor>
  <xdr:oneCellAnchor>
    <xdr:from>
      <xdr:col>5</xdr:col>
      <xdr:colOff>37745</xdr:colOff>
      <xdr:row>142</xdr:row>
      <xdr:rowOff>92142</xdr:rowOff>
    </xdr:from>
    <xdr:ext cx="6141294" cy="1154545"/>
    <xdr:sp macro="" textlink="">
      <xdr:nvSpPr>
        <xdr:cNvPr id="11" name="CuadroTexto 10">
          <a:extLst>
            <a:ext uri="{FF2B5EF4-FFF2-40B4-BE49-F238E27FC236}">
              <a16:creationId xmlns:a16="http://schemas.microsoft.com/office/drawing/2014/main" xmlns="" id="{00000000-0008-0000-0000-000012000000}"/>
            </a:ext>
          </a:extLst>
        </xdr:cNvPr>
        <xdr:cNvSpPr txBox="1"/>
      </xdr:nvSpPr>
      <xdr:spPr>
        <a:xfrm>
          <a:off x="6900630" y="90604065"/>
          <a:ext cx="6141294" cy="11545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b="0">
              <a:latin typeface="Arial" panose="020B0604020202020204" pitchFamily="34" charset="0"/>
              <a:cs typeface="Arial" panose="020B0604020202020204" pitchFamily="34" charset="0"/>
            </a:rPr>
            <a:t>__________________________________</a:t>
          </a:r>
        </a:p>
        <a:p>
          <a:pPr algn="ctr"/>
          <a:r>
            <a:rPr lang="es-MX" sz="1600" b="0">
              <a:latin typeface="Arial" panose="020B0604020202020204" pitchFamily="34" charset="0"/>
              <a:cs typeface="Arial" panose="020B0604020202020204" pitchFamily="34" charset="0"/>
            </a:rPr>
            <a:t>Seguimiento y Control</a:t>
          </a:r>
        </a:p>
        <a:p>
          <a:pPr algn="ctr"/>
          <a:r>
            <a:rPr lang="es-MX" sz="1600" b="0">
              <a:latin typeface="Arial" panose="020B0604020202020204" pitchFamily="34" charset="0"/>
              <a:cs typeface="Arial" panose="020B0604020202020204" pitchFamily="34" charset="0"/>
            </a:rPr>
            <a:t>Lic. Cinthia Vanessa Moreno Kú </a:t>
          </a:r>
          <a:br>
            <a:rPr lang="es-MX" sz="1600" b="0">
              <a:latin typeface="Arial" panose="020B0604020202020204" pitchFamily="34" charset="0"/>
              <a:cs typeface="Arial" panose="020B0604020202020204" pitchFamily="34" charset="0"/>
            </a:rPr>
          </a:br>
          <a:r>
            <a:rPr lang="es-MX" sz="1600" b="0">
              <a:latin typeface="Arial" panose="020B0604020202020204" pitchFamily="34" charset="0"/>
              <a:cs typeface="Arial" panose="020B0604020202020204" pitchFamily="34" charset="0"/>
            </a:rPr>
            <a:t>Unidad de Vinculación y seguimiento con Instancias.</a:t>
          </a:r>
          <a:endParaRPr lang="es-MX" sz="1600" b="0">
            <a:effectLst/>
            <a:latin typeface="Arial" panose="020B0604020202020204" pitchFamily="34" charset="0"/>
            <a:cs typeface="Arial" panose="020B0604020202020204" pitchFamily="34" charset="0"/>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C3:U140"/>
  <sheetViews>
    <sheetView tabSelected="1" topLeftCell="B133" zoomScale="69" zoomScaleNormal="69" zoomScaleSheetLayoutView="80" workbookViewId="0">
      <selection activeCell="I137" sqref="I137:I138"/>
    </sheetView>
  </sheetViews>
  <sheetFormatPr baseColWidth="10" defaultColWidth="11.42578125" defaultRowHeight="15.75"/>
  <cols>
    <col min="1" max="2" width="11.42578125" style="1"/>
    <col min="3" max="3" width="2.140625" style="1" customWidth="1"/>
    <col min="4" max="4" width="38.85546875" style="1" customWidth="1"/>
    <col min="5" max="5" width="39.28515625" style="2" customWidth="1"/>
    <col min="6" max="6" width="19.7109375" style="1" customWidth="1"/>
    <col min="7" max="7" width="16" style="1" customWidth="1"/>
    <col min="8" max="8" width="15.28515625" style="1" customWidth="1"/>
    <col min="9" max="13" width="12.5703125" style="1" customWidth="1"/>
    <col min="14" max="14" width="36.5703125" style="1" customWidth="1"/>
    <col min="15" max="15" width="30.85546875" style="1" customWidth="1"/>
    <col min="16" max="17" width="11.42578125" style="1"/>
    <col min="18" max="18" width="59.42578125" style="1" customWidth="1"/>
    <col min="19" max="19" width="1.42578125" style="1" customWidth="1"/>
    <col min="20" max="16384" width="11.42578125" style="1"/>
  </cols>
  <sheetData>
    <row r="3" spans="3:21">
      <c r="C3" s="5"/>
      <c r="D3" s="5"/>
      <c r="E3" s="32"/>
      <c r="F3" s="5"/>
      <c r="G3" s="5"/>
      <c r="H3" s="5"/>
      <c r="I3" s="5"/>
      <c r="J3" s="5"/>
      <c r="K3" s="5"/>
      <c r="L3" s="5"/>
      <c r="M3" s="5"/>
      <c r="N3" s="5"/>
      <c r="O3" s="5"/>
      <c r="P3" s="5"/>
      <c r="Q3" s="5"/>
      <c r="R3" s="5"/>
      <c r="S3" s="5"/>
      <c r="T3" s="5"/>
    </row>
    <row r="4" spans="3:21" ht="18">
      <c r="C4" s="5"/>
      <c r="D4" s="5"/>
      <c r="E4" s="179" t="s">
        <v>0</v>
      </c>
      <c r="F4" s="179"/>
      <c r="G4" s="179"/>
      <c r="H4" s="179"/>
      <c r="I4" s="179"/>
      <c r="J4" s="179"/>
      <c r="K4" s="179"/>
      <c r="L4" s="179"/>
      <c r="M4" s="179"/>
      <c r="N4" s="179"/>
      <c r="O4" s="179"/>
      <c r="P4" s="179"/>
      <c r="Q4" s="179"/>
      <c r="R4" s="179"/>
      <c r="S4" s="5"/>
      <c r="T4" s="5"/>
    </row>
    <row r="5" spans="3:21" ht="18">
      <c r="C5" s="5"/>
      <c r="D5" s="5"/>
      <c r="E5" s="179" t="s">
        <v>1</v>
      </c>
      <c r="F5" s="179"/>
      <c r="G5" s="179"/>
      <c r="H5" s="179"/>
      <c r="I5" s="179"/>
      <c r="J5" s="179"/>
      <c r="K5" s="179"/>
      <c r="L5" s="179"/>
      <c r="M5" s="179"/>
      <c r="N5" s="179"/>
      <c r="O5" s="179"/>
      <c r="P5" s="179"/>
      <c r="Q5" s="179"/>
      <c r="R5" s="179"/>
      <c r="S5" s="5"/>
      <c r="T5" s="5"/>
    </row>
    <row r="6" spans="3:21" ht="18">
      <c r="C6" s="5"/>
      <c r="D6" s="5"/>
      <c r="E6" s="180" t="s">
        <v>2</v>
      </c>
      <c r="F6" s="180"/>
      <c r="G6" s="180"/>
      <c r="H6" s="180"/>
      <c r="I6" s="180"/>
      <c r="J6" s="180"/>
      <c r="K6" s="180"/>
      <c r="L6" s="180"/>
      <c r="M6" s="180"/>
      <c r="N6" s="180"/>
      <c r="O6" s="180"/>
      <c r="P6" s="180"/>
      <c r="Q6" s="180"/>
      <c r="R6" s="180"/>
      <c r="S6" s="5"/>
      <c r="T6" s="5"/>
    </row>
    <row r="7" spans="3:21">
      <c r="C7" s="5"/>
      <c r="D7" s="5"/>
      <c r="E7" s="32"/>
      <c r="F7" s="5"/>
      <c r="G7" s="5"/>
      <c r="H7" s="5"/>
      <c r="I7" s="5"/>
      <c r="J7" s="5"/>
      <c r="K7" s="5"/>
      <c r="L7" s="5"/>
      <c r="M7" s="5"/>
      <c r="N7" s="5"/>
      <c r="O7" s="5"/>
      <c r="P7" s="5"/>
      <c r="Q7" s="5"/>
      <c r="R7" s="5"/>
      <c r="S7" s="5"/>
      <c r="T7" s="5"/>
    </row>
    <row r="8" spans="3:21" ht="16.5" thickBot="1">
      <c r="C8" s="5"/>
      <c r="D8" s="5"/>
      <c r="E8" s="32"/>
      <c r="F8" s="5"/>
      <c r="G8" s="5"/>
      <c r="H8" s="5"/>
      <c r="I8" s="5"/>
      <c r="J8" s="5"/>
      <c r="K8" s="5"/>
      <c r="L8" s="5"/>
      <c r="M8" s="5"/>
      <c r="N8" s="5"/>
      <c r="O8" s="5"/>
      <c r="P8" s="5"/>
      <c r="Q8" s="5"/>
      <c r="R8" s="5"/>
      <c r="S8" s="5"/>
      <c r="T8" s="5"/>
    </row>
    <row r="9" spans="3:21" ht="36" customHeight="1" thickBot="1">
      <c r="D9" s="181" t="s">
        <v>3</v>
      </c>
      <c r="E9" s="182"/>
      <c r="F9" s="183" t="s">
        <v>4</v>
      </c>
      <c r="G9" s="183"/>
      <c r="H9" s="183"/>
      <c r="I9" s="183"/>
      <c r="J9" s="183"/>
      <c r="K9" s="183"/>
      <c r="L9" s="183"/>
      <c r="M9" s="183"/>
      <c r="N9" s="183"/>
      <c r="O9" s="183"/>
      <c r="P9" s="183"/>
      <c r="Q9" s="183"/>
      <c r="R9" s="184"/>
    </row>
    <row r="10" spans="3:21" ht="30" customHeight="1">
      <c r="D10" s="188" t="s">
        <v>5</v>
      </c>
      <c r="E10" s="191" t="s">
        <v>6</v>
      </c>
      <c r="F10" s="194" t="s">
        <v>7</v>
      </c>
      <c r="G10" s="191" t="s">
        <v>8</v>
      </c>
      <c r="H10" s="185" t="s">
        <v>9</v>
      </c>
      <c r="I10" s="56"/>
      <c r="J10" s="56"/>
      <c r="K10" s="56"/>
      <c r="L10" s="56"/>
      <c r="M10" s="56"/>
      <c r="N10" s="56"/>
      <c r="O10" s="186"/>
      <c r="P10" s="56" t="s">
        <v>10</v>
      </c>
      <c r="Q10" s="56"/>
      <c r="R10" s="57"/>
    </row>
    <row r="11" spans="3:21" ht="30" customHeight="1">
      <c r="D11" s="189"/>
      <c r="E11" s="192"/>
      <c r="F11" s="195"/>
      <c r="G11" s="192"/>
      <c r="H11" s="192" t="s">
        <v>11</v>
      </c>
      <c r="I11" s="192" t="s">
        <v>12</v>
      </c>
      <c r="J11" s="58" t="s">
        <v>13</v>
      </c>
      <c r="K11" s="58"/>
      <c r="L11" s="58"/>
      <c r="M11" s="58"/>
      <c r="N11" s="58" t="s">
        <v>14</v>
      </c>
      <c r="O11" s="187"/>
      <c r="P11" s="58"/>
      <c r="Q11" s="58"/>
      <c r="R11" s="59"/>
    </row>
    <row r="12" spans="3:21" ht="42.75" customHeight="1">
      <c r="D12" s="190"/>
      <c r="E12" s="193"/>
      <c r="F12" s="196"/>
      <c r="G12" s="193"/>
      <c r="H12" s="193"/>
      <c r="I12" s="193"/>
      <c r="J12" s="27" t="s">
        <v>15</v>
      </c>
      <c r="K12" s="27" t="s">
        <v>16</v>
      </c>
      <c r="L12" s="27" t="s">
        <v>17</v>
      </c>
      <c r="M12" s="27" t="s">
        <v>18</v>
      </c>
      <c r="N12" s="27" t="s">
        <v>19</v>
      </c>
      <c r="O12" s="27" t="s">
        <v>20</v>
      </c>
      <c r="P12" s="60"/>
      <c r="Q12" s="60"/>
      <c r="R12" s="61"/>
    </row>
    <row r="13" spans="3:21" ht="80.25" customHeight="1">
      <c r="D13" s="176" t="s">
        <v>21</v>
      </c>
      <c r="E13" s="156" t="s">
        <v>22</v>
      </c>
      <c r="F13" s="143" t="s">
        <v>23</v>
      </c>
      <c r="G13" s="116" t="s">
        <v>24</v>
      </c>
      <c r="H13" s="130">
        <v>0.78339999999999999</v>
      </c>
      <c r="I13" s="116" t="s">
        <v>25</v>
      </c>
      <c r="J13" s="6">
        <v>0.83499999999999996</v>
      </c>
      <c r="K13" s="6" t="s">
        <v>26</v>
      </c>
      <c r="L13" s="6" t="s">
        <v>26</v>
      </c>
      <c r="M13" s="7" t="s">
        <v>26</v>
      </c>
      <c r="N13" s="101">
        <f>IFERROR((J13/J14),"ND")</f>
        <v>1.0658667347459791</v>
      </c>
      <c r="O13" s="100">
        <f t="shared" ref="O13" si="0">IFERROR((J13/H13),"ND")</f>
        <v>1.0658667347459791</v>
      </c>
      <c r="P13" s="51" t="s">
        <v>264</v>
      </c>
      <c r="Q13" s="52"/>
      <c r="R13" s="53"/>
      <c r="T13" s="3"/>
      <c r="U13" s="3"/>
    </row>
    <row r="14" spans="3:21" ht="80.25" customHeight="1">
      <c r="D14" s="177"/>
      <c r="E14" s="157"/>
      <c r="F14" s="144" t="s">
        <v>27</v>
      </c>
      <c r="G14" s="117"/>
      <c r="H14" s="131"/>
      <c r="I14" s="117"/>
      <c r="J14" s="6">
        <v>0.78339999999999999</v>
      </c>
      <c r="K14" s="6">
        <v>0.78339999999999999</v>
      </c>
      <c r="L14" s="6">
        <v>0.78339999999999999</v>
      </c>
      <c r="M14" s="7">
        <v>0.78339999999999999</v>
      </c>
      <c r="N14" s="101"/>
      <c r="O14" s="98"/>
      <c r="P14" s="54"/>
      <c r="Q14" s="54"/>
      <c r="R14" s="55"/>
    </row>
    <row r="15" spans="3:21" ht="126" customHeight="1">
      <c r="D15" s="178" t="s">
        <v>168</v>
      </c>
      <c r="E15" s="158" t="s">
        <v>28</v>
      </c>
      <c r="F15" s="145" t="s">
        <v>27</v>
      </c>
      <c r="G15" s="139" t="s">
        <v>29</v>
      </c>
      <c r="H15" s="132">
        <f>J16+K16+L16+M16</f>
        <v>9208</v>
      </c>
      <c r="I15" s="118" t="s">
        <v>30</v>
      </c>
      <c r="J15" s="8">
        <v>2345</v>
      </c>
      <c r="K15" s="8" t="s">
        <v>26</v>
      </c>
      <c r="L15" s="8" t="s">
        <v>26</v>
      </c>
      <c r="M15" s="9" t="s">
        <v>26</v>
      </c>
      <c r="N15" s="104">
        <f>IFERROR((J15-J16)/J16,"ND")</f>
        <v>0.10197368421052631</v>
      </c>
      <c r="O15" s="97">
        <f>IFERROR((J15-H15)/H15,"ND")</f>
        <v>-0.74533014769765427</v>
      </c>
      <c r="P15" s="33" t="s">
        <v>263</v>
      </c>
      <c r="Q15" s="34"/>
      <c r="R15" s="35"/>
      <c r="S15" s="3"/>
      <c r="T15" s="3"/>
    </row>
    <row r="16" spans="3:21" ht="126" customHeight="1">
      <c r="D16" s="178"/>
      <c r="E16" s="159"/>
      <c r="F16" s="146"/>
      <c r="G16" s="139"/>
      <c r="H16" s="133"/>
      <c r="I16" s="119"/>
      <c r="J16" s="10">
        <v>2128</v>
      </c>
      <c r="K16" s="10">
        <v>2265</v>
      </c>
      <c r="L16" s="10">
        <v>2509</v>
      </c>
      <c r="M16" s="11">
        <v>2306</v>
      </c>
      <c r="N16" s="105"/>
      <c r="O16" s="97"/>
      <c r="P16" s="36"/>
      <c r="Q16" s="37"/>
      <c r="R16" s="38"/>
      <c r="S16" s="3"/>
      <c r="T16" s="3"/>
    </row>
    <row r="17" spans="4:21" ht="58.5" customHeight="1">
      <c r="D17" s="163" t="s">
        <v>169</v>
      </c>
      <c r="E17" s="155" t="s">
        <v>31</v>
      </c>
      <c r="F17" s="147" t="s">
        <v>32</v>
      </c>
      <c r="G17" s="120" t="s">
        <v>29</v>
      </c>
      <c r="H17" s="134">
        <f t="shared" ref="H17" si="1">J18+K18+L18+M18</f>
        <v>2074</v>
      </c>
      <c r="I17" s="120" t="s">
        <v>30</v>
      </c>
      <c r="J17" s="12">
        <v>692</v>
      </c>
      <c r="K17" s="12" t="s">
        <v>26</v>
      </c>
      <c r="L17" s="12" t="s">
        <v>26</v>
      </c>
      <c r="M17" s="13" t="s">
        <v>26</v>
      </c>
      <c r="N17" s="101">
        <f t="shared" ref="N17" si="2">IFERROR((J17/J18),"ND")</f>
        <v>1.3333333333333333</v>
      </c>
      <c r="O17" s="97">
        <f t="shared" ref="O17" si="3">IFERROR((J17/H17),"ND")</f>
        <v>0.33365477338476374</v>
      </c>
      <c r="P17" s="45" t="s">
        <v>231</v>
      </c>
      <c r="Q17" s="46"/>
      <c r="R17" s="47"/>
      <c r="S17" s="3"/>
      <c r="T17" s="3"/>
    </row>
    <row r="18" spans="4:21" ht="58.5" customHeight="1">
      <c r="D18" s="164"/>
      <c r="E18" s="151"/>
      <c r="F18" s="148"/>
      <c r="G18" s="110"/>
      <c r="H18" s="124"/>
      <c r="I18" s="110"/>
      <c r="J18" s="12">
        <v>519</v>
      </c>
      <c r="K18" s="12">
        <v>526</v>
      </c>
      <c r="L18" s="12">
        <v>524</v>
      </c>
      <c r="M18" s="13">
        <v>505</v>
      </c>
      <c r="N18" s="101"/>
      <c r="O18" s="97"/>
      <c r="P18" s="48"/>
      <c r="Q18" s="49"/>
      <c r="R18" s="50"/>
      <c r="S18" s="3"/>
      <c r="T18" s="3"/>
    </row>
    <row r="19" spans="4:21" ht="63" customHeight="1">
      <c r="D19" s="162" t="s">
        <v>170</v>
      </c>
      <c r="E19" s="149" t="s">
        <v>33</v>
      </c>
      <c r="F19" s="140" t="s">
        <v>32</v>
      </c>
      <c r="G19" s="136" t="s">
        <v>29</v>
      </c>
      <c r="H19" s="121">
        <f t="shared" ref="H19" si="4">J20+K20+L20+M20</f>
        <v>345</v>
      </c>
      <c r="I19" s="107" t="s">
        <v>30</v>
      </c>
      <c r="J19" s="14">
        <v>178</v>
      </c>
      <c r="K19" s="14" t="s">
        <v>26</v>
      </c>
      <c r="L19" s="14" t="s">
        <v>26</v>
      </c>
      <c r="M19" s="15" t="s">
        <v>26</v>
      </c>
      <c r="N19" s="101">
        <f t="shared" ref="N19" si="5">IFERROR((J19/J20),"ND")</f>
        <v>1.9777777777777779</v>
      </c>
      <c r="O19" s="97">
        <f t="shared" ref="O19" si="6">IFERROR((J19/H19),"ND")</f>
        <v>0.51594202898550723</v>
      </c>
      <c r="P19" s="39" t="s">
        <v>232</v>
      </c>
      <c r="Q19" s="40"/>
      <c r="R19" s="41"/>
      <c r="S19" s="3"/>
      <c r="T19" s="3"/>
    </row>
    <row r="20" spans="4:21" ht="63" customHeight="1">
      <c r="D20" s="162"/>
      <c r="E20" s="149"/>
      <c r="F20" s="141"/>
      <c r="G20" s="137"/>
      <c r="H20" s="135"/>
      <c r="I20" s="108"/>
      <c r="J20" s="29">
        <v>90</v>
      </c>
      <c r="K20" s="29">
        <v>90</v>
      </c>
      <c r="L20" s="29">
        <v>90</v>
      </c>
      <c r="M20" s="31">
        <v>75</v>
      </c>
      <c r="N20" s="106"/>
      <c r="O20" s="100"/>
      <c r="P20" s="42"/>
      <c r="Q20" s="43"/>
      <c r="R20" s="44"/>
      <c r="S20" s="3"/>
      <c r="T20" s="3"/>
    </row>
    <row r="21" spans="4:21" ht="58.5" customHeight="1">
      <c r="D21" s="162" t="s">
        <v>171</v>
      </c>
      <c r="E21" s="149" t="s">
        <v>34</v>
      </c>
      <c r="F21" s="140" t="s">
        <v>32</v>
      </c>
      <c r="G21" s="136" t="s">
        <v>29</v>
      </c>
      <c r="H21" s="121">
        <f t="shared" ref="H21" si="7">J22+K22+L22+M22</f>
        <v>512</v>
      </c>
      <c r="I21" s="107" t="s">
        <v>30</v>
      </c>
      <c r="J21" s="14">
        <v>120</v>
      </c>
      <c r="K21" s="14" t="s">
        <v>26</v>
      </c>
      <c r="L21" s="14" t="s">
        <v>26</v>
      </c>
      <c r="M21" s="15" t="s">
        <v>26</v>
      </c>
      <c r="N21" s="101">
        <f t="shared" ref="N21" si="8">IFERROR((J21/J22),"ND")</f>
        <v>0.9375</v>
      </c>
      <c r="O21" s="97">
        <f t="shared" ref="O21" si="9">IFERROR((J21/H21),"ND")</f>
        <v>0.234375</v>
      </c>
      <c r="P21" s="39" t="s">
        <v>233</v>
      </c>
      <c r="Q21" s="40"/>
      <c r="R21" s="41"/>
      <c r="S21" s="4"/>
      <c r="T21" s="3"/>
    </row>
    <row r="22" spans="4:21" ht="58.5" customHeight="1">
      <c r="D22" s="165"/>
      <c r="E22" s="149"/>
      <c r="F22" s="141"/>
      <c r="G22" s="137"/>
      <c r="H22" s="122"/>
      <c r="I22" s="108"/>
      <c r="J22" s="16">
        <v>128</v>
      </c>
      <c r="K22" s="16">
        <v>128</v>
      </c>
      <c r="L22" s="16">
        <v>128</v>
      </c>
      <c r="M22" s="17">
        <v>128</v>
      </c>
      <c r="N22" s="101"/>
      <c r="O22" s="97"/>
      <c r="P22" s="42"/>
      <c r="Q22" s="43"/>
      <c r="R22" s="44"/>
      <c r="S22" s="4"/>
      <c r="T22" s="3"/>
    </row>
    <row r="23" spans="4:21" ht="58.5" customHeight="1">
      <c r="D23" s="162" t="s">
        <v>172</v>
      </c>
      <c r="E23" s="160" t="s">
        <v>35</v>
      </c>
      <c r="F23" s="140" t="s">
        <v>32</v>
      </c>
      <c r="G23" s="136" t="s">
        <v>29</v>
      </c>
      <c r="H23" s="135">
        <f t="shared" ref="H23" si="10">J24+K24+L24+M24</f>
        <v>840</v>
      </c>
      <c r="I23" s="107" t="s">
        <v>30</v>
      </c>
      <c r="J23" s="18">
        <v>236</v>
      </c>
      <c r="K23" s="18" t="s">
        <v>26</v>
      </c>
      <c r="L23" s="18" t="s">
        <v>26</v>
      </c>
      <c r="M23" s="19" t="s">
        <v>26</v>
      </c>
      <c r="N23" s="102">
        <f t="shared" ref="N23" si="11">IFERROR((J23/J24),"ND")</f>
        <v>1.1238095238095238</v>
      </c>
      <c r="O23" s="98">
        <f t="shared" ref="O23" si="12">IFERROR((J23/H23),"ND")</f>
        <v>0.28095238095238095</v>
      </c>
      <c r="P23" s="39" t="s">
        <v>234</v>
      </c>
      <c r="Q23" s="40"/>
      <c r="R23" s="41"/>
    </row>
    <row r="24" spans="4:21" ht="58.5" customHeight="1">
      <c r="D24" s="162"/>
      <c r="E24" s="149"/>
      <c r="F24" s="141"/>
      <c r="G24" s="137"/>
      <c r="H24" s="135"/>
      <c r="I24" s="108"/>
      <c r="J24" s="29">
        <v>210</v>
      </c>
      <c r="K24" s="29">
        <v>210</v>
      </c>
      <c r="L24" s="29">
        <v>210</v>
      </c>
      <c r="M24" s="31">
        <v>210</v>
      </c>
      <c r="N24" s="106"/>
      <c r="O24" s="100"/>
      <c r="P24" s="42"/>
      <c r="Q24" s="43"/>
      <c r="R24" s="44"/>
    </row>
    <row r="25" spans="4:21" ht="65.25" customHeight="1">
      <c r="D25" s="162" t="s">
        <v>173</v>
      </c>
      <c r="E25" s="149" t="s">
        <v>36</v>
      </c>
      <c r="F25" s="140" t="s">
        <v>32</v>
      </c>
      <c r="G25" s="136" t="s">
        <v>29</v>
      </c>
      <c r="H25" s="121">
        <f t="shared" ref="H25" si="13">J26+K26+L26+M26</f>
        <v>170</v>
      </c>
      <c r="I25" s="107" t="s">
        <v>30</v>
      </c>
      <c r="J25" s="14">
        <v>102</v>
      </c>
      <c r="K25" s="14" t="s">
        <v>26</v>
      </c>
      <c r="L25" s="14" t="s">
        <v>26</v>
      </c>
      <c r="M25" s="15" t="s">
        <v>26</v>
      </c>
      <c r="N25" s="101">
        <f t="shared" ref="N25" si="14">IFERROR((J25/J26),"ND")</f>
        <v>2.4285714285714284</v>
      </c>
      <c r="O25" s="97">
        <f t="shared" ref="O25" si="15">IFERROR((J25/H25),"ND")</f>
        <v>0.6</v>
      </c>
      <c r="P25" s="39" t="s">
        <v>235</v>
      </c>
      <c r="Q25" s="40"/>
      <c r="R25" s="41"/>
    </row>
    <row r="26" spans="4:21" ht="65.25" customHeight="1">
      <c r="D26" s="165"/>
      <c r="E26" s="161"/>
      <c r="F26" s="141"/>
      <c r="G26" s="137"/>
      <c r="H26" s="122"/>
      <c r="I26" s="108"/>
      <c r="J26" s="16">
        <v>42</v>
      </c>
      <c r="K26" s="16">
        <v>44</v>
      </c>
      <c r="L26" s="16">
        <v>42</v>
      </c>
      <c r="M26" s="17">
        <v>42</v>
      </c>
      <c r="N26" s="101"/>
      <c r="O26" s="97"/>
      <c r="P26" s="42"/>
      <c r="Q26" s="43"/>
      <c r="R26" s="44"/>
      <c r="T26" s="5"/>
      <c r="U26" s="5"/>
    </row>
    <row r="27" spans="4:21" ht="59.25" customHeight="1">
      <c r="D27" s="162" t="s">
        <v>174</v>
      </c>
      <c r="E27" s="149" t="s">
        <v>37</v>
      </c>
      <c r="F27" s="140" t="s">
        <v>32</v>
      </c>
      <c r="G27" s="136" t="s">
        <v>29</v>
      </c>
      <c r="H27" s="135">
        <f t="shared" ref="H27" si="16">J28+K28+L28+M28</f>
        <v>24</v>
      </c>
      <c r="I27" s="107" t="s">
        <v>30</v>
      </c>
      <c r="J27" s="18">
        <v>7</v>
      </c>
      <c r="K27" s="18" t="s">
        <v>26</v>
      </c>
      <c r="L27" s="18" t="s">
        <v>26</v>
      </c>
      <c r="M27" s="19" t="s">
        <v>26</v>
      </c>
      <c r="N27" s="102">
        <f t="shared" ref="N27" si="17">IFERROR((J27/J28),"ND")</f>
        <v>1.1666666666666667</v>
      </c>
      <c r="O27" s="98">
        <f t="shared" ref="O27" si="18">IFERROR((J27/H27),"ND")</f>
        <v>0.29166666666666669</v>
      </c>
      <c r="P27" s="39" t="s">
        <v>236</v>
      </c>
      <c r="Q27" s="40"/>
      <c r="R27" s="41"/>
      <c r="T27" s="5"/>
      <c r="U27" s="5"/>
    </row>
    <row r="28" spans="4:21" ht="59.25" customHeight="1">
      <c r="D28" s="162"/>
      <c r="E28" s="149"/>
      <c r="F28" s="141"/>
      <c r="G28" s="137"/>
      <c r="H28" s="135"/>
      <c r="I28" s="108"/>
      <c r="J28" s="29">
        <v>6</v>
      </c>
      <c r="K28" s="29">
        <v>6</v>
      </c>
      <c r="L28" s="29">
        <v>6</v>
      </c>
      <c r="M28" s="31">
        <v>6</v>
      </c>
      <c r="N28" s="106"/>
      <c r="O28" s="100"/>
      <c r="P28" s="42"/>
      <c r="Q28" s="43"/>
      <c r="R28" s="44"/>
    </row>
    <row r="29" spans="4:21" ht="72.75" customHeight="1">
      <c r="D29" s="162" t="s">
        <v>175</v>
      </c>
      <c r="E29" s="149" t="s">
        <v>38</v>
      </c>
      <c r="F29" s="140" t="s">
        <v>32</v>
      </c>
      <c r="G29" s="136" t="s">
        <v>29</v>
      </c>
      <c r="H29" s="121">
        <f t="shared" ref="H29" si="19">J30+K30+L30+M30</f>
        <v>183</v>
      </c>
      <c r="I29" s="107" t="s">
        <v>30</v>
      </c>
      <c r="J29" s="14">
        <v>49</v>
      </c>
      <c r="K29" s="14" t="s">
        <v>26</v>
      </c>
      <c r="L29" s="14" t="s">
        <v>26</v>
      </c>
      <c r="M29" s="15" t="s">
        <v>26</v>
      </c>
      <c r="N29" s="101">
        <f t="shared" ref="N29" si="20">IFERROR((J29/J30),"ND")</f>
        <v>1.1395348837209303</v>
      </c>
      <c r="O29" s="97">
        <f t="shared" ref="O29" si="21">IFERROR((J29/H29),"ND")</f>
        <v>0.26775956284153007</v>
      </c>
      <c r="P29" s="39" t="s">
        <v>237</v>
      </c>
      <c r="Q29" s="40"/>
      <c r="R29" s="41"/>
    </row>
    <row r="30" spans="4:21" ht="59.25" customHeight="1">
      <c r="D30" s="165"/>
      <c r="E30" s="149"/>
      <c r="F30" s="141"/>
      <c r="G30" s="137"/>
      <c r="H30" s="122"/>
      <c r="I30" s="115"/>
      <c r="J30" s="16">
        <v>43</v>
      </c>
      <c r="K30" s="16">
        <v>48</v>
      </c>
      <c r="L30" s="16">
        <v>48</v>
      </c>
      <c r="M30" s="17">
        <v>44</v>
      </c>
      <c r="N30" s="101"/>
      <c r="O30" s="97"/>
      <c r="P30" s="42"/>
      <c r="Q30" s="43"/>
      <c r="R30" s="44"/>
    </row>
    <row r="31" spans="4:21" ht="44.25" customHeight="1">
      <c r="D31" s="172" t="s">
        <v>176</v>
      </c>
      <c r="E31" s="150" t="s">
        <v>39</v>
      </c>
      <c r="F31" s="120" t="s">
        <v>32</v>
      </c>
      <c r="G31" s="109" t="s">
        <v>29</v>
      </c>
      <c r="H31" s="123">
        <f t="shared" ref="H31" si="22">J32+K32+L32+M32</f>
        <v>69</v>
      </c>
      <c r="I31" s="109" t="s">
        <v>30</v>
      </c>
      <c r="J31" s="28">
        <v>0</v>
      </c>
      <c r="K31" s="28" t="s">
        <v>26</v>
      </c>
      <c r="L31" s="28" t="s">
        <v>26</v>
      </c>
      <c r="M31" s="30" t="s">
        <v>26</v>
      </c>
      <c r="N31" s="102">
        <f t="shared" ref="N31" si="23">IFERROR((J31/J32),"ND")</f>
        <v>0</v>
      </c>
      <c r="O31" s="98">
        <f t="shared" ref="O31" si="24">IFERROR((J31/H31),"ND")</f>
        <v>0</v>
      </c>
      <c r="P31" s="62" t="s">
        <v>238</v>
      </c>
      <c r="Q31" s="63"/>
      <c r="R31" s="64"/>
    </row>
    <row r="32" spans="4:21" ht="44.25" customHeight="1">
      <c r="D32" s="173"/>
      <c r="E32" s="151"/>
      <c r="F32" s="110"/>
      <c r="G32" s="110"/>
      <c r="H32" s="124"/>
      <c r="I32" s="110"/>
      <c r="J32" s="12">
        <v>24</v>
      </c>
      <c r="K32" s="12">
        <v>21</v>
      </c>
      <c r="L32" s="12">
        <v>18</v>
      </c>
      <c r="M32" s="13">
        <v>6</v>
      </c>
      <c r="N32" s="101"/>
      <c r="O32" s="97"/>
      <c r="P32" s="48"/>
      <c r="Q32" s="49"/>
      <c r="R32" s="50"/>
    </row>
    <row r="33" spans="4:18" ht="44.25" customHeight="1">
      <c r="D33" s="174" t="s">
        <v>177</v>
      </c>
      <c r="E33" s="149" t="s">
        <v>40</v>
      </c>
      <c r="F33" s="140" t="s">
        <v>32</v>
      </c>
      <c r="G33" s="136" t="s">
        <v>29</v>
      </c>
      <c r="H33" s="121">
        <f t="shared" ref="H33" si="25">J34+K34+L34+M34</f>
        <v>69</v>
      </c>
      <c r="I33" s="107" t="s">
        <v>30</v>
      </c>
      <c r="J33" s="14">
        <v>0</v>
      </c>
      <c r="K33" s="14" t="s">
        <v>26</v>
      </c>
      <c r="L33" s="14" t="s">
        <v>26</v>
      </c>
      <c r="M33" s="15" t="s">
        <v>26</v>
      </c>
      <c r="N33" s="101">
        <f t="shared" ref="N33" si="26">IFERROR((J33/J34),"ND")</f>
        <v>0</v>
      </c>
      <c r="O33" s="97">
        <f t="shared" ref="O33" si="27">IFERROR((J33/H33),"ND")</f>
        <v>0</v>
      </c>
      <c r="P33" s="71" t="s">
        <v>238</v>
      </c>
      <c r="Q33" s="72"/>
      <c r="R33" s="73"/>
    </row>
    <row r="34" spans="4:18" ht="44.25" customHeight="1">
      <c r="D34" s="175"/>
      <c r="E34" s="149"/>
      <c r="F34" s="141"/>
      <c r="G34" s="137"/>
      <c r="H34" s="122"/>
      <c r="I34" s="115"/>
      <c r="J34" s="16">
        <v>24</v>
      </c>
      <c r="K34" s="16">
        <v>21</v>
      </c>
      <c r="L34" s="16">
        <v>18</v>
      </c>
      <c r="M34" s="17">
        <v>6</v>
      </c>
      <c r="N34" s="101"/>
      <c r="O34" s="97"/>
      <c r="P34" s="74"/>
      <c r="Q34" s="75"/>
      <c r="R34" s="76"/>
    </row>
    <row r="35" spans="4:18" ht="44.25" customHeight="1">
      <c r="D35" s="172" t="s">
        <v>178</v>
      </c>
      <c r="E35" s="150" t="s">
        <v>41</v>
      </c>
      <c r="F35" s="120" t="s">
        <v>32</v>
      </c>
      <c r="G35" s="120" t="s">
        <v>29</v>
      </c>
      <c r="H35" s="123">
        <f t="shared" ref="H35" si="28">J36+K36+L36+M36</f>
        <v>622</v>
      </c>
      <c r="I35" s="109" t="s">
        <v>30</v>
      </c>
      <c r="J35" s="28">
        <v>228</v>
      </c>
      <c r="K35" s="28" t="s">
        <v>26</v>
      </c>
      <c r="L35" s="28" t="s">
        <v>26</v>
      </c>
      <c r="M35" s="30" t="s">
        <v>26</v>
      </c>
      <c r="N35" s="102">
        <f t="shared" ref="N35" si="29">IFERROR((J35/J36),"ND")</f>
        <v>1.349112426035503</v>
      </c>
      <c r="O35" s="98">
        <f t="shared" ref="O35" si="30">IFERROR((J35/H35),"ND")</f>
        <v>0.36655948553054662</v>
      </c>
      <c r="P35" s="62" t="s">
        <v>242</v>
      </c>
      <c r="Q35" s="63"/>
      <c r="R35" s="64"/>
    </row>
    <row r="36" spans="4:18" ht="44.25" customHeight="1">
      <c r="D36" s="173"/>
      <c r="E36" s="151"/>
      <c r="F36" s="110"/>
      <c r="G36" s="110"/>
      <c r="H36" s="124"/>
      <c r="I36" s="110"/>
      <c r="J36" s="12">
        <v>169</v>
      </c>
      <c r="K36" s="12">
        <v>153</v>
      </c>
      <c r="L36" s="12">
        <v>151</v>
      </c>
      <c r="M36" s="13">
        <v>149</v>
      </c>
      <c r="N36" s="101"/>
      <c r="O36" s="97"/>
      <c r="P36" s="48"/>
      <c r="Q36" s="49"/>
      <c r="R36" s="50"/>
    </row>
    <row r="37" spans="4:18" ht="44.25" customHeight="1">
      <c r="D37" s="174" t="s">
        <v>179</v>
      </c>
      <c r="E37" s="149" t="s">
        <v>42</v>
      </c>
      <c r="F37" s="140" t="s">
        <v>32</v>
      </c>
      <c r="G37" s="136" t="s">
        <v>29</v>
      </c>
      <c r="H37" s="121">
        <f t="shared" ref="H37" si="31">J38+K38+L38+M38</f>
        <v>425</v>
      </c>
      <c r="I37" s="107" t="s">
        <v>30</v>
      </c>
      <c r="J37" s="14">
        <v>180</v>
      </c>
      <c r="K37" s="14" t="s">
        <v>26</v>
      </c>
      <c r="L37" s="14" t="s">
        <v>26</v>
      </c>
      <c r="M37" s="15" t="s">
        <v>26</v>
      </c>
      <c r="N37" s="101">
        <f t="shared" ref="N37" si="32">IFERROR((J37/J38),"ND")</f>
        <v>1.4876033057851239</v>
      </c>
      <c r="O37" s="97">
        <f t="shared" ref="O37" si="33">IFERROR((J37/H37),"ND")</f>
        <v>0.42352941176470588</v>
      </c>
      <c r="P37" s="65" t="s">
        <v>239</v>
      </c>
      <c r="Q37" s="66"/>
      <c r="R37" s="67"/>
    </row>
    <row r="38" spans="4:18" ht="44.25" customHeight="1">
      <c r="D38" s="175"/>
      <c r="E38" s="149"/>
      <c r="F38" s="141"/>
      <c r="G38" s="137"/>
      <c r="H38" s="122"/>
      <c r="I38" s="108"/>
      <c r="J38" s="16">
        <v>121</v>
      </c>
      <c r="K38" s="16">
        <v>102</v>
      </c>
      <c r="L38" s="16">
        <v>101</v>
      </c>
      <c r="M38" s="17">
        <v>101</v>
      </c>
      <c r="N38" s="101"/>
      <c r="O38" s="97"/>
      <c r="P38" s="68"/>
      <c r="Q38" s="69"/>
      <c r="R38" s="70"/>
    </row>
    <row r="39" spans="4:18" ht="44.25" customHeight="1">
      <c r="D39" s="174" t="s">
        <v>180</v>
      </c>
      <c r="E39" s="149" t="s">
        <v>43</v>
      </c>
      <c r="F39" s="140" t="s">
        <v>32</v>
      </c>
      <c r="G39" s="136" t="s">
        <v>29</v>
      </c>
      <c r="H39" s="121">
        <f t="shared" ref="H39" si="34">J40+K40+L40+M40</f>
        <v>3</v>
      </c>
      <c r="I39" s="107" t="s">
        <v>30</v>
      </c>
      <c r="J39" s="14">
        <v>0</v>
      </c>
      <c r="K39" s="14" t="s">
        <v>26</v>
      </c>
      <c r="L39" s="14" t="s">
        <v>26</v>
      </c>
      <c r="M39" s="15" t="s">
        <v>26</v>
      </c>
      <c r="N39" s="101" t="str">
        <f t="shared" ref="N39" si="35">IFERROR((J39/J40),"ND")</f>
        <v>ND</v>
      </c>
      <c r="O39" s="97">
        <f t="shared" ref="O39" si="36">IFERROR((J39/H39),"ND")</f>
        <v>0</v>
      </c>
      <c r="P39" s="71" t="s">
        <v>240</v>
      </c>
      <c r="Q39" s="72"/>
      <c r="R39" s="73"/>
    </row>
    <row r="40" spans="4:18" ht="44.25" customHeight="1">
      <c r="D40" s="175"/>
      <c r="E40" s="149"/>
      <c r="F40" s="141"/>
      <c r="G40" s="137"/>
      <c r="H40" s="122"/>
      <c r="I40" s="108"/>
      <c r="J40" s="16">
        <v>0</v>
      </c>
      <c r="K40" s="16">
        <v>2</v>
      </c>
      <c r="L40" s="16">
        <v>1</v>
      </c>
      <c r="M40" s="17">
        <v>0</v>
      </c>
      <c r="N40" s="101"/>
      <c r="O40" s="97"/>
      <c r="P40" s="74"/>
      <c r="Q40" s="75"/>
      <c r="R40" s="76"/>
    </row>
    <row r="41" spans="4:18" ht="44.25" customHeight="1">
      <c r="D41" s="174" t="s">
        <v>181</v>
      </c>
      <c r="E41" s="149" t="s">
        <v>44</v>
      </c>
      <c r="F41" s="140" t="s">
        <v>32</v>
      </c>
      <c r="G41" s="136" t="s">
        <v>29</v>
      </c>
      <c r="H41" s="121">
        <f t="shared" ref="H41" si="37">J42+K42+L42+M42</f>
        <v>194</v>
      </c>
      <c r="I41" s="107" t="s">
        <v>30</v>
      </c>
      <c r="J41" s="14">
        <v>48</v>
      </c>
      <c r="K41" s="14" t="s">
        <v>26</v>
      </c>
      <c r="L41" s="14" t="s">
        <v>26</v>
      </c>
      <c r="M41" s="15" t="s">
        <v>26</v>
      </c>
      <c r="N41" s="101">
        <f t="shared" ref="N41" si="38">IFERROR((J41/J42),"ND")</f>
        <v>1</v>
      </c>
      <c r="O41" s="97">
        <f t="shared" ref="O41" si="39">IFERROR((J41/H41),"ND")</f>
        <v>0.24742268041237114</v>
      </c>
      <c r="P41" s="71" t="s">
        <v>241</v>
      </c>
      <c r="Q41" s="78"/>
      <c r="R41" s="79"/>
    </row>
    <row r="42" spans="4:18" ht="44.25" customHeight="1">
      <c r="D42" s="175"/>
      <c r="E42" s="149"/>
      <c r="F42" s="141"/>
      <c r="G42" s="137"/>
      <c r="H42" s="122"/>
      <c r="I42" s="112"/>
      <c r="J42" s="16">
        <v>48</v>
      </c>
      <c r="K42" s="16">
        <v>49</v>
      </c>
      <c r="L42" s="16">
        <v>49</v>
      </c>
      <c r="M42" s="17">
        <v>48</v>
      </c>
      <c r="N42" s="101"/>
      <c r="O42" s="97"/>
      <c r="P42" s="80"/>
      <c r="Q42" s="81"/>
      <c r="R42" s="82"/>
    </row>
    <row r="43" spans="4:18" ht="60.75" customHeight="1">
      <c r="D43" s="172" t="s">
        <v>182</v>
      </c>
      <c r="E43" s="150" t="s">
        <v>45</v>
      </c>
      <c r="F43" s="120" t="s">
        <v>32</v>
      </c>
      <c r="G43" s="109" t="s">
        <v>29</v>
      </c>
      <c r="H43" s="123">
        <f t="shared" ref="H43" si="40">J44+K44+L44+M44</f>
        <v>1117</v>
      </c>
      <c r="I43" s="109" t="s">
        <v>30</v>
      </c>
      <c r="J43" s="28">
        <v>310</v>
      </c>
      <c r="K43" s="28" t="s">
        <v>26</v>
      </c>
      <c r="L43" s="28" t="s">
        <v>26</v>
      </c>
      <c r="M43" s="30" t="s">
        <v>26</v>
      </c>
      <c r="N43" s="102">
        <f t="shared" ref="N43" si="41">IFERROR((J43/J44),"ND")</f>
        <v>1.1111111111111112</v>
      </c>
      <c r="O43" s="98">
        <f t="shared" ref="O43" si="42">IFERROR((J43/H43),"ND")</f>
        <v>0.27752909579230078</v>
      </c>
      <c r="P43" s="62" t="s">
        <v>243</v>
      </c>
      <c r="Q43" s="63"/>
      <c r="R43" s="64"/>
    </row>
    <row r="44" spans="4:18" ht="60.75" customHeight="1">
      <c r="D44" s="173"/>
      <c r="E44" s="151"/>
      <c r="F44" s="110"/>
      <c r="G44" s="110"/>
      <c r="H44" s="124"/>
      <c r="I44" s="110"/>
      <c r="J44" s="12">
        <v>279</v>
      </c>
      <c r="K44" s="12">
        <v>279</v>
      </c>
      <c r="L44" s="12">
        <v>280</v>
      </c>
      <c r="M44" s="13">
        <v>279</v>
      </c>
      <c r="N44" s="101"/>
      <c r="O44" s="97"/>
      <c r="P44" s="48"/>
      <c r="Q44" s="49"/>
      <c r="R44" s="50"/>
    </row>
    <row r="45" spans="4:18" ht="44.25" customHeight="1">
      <c r="D45" s="169" t="s">
        <v>183</v>
      </c>
      <c r="E45" s="149" t="s">
        <v>46</v>
      </c>
      <c r="F45" s="140" t="s">
        <v>32</v>
      </c>
      <c r="G45" s="136" t="s">
        <v>29</v>
      </c>
      <c r="H45" s="121">
        <f t="shared" ref="H45" si="43">J46+K46+L46+M46</f>
        <v>1</v>
      </c>
      <c r="I45" s="107" t="s">
        <v>30</v>
      </c>
      <c r="J45" s="14">
        <v>0</v>
      </c>
      <c r="K45" s="14" t="s">
        <v>26</v>
      </c>
      <c r="L45" s="14" t="s">
        <v>26</v>
      </c>
      <c r="M45" s="15" t="s">
        <v>26</v>
      </c>
      <c r="N45" s="101" t="str">
        <f t="shared" ref="N45" si="44">IFERROR((J45/J46),"ND")</f>
        <v>ND</v>
      </c>
      <c r="O45" s="97">
        <f t="shared" ref="O45" si="45">IFERROR((J45/H45),"ND")</f>
        <v>0</v>
      </c>
      <c r="P45" s="65" t="s">
        <v>244</v>
      </c>
      <c r="Q45" s="89"/>
      <c r="R45" s="90"/>
    </row>
    <row r="46" spans="4:18" ht="44.25" customHeight="1">
      <c r="D46" s="170"/>
      <c r="E46" s="149"/>
      <c r="F46" s="141"/>
      <c r="G46" s="137"/>
      <c r="H46" s="122"/>
      <c r="I46" s="112"/>
      <c r="J46" s="16">
        <v>0</v>
      </c>
      <c r="K46" s="16">
        <v>0</v>
      </c>
      <c r="L46" s="16">
        <v>1</v>
      </c>
      <c r="M46" s="17">
        <v>0</v>
      </c>
      <c r="N46" s="101"/>
      <c r="O46" s="97"/>
      <c r="P46" s="91"/>
      <c r="Q46" s="92"/>
      <c r="R46" s="93"/>
    </row>
    <row r="47" spans="4:18" ht="60.75" customHeight="1">
      <c r="D47" s="169" t="s">
        <v>184</v>
      </c>
      <c r="E47" s="149" t="s">
        <v>47</v>
      </c>
      <c r="F47" s="140" t="s">
        <v>32</v>
      </c>
      <c r="G47" s="136" t="s">
        <v>29</v>
      </c>
      <c r="H47" s="121">
        <f t="shared" ref="H47" si="46">J48+K48+L48+M48</f>
        <v>1092</v>
      </c>
      <c r="I47" s="107" t="s">
        <v>30</v>
      </c>
      <c r="J47" s="14">
        <v>305</v>
      </c>
      <c r="K47" s="14" t="s">
        <v>26</v>
      </c>
      <c r="L47" s="14" t="s">
        <v>26</v>
      </c>
      <c r="M47" s="15" t="s">
        <v>26</v>
      </c>
      <c r="N47" s="101">
        <f t="shared" ref="N47" si="47">IFERROR((J47/J48),"ND")</f>
        <v>1.1172161172161172</v>
      </c>
      <c r="O47" s="97">
        <f t="shared" ref="O47" si="48">IFERROR((J47/H47),"ND")</f>
        <v>0.27930402930402931</v>
      </c>
      <c r="P47" s="71" t="s">
        <v>245</v>
      </c>
      <c r="Q47" s="78"/>
      <c r="R47" s="79"/>
    </row>
    <row r="48" spans="4:18" ht="60.75" customHeight="1">
      <c r="D48" s="170"/>
      <c r="E48" s="149"/>
      <c r="F48" s="141"/>
      <c r="G48" s="137"/>
      <c r="H48" s="122"/>
      <c r="I48" s="108"/>
      <c r="J48" s="16">
        <v>273</v>
      </c>
      <c r="K48" s="16">
        <v>273</v>
      </c>
      <c r="L48" s="16">
        <v>273</v>
      </c>
      <c r="M48" s="17">
        <v>273</v>
      </c>
      <c r="N48" s="101"/>
      <c r="O48" s="97"/>
      <c r="P48" s="80"/>
      <c r="Q48" s="81"/>
      <c r="R48" s="82"/>
    </row>
    <row r="49" spans="4:18" ht="44.25" customHeight="1">
      <c r="D49" s="169" t="s">
        <v>185</v>
      </c>
      <c r="E49" s="149" t="s">
        <v>48</v>
      </c>
      <c r="F49" s="140" t="s">
        <v>32</v>
      </c>
      <c r="G49" s="136" t="s">
        <v>29</v>
      </c>
      <c r="H49" s="121">
        <f t="shared" ref="H49" si="49">J50+K50+L50+M50</f>
        <v>24</v>
      </c>
      <c r="I49" s="107" t="s">
        <v>30</v>
      </c>
      <c r="J49" s="14">
        <v>5</v>
      </c>
      <c r="K49" s="14" t="s">
        <v>26</v>
      </c>
      <c r="L49" s="14" t="s">
        <v>26</v>
      </c>
      <c r="M49" s="15" t="s">
        <v>26</v>
      </c>
      <c r="N49" s="101">
        <f t="shared" ref="N49" si="50">IFERROR((J49/J50),"ND")</f>
        <v>0.83333333333333337</v>
      </c>
      <c r="O49" s="97">
        <f t="shared" ref="O49" si="51">IFERROR((J49/H49),"ND")</f>
        <v>0.20833333333333334</v>
      </c>
      <c r="P49" s="71" t="s">
        <v>246</v>
      </c>
      <c r="Q49" s="72"/>
      <c r="R49" s="73"/>
    </row>
    <row r="50" spans="4:18" ht="44.25" customHeight="1">
      <c r="D50" s="170"/>
      <c r="E50" s="149"/>
      <c r="F50" s="141"/>
      <c r="G50" s="137"/>
      <c r="H50" s="122"/>
      <c r="I50" s="112"/>
      <c r="J50" s="16">
        <v>6</v>
      </c>
      <c r="K50" s="16">
        <v>6</v>
      </c>
      <c r="L50" s="16">
        <v>6</v>
      </c>
      <c r="M50" s="17">
        <v>6</v>
      </c>
      <c r="N50" s="101"/>
      <c r="O50" s="97"/>
      <c r="P50" s="74"/>
      <c r="Q50" s="75"/>
      <c r="R50" s="76"/>
    </row>
    <row r="51" spans="4:18" ht="44.25" customHeight="1">
      <c r="D51" s="172" t="s">
        <v>186</v>
      </c>
      <c r="E51" s="150" t="s">
        <v>49</v>
      </c>
      <c r="F51" s="120" t="s">
        <v>32</v>
      </c>
      <c r="G51" s="109" t="s">
        <v>29</v>
      </c>
      <c r="H51" s="126">
        <f t="shared" ref="H51" si="52">J52+K52+L52+M52</f>
        <v>4508</v>
      </c>
      <c r="I51" s="113" t="s">
        <v>30</v>
      </c>
      <c r="J51" s="20">
        <v>1196</v>
      </c>
      <c r="K51" s="28" t="s">
        <v>26</v>
      </c>
      <c r="L51" s="28" t="s">
        <v>26</v>
      </c>
      <c r="M51" s="30" t="s">
        <v>26</v>
      </c>
      <c r="N51" s="102">
        <f t="shared" ref="N51" si="53">IFERROR((J51/J52),"ND")</f>
        <v>0.99418121363258516</v>
      </c>
      <c r="O51" s="98">
        <f t="shared" ref="O51" si="54">IFERROR((J51/H51),"ND")</f>
        <v>0.26530612244897961</v>
      </c>
      <c r="P51" s="62" t="s">
        <v>247</v>
      </c>
      <c r="Q51" s="63"/>
      <c r="R51" s="64"/>
    </row>
    <row r="52" spans="4:18" ht="44.25" customHeight="1">
      <c r="D52" s="173"/>
      <c r="E52" s="151"/>
      <c r="F52" s="110"/>
      <c r="G52" s="110"/>
      <c r="H52" s="127"/>
      <c r="I52" s="114"/>
      <c r="J52" s="21">
        <v>1203</v>
      </c>
      <c r="K52" s="12">
        <v>1205</v>
      </c>
      <c r="L52" s="12">
        <v>1201</v>
      </c>
      <c r="M52" s="13">
        <v>899</v>
      </c>
      <c r="N52" s="101"/>
      <c r="O52" s="97"/>
      <c r="P52" s="48"/>
      <c r="Q52" s="49"/>
      <c r="R52" s="50"/>
    </row>
    <row r="53" spans="4:18" ht="44.25" customHeight="1">
      <c r="D53" s="174" t="s">
        <v>187</v>
      </c>
      <c r="E53" s="149" t="s">
        <v>50</v>
      </c>
      <c r="F53" s="140" t="s">
        <v>32</v>
      </c>
      <c r="G53" s="136" t="s">
        <v>29</v>
      </c>
      <c r="H53" s="128">
        <f t="shared" ref="H53" si="55">J54+K54+L54+M54</f>
        <v>3345</v>
      </c>
      <c r="I53" s="107" t="s">
        <v>30</v>
      </c>
      <c r="J53" s="22">
        <v>905</v>
      </c>
      <c r="K53" s="14" t="s">
        <v>26</v>
      </c>
      <c r="L53" s="14" t="s">
        <v>26</v>
      </c>
      <c r="M53" s="15" t="s">
        <v>26</v>
      </c>
      <c r="N53" s="101">
        <f t="shared" ref="N53" si="56">IFERROR((J53/J54),"ND")</f>
        <v>0.99232456140350878</v>
      </c>
      <c r="O53" s="97">
        <f t="shared" ref="O53" si="57">IFERROR((J53/H53),"ND")</f>
        <v>0.27055306427503739</v>
      </c>
      <c r="P53" s="71" t="s">
        <v>248</v>
      </c>
      <c r="Q53" s="78"/>
      <c r="R53" s="79"/>
    </row>
    <row r="54" spans="4:18" ht="44.25" customHeight="1">
      <c r="D54" s="175"/>
      <c r="E54" s="149"/>
      <c r="F54" s="141"/>
      <c r="G54" s="137"/>
      <c r="H54" s="129"/>
      <c r="I54" s="112"/>
      <c r="J54" s="23">
        <v>912</v>
      </c>
      <c r="K54" s="16">
        <v>913</v>
      </c>
      <c r="L54" s="16">
        <v>911</v>
      </c>
      <c r="M54" s="17">
        <v>609</v>
      </c>
      <c r="N54" s="101"/>
      <c r="O54" s="97"/>
      <c r="P54" s="80"/>
      <c r="Q54" s="81"/>
      <c r="R54" s="82"/>
    </row>
    <row r="55" spans="4:18" ht="44.25" customHeight="1">
      <c r="D55" s="174" t="s">
        <v>188</v>
      </c>
      <c r="E55" s="149" t="s">
        <v>51</v>
      </c>
      <c r="F55" s="140" t="s">
        <v>32</v>
      </c>
      <c r="G55" s="136" t="s">
        <v>29</v>
      </c>
      <c r="H55" s="121">
        <f t="shared" ref="H55" si="58">J56+K56+L56+M56</f>
        <v>1163</v>
      </c>
      <c r="I55" s="107" t="s">
        <v>30</v>
      </c>
      <c r="J55" s="14">
        <v>291</v>
      </c>
      <c r="K55" s="14" t="s">
        <v>26</v>
      </c>
      <c r="L55" s="14" t="s">
        <v>26</v>
      </c>
      <c r="M55" s="15" t="s">
        <v>26</v>
      </c>
      <c r="N55" s="101">
        <f t="shared" ref="N55" si="59">IFERROR((J55/J56),"ND")</f>
        <v>1</v>
      </c>
      <c r="O55" s="97">
        <f t="shared" ref="O55" si="60">IFERROR((J55/H55),"ND")</f>
        <v>0.25021496130696474</v>
      </c>
      <c r="P55" s="77" t="s">
        <v>249</v>
      </c>
      <c r="Q55" s="78"/>
      <c r="R55" s="79"/>
    </row>
    <row r="56" spans="4:18" ht="44.25" customHeight="1">
      <c r="D56" s="175"/>
      <c r="E56" s="149"/>
      <c r="F56" s="141"/>
      <c r="G56" s="137"/>
      <c r="H56" s="122"/>
      <c r="I56" s="112"/>
      <c r="J56" s="16">
        <v>291</v>
      </c>
      <c r="K56" s="16">
        <v>292</v>
      </c>
      <c r="L56" s="16">
        <v>290</v>
      </c>
      <c r="M56" s="17">
        <v>290</v>
      </c>
      <c r="N56" s="101"/>
      <c r="O56" s="97"/>
      <c r="P56" s="80"/>
      <c r="Q56" s="81"/>
      <c r="R56" s="82"/>
    </row>
    <row r="57" spans="4:18" ht="41.25" customHeight="1">
      <c r="D57" s="167" t="s">
        <v>189</v>
      </c>
      <c r="E57" s="150" t="s">
        <v>52</v>
      </c>
      <c r="F57" s="120" t="s">
        <v>32</v>
      </c>
      <c r="G57" s="109" t="s">
        <v>29</v>
      </c>
      <c r="H57" s="123">
        <f t="shared" ref="H57" si="61">J58+K58+L58+M58</f>
        <v>1446</v>
      </c>
      <c r="I57" s="109" t="s">
        <v>30</v>
      </c>
      <c r="J57" s="28">
        <v>361</v>
      </c>
      <c r="K57" s="28" t="s">
        <v>26</v>
      </c>
      <c r="L57" s="28" t="s">
        <v>26</v>
      </c>
      <c r="M57" s="30" t="s">
        <v>26</v>
      </c>
      <c r="N57" s="102">
        <f t="shared" ref="N57" si="62">IFERROR((J57/J58),"ND")</f>
        <v>1</v>
      </c>
      <c r="O57" s="98">
        <f t="shared" ref="O57" si="63">IFERROR((J57/H57),"ND")</f>
        <v>0.24965421853388658</v>
      </c>
      <c r="P57" s="83" t="s">
        <v>250</v>
      </c>
      <c r="Q57" s="84"/>
      <c r="R57" s="85"/>
    </row>
    <row r="58" spans="4:18" ht="41.25" customHeight="1">
      <c r="D58" s="168"/>
      <c r="E58" s="151"/>
      <c r="F58" s="110"/>
      <c r="G58" s="110"/>
      <c r="H58" s="124"/>
      <c r="I58" s="110"/>
      <c r="J58" s="12">
        <v>361</v>
      </c>
      <c r="K58" s="12">
        <v>365</v>
      </c>
      <c r="L58" s="12">
        <v>360</v>
      </c>
      <c r="M58" s="13">
        <v>360</v>
      </c>
      <c r="N58" s="101"/>
      <c r="O58" s="97"/>
      <c r="P58" s="86"/>
      <c r="Q58" s="87"/>
      <c r="R58" s="88"/>
    </row>
    <row r="59" spans="4:18" ht="39" customHeight="1">
      <c r="D59" s="169" t="s">
        <v>190</v>
      </c>
      <c r="E59" s="149" t="s">
        <v>53</v>
      </c>
      <c r="F59" s="140" t="s">
        <v>32</v>
      </c>
      <c r="G59" s="136" t="s">
        <v>29</v>
      </c>
      <c r="H59" s="121">
        <f t="shared" ref="H59" si="64">J60+K60+L60+M60</f>
        <v>120</v>
      </c>
      <c r="I59" s="107" t="s">
        <v>30</v>
      </c>
      <c r="J59" s="14">
        <v>30</v>
      </c>
      <c r="K59" s="14" t="s">
        <v>26</v>
      </c>
      <c r="L59" s="14" t="s">
        <v>26</v>
      </c>
      <c r="M59" s="15" t="s">
        <v>26</v>
      </c>
      <c r="N59" s="101">
        <f t="shared" ref="N59" si="65">IFERROR((J59/J60),"ND")</f>
        <v>1</v>
      </c>
      <c r="O59" s="97">
        <f t="shared" ref="O59" si="66">IFERROR((J59/H59),"ND")</f>
        <v>0.25</v>
      </c>
      <c r="P59" s="71" t="s">
        <v>251</v>
      </c>
      <c r="Q59" s="72"/>
      <c r="R59" s="73"/>
    </row>
    <row r="60" spans="4:18" ht="39" customHeight="1">
      <c r="D60" s="169"/>
      <c r="E60" s="149"/>
      <c r="F60" s="141"/>
      <c r="G60" s="137"/>
      <c r="H60" s="122"/>
      <c r="I60" s="108"/>
      <c r="J60" s="16">
        <v>30</v>
      </c>
      <c r="K60" s="16">
        <v>30</v>
      </c>
      <c r="L60" s="16">
        <v>30</v>
      </c>
      <c r="M60" s="17">
        <v>30</v>
      </c>
      <c r="N60" s="101"/>
      <c r="O60" s="97"/>
      <c r="P60" s="74"/>
      <c r="Q60" s="75"/>
      <c r="R60" s="76"/>
    </row>
    <row r="61" spans="4:18" ht="39" customHeight="1">
      <c r="D61" s="169" t="s">
        <v>191</v>
      </c>
      <c r="E61" s="149" t="s">
        <v>54</v>
      </c>
      <c r="F61" s="140" t="s">
        <v>32</v>
      </c>
      <c r="G61" s="136" t="s">
        <v>29</v>
      </c>
      <c r="H61" s="121">
        <f t="shared" ref="H61" si="67">J62+K62+L62+M62</f>
        <v>1326</v>
      </c>
      <c r="I61" s="107" t="s">
        <v>30</v>
      </c>
      <c r="J61" s="14">
        <v>331</v>
      </c>
      <c r="K61" s="14" t="s">
        <v>26</v>
      </c>
      <c r="L61" s="14" t="s">
        <v>26</v>
      </c>
      <c r="M61" s="15" t="s">
        <v>26</v>
      </c>
      <c r="N61" s="101">
        <f t="shared" ref="N61" si="68">IFERROR((J61/J62),"ND")</f>
        <v>1</v>
      </c>
      <c r="O61" s="97">
        <f t="shared" ref="O61" si="69">IFERROR((J61/H61),"ND")</f>
        <v>0.24962292609351433</v>
      </c>
      <c r="P61" s="71" t="s">
        <v>252</v>
      </c>
      <c r="Q61" s="72"/>
      <c r="R61" s="73"/>
    </row>
    <row r="62" spans="4:18" ht="39" customHeight="1">
      <c r="D62" s="169"/>
      <c r="E62" s="149"/>
      <c r="F62" s="141"/>
      <c r="G62" s="137"/>
      <c r="H62" s="122"/>
      <c r="I62" s="108"/>
      <c r="J62" s="16">
        <v>331</v>
      </c>
      <c r="K62" s="16">
        <v>335</v>
      </c>
      <c r="L62" s="16">
        <v>330</v>
      </c>
      <c r="M62" s="17">
        <v>330</v>
      </c>
      <c r="N62" s="101"/>
      <c r="O62" s="97"/>
      <c r="P62" s="74"/>
      <c r="Q62" s="75"/>
      <c r="R62" s="76"/>
    </row>
    <row r="63" spans="4:18" ht="41.25" customHeight="1">
      <c r="D63" s="167" t="s">
        <v>192</v>
      </c>
      <c r="E63" s="155" t="s">
        <v>55</v>
      </c>
      <c r="F63" s="120" t="s">
        <v>32</v>
      </c>
      <c r="G63" s="109" t="s">
        <v>29</v>
      </c>
      <c r="H63" s="123">
        <f t="shared" ref="H63" si="70">J64+K64+L64+M64</f>
        <v>26995</v>
      </c>
      <c r="I63" s="109" t="s">
        <v>30</v>
      </c>
      <c r="J63" s="28">
        <v>6599</v>
      </c>
      <c r="K63" s="28" t="s">
        <v>26</v>
      </c>
      <c r="L63" s="28" t="s">
        <v>26</v>
      </c>
      <c r="M63" s="30" t="s">
        <v>26</v>
      </c>
      <c r="N63" s="102">
        <f t="shared" ref="N63" si="71">IFERROR((J63/J64),"ND")</f>
        <v>0.98272524199553235</v>
      </c>
      <c r="O63" s="98">
        <f t="shared" ref="O63" si="72">IFERROR((J63/H63),"ND")</f>
        <v>0.24445267642155954</v>
      </c>
      <c r="P63" s="62" t="s">
        <v>254</v>
      </c>
      <c r="Q63" s="63"/>
      <c r="R63" s="64"/>
    </row>
    <row r="64" spans="4:18" ht="41.25" customHeight="1">
      <c r="D64" s="168" t="s">
        <v>56</v>
      </c>
      <c r="E64" s="151" t="s">
        <v>57</v>
      </c>
      <c r="F64" s="110"/>
      <c r="G64" s="110"/>
      <c r="H64" s="124"/>
      <c r="I64" s="110"/>
      <c r="J64" s="12">
        <v>6715</v>
      </c>
      <c r="K64" s="12">
        <v>6715</v>
      </c>
      <c r="L64" s="12">
        <v>6765</v>
      </c>
      <c r="M64" s="13">
        <v>6800</v>
      </c>
      <c r="N64" s="101"/>
      <c r="O64" s="97"/>
      <c r="P64" s="48"/>
      <c r="Q64" s="49"/>
      <c r="R64" s="50"/>
    </row>
    <row r="65" spans="4:18" ht="41.25" customHeight="1">
      <c r="D65" s="170" t="s">
        <v>193</v>
      </c>
      <c r="E65" s="152" t="s">
        <v>58</v>
      </c>
      <c r="F65" s="140" t="s">
        <v>32</v>
      </c>
      <c r="G65" s="136" t="s">
        <v>29</v>
      </c>
      <c r="H65" s="121">
        <f t="shared" ref="H65" si="73">J66+K66+L66+M66</f>
        <v>20725</v>
      </c>
      <c r="I65" s="107" t="s">
        <v>30</v>
      </c>
      <c r="J65" s="14">
        <v>5082</v>
      </c>
      <c r="K65" s="14" t="s">
        <v>26</v>
      </c>
      <c r="L65" s="14" t="s">
        <v>26</v>
      </c>
      <c r="M65" s="15" t="s">
        <v>26</v>
      </c>
      <c r="N65" s="101">
        <f t="shared" ref="N65" si="74">IFERROR((J65/J66),"ND")</f>
        <v>0.98297872340425529</v>
      </c>
      <c r="O65" s="97">
        <f t="shared" ref="O65" si="75">IFERROR((J65/H65),"ND")</f>
        <v>0.24521109770808203</v>
      </c>
      <c r="P65" s="71" t="s">
        <v>253</v>
      </c>
      <c r="Q65" s="72"/>
      <c r="R65" s="73"/>
    </row>
    <row r="66" spans="4:18" ht="41.25" customHeight="1">
      <c r="D66" s="171" t="s">
        <v>59</v>
      </c>
      <c r="E66" s="154" t="s">
        <v>60</v>
      </c>
      <c r="F66" s="141"/>
      <c r="G66" s="137"/>
      <c r="H66" s="122"/>
      <c r="I66" s="108"/>
      <c r="J66" s="16">
        <v>5170</v>
      </c>
      <c r="K66" s="16">
        <v>5170</v>
      </c>
      <c r="L66" s="16">
        <v>5175</v>
      </c>
      <c r="M66" s="17">
        <v>5210</v>
      </c>
      <c r="N66" s="101"/>
      <c r="O66" s="97"/>
      <c r="P66" s="74"/>
      <c r="Q66" s="75"/>
      <c r="R66" s="76"/>
    </row>
    <row r="67" spans="4:18" ht="41.25" customHeight="1">
      <c r="D67" s="169" t="s">
        <v>194</v>
      </c>
      <c r="E67" s="149" t="s">
        <v>61</v>
      </c>
      <c r="F67" s="140" t="s">
        <v>32</v>
      </c>
      <c r="G67" s="136" t="s">
        <v>29</v>
      </c>
      <c r="H67" s="121">
        <f t="shared" ref="H67" si="76">J68+K68+L68+M68</f>
        <v>6270</v>
      </c>
      <c r="I67" s="107" t="s">
        <v>30</v>
      </c>
      <c r="J67" s="14">
        <v>1517</v>
      </c>
      <c r="K67" s="14" t="s">
        <v>26</v>
      </c>
      <c r="L67" s="14" t="s">
        <v>26</v>
      </c>
      <c r="M67" s="15" t="s">
        <v>26</v>
      </c>
      <c r="N67" s="101">
        <f t="shared" ref="N67" si="77">IFERROR((J67/J68),"ND")</f>
        <v>0.98187702265372168</v>
      </c>
      <c r="O67" s="97">
        <f t="shared" ref="O67" si="78">IFERROR((J67/H67),"ND")</f>
        <v>0.24194577352472088</v>
      </c>
      <c r="P67" s="71" t="s">
        <v>255</v>
      </c>
      <c r="Q67" s="72"/>
      <c r="R67" s="73"/>
    </row>
    <row r="68" spans="4:18" ht="41.25" customHeight="1">
      <c r="D68" s="169" t="s">
        <v>62</v>
      </c>
      <c r="E68" s="149" t="s">
        <v>63</v>
      </c>
      <c r="F68" s="141"/>
      <c r="G68" s="137"/>
      <c r="H68" s="122"/>
      <c r="I68" s="108"/>
      <c r="J68" s="16">
        <v>1545</v>
      </c>
      <c r="K68" s="16">
        <v>1545</v>
      </c>
      <c r="L68" s="16">
        <v>1590</v>
      </c>
      <c r="M68" s="17">
        <v>1590</v>
      </c>
      <c r="N68" s="101"/>
      <c r="O68" s="97"/>
      <c r="P68" s="74"/>
      <c r="Q68" s="75"/>
      <c r="R68" s="76"/>
    </row>
    <row r="69" spans="4:18" ht="48.75" customHeight="1">
      <c r="D69" s="167" t="s">
        <v>195</v>
      </c>
      <c r="E69" s="150" t="s">
        <v>64</v>
      </c>
      <c r="F69" s="120" t="s">
        <v>32</v>
      </c>
      <c r="G69" s="109" t="s">
        <v>29</v>
      </c>
      <c r="H69" s="123">
        <f t="shared" ref="H69" si="79">J70+K70+L70+M70</f>
        <v>59</v>
      </c>
      <c r="I69" s="109" t="s">
        <v>30</v>
      </c>
      <c r="J69" s="28">
        <v>11</v>
      </c>
      <c r="K69" s="28" t="s">
        <v>26</v>
      </c>
      <c r="L69" s="28" t="s">
        <v>26</v>
      </c>
      <c r="M69" s="30" t="s">
        <v>26</v>
      </c>
      <c r="N69" s="102">
        <f t="shared" ref="N69" si="80">IFERROR((J69/J70),"ND")</f>
        <v>0.91666666666666663</v>
      </c>
      <c r="O69" s="98">
        <f t="shared" ref="O69" si="81">IFERROR((J69/H69),"ND")</f>
        <v>0.1864406779661017</v>
      </c>
      <c r="P69" s="62" t="s">
        <v>265</v>
      </c>
      <c r="Q69" s="63"/>
      <c r="R69" s="64"/>
    </row>
    <row r="70" spans="4:18" ht="48.75" customHeight="1">
      <c r="D70" s="168" t="s">
        <v>65</v>
      </c>
      <c r="E70" s="151" t="s">
        <v>66</v>
      </c>
      <c r="F70" s="110"/>
      <c r="G70" s="110"/>
      <c r="H70" s="124"/>
      <c r="I70" s="110"/>
      <c r="J70" s="12">
        <v>12</v>
      </c>
      <c r="K70" s="12">
        <v>12</v>
      </c>
      <c r="L70" s="12">
        <v>24</v>
      </c>
      <c r="M70" s="13">
        <v>11</v>
      </c>
      <c r="N70" s="101"/>
      <c r="O70" s="97"/>
      <c r="P70" s="48"/>
      <c r="Q70" s="49"/>
      <c r="R70" s="50"/>
    </row>
    <row r="71" spans="4:18" ht="30.75" customHeight="1">
      <c r="D71" s="170" t="s">
        <v>196</v>
      </c>
      <c r="E71" s="152" t="s">
        <v>67</v>
      </c>
      <c r="F71" s="140" t="s">
        <v>32</v>
      </c>
      <c r="G71" s="136" t="s">
        <v>29</v>
      </c>
      <c r="H71" s="121">
        <f t="shared" ref="H71" si="82">J72+K72+L72+M72</f>
        <v>0</v>
      </c>
      <c r="I71" s="107" t="s">
        <v>30</v>
      </c>
      <c r="J71" s="14" t="s">
        <v>26</v>
      </c>
      <c r="K71" s="14" t="s">
        <v>26</v>
      </c>
      <c r="L71" s="14" t="s">
        <v>26</v>
      </c>
      <c r="M71" s="15" t="s">
        <v>26</v>
      </c>
      <c r="N71" s="101" t="str">
        <f t="shared" ref="N71" si="83">IFERROR((J71/J72),"ND")</f>
        <v>ND</v>
      </c>
      <c r="O71" s="97" t="str">
        <f t="shared" ref="O71" si="84">IFERROR((J71/H71),"ND")</f>
        <v>ND</v>
      </c>
      <c r="P71" s="71" t="s">
        <v>256</v>
      </c>
      <c r="Q71" s="72"/>
      <c r="R71" s="73"/>
    </row>
    <row r="72" spans="4:18" ht="30.75" customHeight="1">
      <c r="D72" s="171" t="s">
        <v>68</v>
      </c>
      <c r="E72" s="154" t="s">
        <v>69</v>
      </c>
      <c r="F72" s="141"/>
      <c r="G72" s="137"/>
      <c r="H72" s="122"/>
      <c r="I72" s="108"/>
      <c r="J72" s="16">
        <v>0</v>
      </c>
      <c r="K72" s="16">
        <v>0</v>
      </c>
      <c r="L72" s="16">
        <v>0</v>
      </c>
      <c r="M72" s="17">
        <v>0</v>
      </c>
      <c r="N72" s="101"/>
      <c r="O72" s="97"/>
      <c r="P72" s="74"/>
      <c r="Q72" s="75"/>
      <c r="R72" s="76"/>
    </row>
    <row r="73" spans="4:18" ht="57.75" customHeight="1">
      <c r="D73" s="169" t="s">
        <v>197</v>
      </c>
      <c r="E73" s="149" t="s">
        <v>70</v>
      </c>
      <c r="F73" s="140" t="s">
        <v>32</v>
      </c>
      <c r="G73" s="136" t="s">
        <v>29</v>
      </c>
      <c r="H73" s="121">
        <f t="shared" ref="H73" si="85">J74+K74+L74+M74</f>
        <v>25</v>
      </c>
      <c r="I73" s="107" t="s">
        <v>30</v>
      </c>
      <c r="J73" s="14">
        <v>6</v>
      </c>
      <c r="K73" s="14" t="s">
        <v>26</v>
      </c>
      <c r="L73" s="14" t="s">
        <v>26</v>
      </c>
      <c r="M73" s="15" t="s">
        <v>26</v>
      </c>
      <c r="N73" s="101">
        <f t="shared" ref="N73" si="86">IFERROR((J73/J74),"ND")</f>
        <v>0.8571428571428571</v>
      </c>
      <c r="O73" s="97">
        <f t="shared" ref="O73" si="87">IFERROR((J73/H73),"ND")</f>
        <v>0.24</v>
      </c>
      <c r="P73" s="71" t="s">
        <v>266</v>
      </c>
      <c r="Q73" s="72"/>
      <c r="R73" s="73"/>
    </row>
    <row r="74" spans="4:18" ht="57.75" customHeight="1">
      <c r="D74" s="169" t="s">
        <v>71</v>
      </c>
      <c r="E74" s="149" t="s">
        <v>72</v>
      </c>
      <c r="F74" s="141"/>
      <c r="G74" s="137"/>
      <c r="H74" s="122"/>
      <c r="I74" s="108"/>
      <c r="J74" s="16">
        <v>7</v>
      </c>
      <c r="K74" s="16">
        <v>6</v>
      </c>
      <c r="L74" s="16">
        <v>6</v>
      </c>
      <c r="M74" s="17">
        <v>6</v>
      </c>
      <c r="N74" s="101"/>
      <c r="O74" s="97"/>
      <c r="P74" s="74"/>
      <c r="Q74" s="75"/>
      <c r="R74" s="76"/>
    </row>
    <row r="75" spans="4:18" ht="68.25" customHeight="1">
      <c r="D75" s="169" t="s">
        <v>198</v>
      </c>
      <c r="E75" s="149" t="s">
        <v>73</v>
      </c>
      <c r="F75" s="140" t="s">
        <v>32</v>
      </c>
      <c r="G75" s="136" t="s">
        <v>29</v>
      </c>
      <c r="H75" s="121">
        <f t="shared" ref="H75" si="88">J76+K76+L76+M76</f>
        <v>22</v>
      </c>
      <c r="I75" s="107" t="s">
        <v>30</v>
      </c>
      <c r="J75" s="14">
        <v>3</v>
      </c>
      <c r="K75" s="14" t="s">
        <v>26</v>
      </c>
      <c r="L75" s="14" t="s">
        <v>26</v>
      </c>
      <c r="M75" s="15" t="s">
        <v>26</v>
      </c>
      <c r="N75" s="101">
        <f t="shared" ref="N75" si="89">IFERROR((J75/J76),"ND")</f>
        <v>1</v>
      </c>
      <c r="O75" s="97">
        <f t="shared" ref="O75" si="90">IFERROR((J75/H75),"ND")</f>
        <v>0.13636363636363635</v>
      </c>
      <c r="P75" s="71" t="s">
        <v>267</v>
      </c>
      <c r="Q75" s="72"/>
      <c r="R75" s="73"/>
    </row>
    <row r="76" spans="4:18" ht="68.25" customHeight="1">
      <c r="D76" s="169" t="s">
        <v>74</v>
      </c>
      <c r="E76" s="149" t="s">
        <v>75</v>
      </c>
      <c r="F76" s="141"/>
      <c r="G76" s="137"/>
      <c r="H76" s="122"/>
      <c r="I76" s="108"/>
      <c r="J76" s="16">
        <v>3</v>
      </c>
      <c r="K76" s="16">
        <v>5</v>
      </c>
      <c r="L76" s="16">
        <v>9</v>
      </c>
      <c r="M76" s="17">
        <v>5</v>
      </c>
      <c r="N76" s="101"/>
      <c r="O76" s="97"/>
      <c r="P76" s="74"/>
      <c r="Q76" s="75"/>
      <c r="R76" s="76"/>
    </row>
    <row r="77" spans="4:18" ht="48.75" customHeight="1">
      <c r="D77" s="169" t="s">
        <v>199</v>
      </c>
      <c r="E77" s="149" t="s">
        <v>76</v>
      </c>
      <c r="F77" s="140" t="s">
        <v>32</v>
      </c>
      <c r="G77" s="136" t="s">
        <v>29</v>
      </c>
      <c r="H77" s="121">
        <f t="shared" ref="H77" si="91">J78+K78+L78+M78</f>
        <v>2</v>
      </c>
      <c r="I77" s="107" t="s">
        <v>30</v>
      </c>
      <c r="J77" s="24">
        <v>1</v>
      </c>
      <c r="K77" s="14" t="s">
        <v>26</v>
      </c>
      <c r="L77" s="14" t="s">
        <v>26</v>
      </c>
      <c r="M77" s="15" t="s">
        <v>26</v>
      </c>
      <c r="N77" s="101">
        <f t="shared" ref="N77" si="92">IFERROR((J77/J78),"ND")</f>
        <v>1</v>
      </c>
      <c r="O77" s="97">
        <f t="shared" ref="O77" si="93">IFERROR((J77/H77),"ND")</f>
        <v>0.5</v>
      </c>
      <c r="P77" s="71" t="s">
        <v>268</v>
      </c>
      <c r="Q77" s="72"/>
      <c r="R77" s="73"/>
    </row>
    <row r="78" spans="4:18" ht="48.75" customHeight="1">
      <c r="D78" s="169" t="s">
        <v>77</v>
      </c>
      <c r="E78" s="149" t="s">
        <v>78</v>
      </c>
      <c r="F78" s="141"/>
      <c r="G78" s="137"/>
      <c r="H78" s="122"/>
      <c r="I78" s="108"/>
      <c r="J78" s="16">
        <v>1</v>
      </c>
      <c r="K78" s="16">
        <v>1</v>
      </c>
      <c r="L78" s="16">
        <v>0</v>
      </c>
      <c r="M78" s="17">
        <v>0</v>
      </c>
      <c r="N78" s="101"/>
      <c r="O78" s="97"/>
      <c r="P78" s="74"/>
      <c r="Q78" s="75"/>
      <c r="R78" s="76"/>
    </row>
    <row r="79" spans="4:18" ht="46.5" customHeight="1">
      <c r="D79" s="169" t="s">
        <v>200</v>
      </c>
      <c r="E79" s="149" t="s">
        <v>79</v>
      </c>
      <c r="F79" s="140" t="s">
        <v>32</v>
      </c>
      <c r="G79" s="136" t="s">
        <v>29</v>
      </c>
      <c r="H79" s="121">
        <f t="shared" ref="H79" si="94">J80+K80+L80+M80</f>
        <v>4</v>
      </c>
      <c r="I79" s="107" t="s">
        <v>30</v>
      </c>
      <c r="J79" s="14" t="s">
        <v>26</v>
      </c>
      <c r="K79" s="14" t="s">
        <v>26</v>
      </c>
      <c r="L79" s="14" t="s">
        <v>26</v>
      </c>
      <c r="M79" s="15" t="s">
        <v>26</v>
      </c>
      <c r="N79" s="101" t="str">
        <f t="shared" ref="N79" si="95">IFERROR((J79/J80),"ND")</f>
        <v>ND</v>
      </c>
      <c r="O79" s="97" t="str">
        <f t="shared" ref="O79" si="96">IFERROR((J79/H79),"ND")</f>
        <v>ND</v>
      </c>
      <c r="P79" s="71" t="s">
        <v>269</v>
      </c>
      <c r="Q79" s="72"/>
      <c r="R79" s="73"/>
    </row>
    <row r="80" spans="4:18" ht="46.5" customHeight="1">
      <c r="D80" s="169" t="s">
        <v>80</v>
      </c>
      <c r="E80" s="149" t="s">
        <v>81</v>
      </c>
      <c r="F80" s="141"/>
      <c r="G80" s="137"/>
      <c r="H80" s="122"/>
      <c r="I80" s="108"/>
      <c r="J80" s="16">
        <v>0</v>
      </c>
      <c r="K80" s="16">
        <v>0</v>
      </c>
      <c r="L80" s="16">
        <v>4</v>
      </c>
      <c r="M80" s="17">
        <v>0</v>
      </c>
      <c r="N80" s="101"/>
      <c r="O80" s="97"/>
      <c r="P80" s="74"/>
      <c r="Q80" s="75"/>
      <c r="R80" s="76"/>
    </row>
    <row r="81" spans="4:18" ht="63" customHeight="1">
      <c r="D81" s="170" t="s">
        <v>201</v>
      </c>
      <c r="E81" s="152" t="s">
        <v>82</v>
      </c>
      <c r="F81" s="140" t="s">
        <v>32</v>
      </c>
      <c r="G81" s="136" t="s">
        <v>29</v>
      </c>
      <c r="H81" s="121">
        <f t="shared" ref="H81" si="97">J82+K82+L82+M82</f>
        <v>5</v>
      </c>
      <c r="I81" s="107" t="s">
        <v>30</v>
      </c>
      <c r="J81" s="14" t="s">
        <v>26</v>
      </c>
      <c r="K81" s="14" t="s">
        <v>26</v>
      </c>
      <c r="L81" s="14" t="s">
        <v>26</v>
      </c>
      <c r="M81" s="15" t="s">
        <v>26</v>
      </c>
      <c r="N81" s="101" t="str">
        <f t="shared" ref="N81" si="98">IFERROR((J81/J82),"ND")</f>
        <v>ND</v>
      </c>
      <c r="O81" s="97" t="str">
        <f t="shared" ref="O81" si="99">IFERROR((J81/H81),"ND")</f>
        <v>ND</v>
      </c>
      <c r="P81" s="71" t="s">
        <v>270</v>
      </c>
      <c r="Q81" s="72"/>
      <c r="R81" s="73"/>
    </row>
    <row r="82" spans="4:18" ht="63" customHeight="1">
      <c r="D82" s="171" t="s">
        <v>83</v>
      </c>
      <c r="E82" s="154" t="s">
        <v>84</v>
      </c>
      <c r="F82" s="141"/>
      <c r="G82" s="137"/>
      <c r="H82" s="122"/>
      <c r="I82" s="108"/>
      <c r="J82" s="16">
        <v>0</v>
      </c>
      <c r="K82" s="16">
        <v>0</v>
      </c>
      <c r="L82" s="16">
        <v>5</v>
      </c>
      <c r="M82" s="17">
        <v>0</v>
      </c>
      <c r="N82" s="101"/>
      <c r="O82" s="97"/>
      <c r="P82" s="74"/>
      <c r="Q82" s="75"/>
      <c r="R82" s="76"/>
    </row>
    <row r="83" spans="4:18" ht="70.5" customHeight="1">
      <c r="D83" s="169" t="s">
        <v>202</v>
      </c>
      <c r="E83" s="149" t="s">
        <v>85</v>
      </c>
      <c r="F83" s="140" t="s">
        <v>32</v>
      </c>
      <c r="G83" s="136" t="s">
        <v>29</v>
      </c>
      <c r="H83" s="121">
        <f t="shared" ref="H83" si="100">J84+K84+L84+M84</f>
        <v>1</v>
      </c>
      <c r="I83" s="107" t="s">
        <v>30</v>
      </c>
      <c r="J83" s="14">
        <v>1</v>
      </c>
      <c r="K83" s="14" t="s">
        <v>26</v>
      </c>
      <c r="L83" s="14" t="s">
        <v>26</v>
      </c>
      <c r="M83" s="15" t="s">
        <v>26</v>
      </c>
      <c r="N83" s="101">
        <f t="shared" ref="N83" si="101">IFERROR((J83/J84),"ND")</f>
        <v>1</v>
      </c>
      <c r="O83" s="97">
        <f t="shared" ref="O83" si="102">IFERROR((J83/H83),"ND")</f>
        <v>1</v>
      </c>
      <c r="P83" s="71" t="s">
        <v>292</v>
      </c>
      <c r="Q83" s="72"/>
      <c r="R83" s="73"/>
    </row>
    <row r="84" spans="4:18" ht="70.5" customHeight="1">
      <c r="D84" s="169" t="s">
        <v>86</v>
      </c>
      <c r="E84" s="149" t="s">
        <v>87</v>
      </c>
      <c r="F84" s="141"/>
      <c r="G84" s="137"/>
      <c r="H84" s="122"/>
      <c r="I84" s="108"/>
      <c r="J84" s="16">
        <v>1</v>
      </c>
      <c r="K84" s="16">
        <v>0</v>
      </c>
      <c r="L84" s="16">
        <v>0</v>
      </c>
      <c r="M84" s="17">
        <v>0</v>
      </c>
      <c r="N84" s="101"/>
      <c r="O84" s="97"/>
      <c r="P84" s="74"/>
      <c r="Q84" s="75"/>
      <c r="R84" s="76"/>
    </row>
    <row r="85" spans="4:18" ht="51.75" customHeight="1">
      <c r="D85" s="167" t="s">
        <v>203</v>
      </c>
      <c r="E85" s="150" t="s">
        <v>88</v>
      </c>
      <c r="F85" s="120" t="s">
        <v>32</v>
      </c>
      <c r="G85" s="109" t="s">
        <v>29</v>
      </c>
      <c r="H85" s="123">
        <f t="shared" ref="H85" si="103">J86+K86+L86+M86</f>
        <v>229400</v>
      </c>
      <c r="I85" s="109" t="s">
        <v>30</v>
      </c>
      <c r="J85" s="28">
        <v>57353</v>
      </c>
      <c r="K85" s="28" t="s">
        <v>26</v>
      </c>
      <c r="L85" s="28" t="s">
        <v>26</v>
      </c>
      <c r="M85" s="30" t="s">
        <v>26</v>
      </c>
      <c r="N85" s="102">
        <f t="shared" ref="N85" si="104">IFERROR((J85/J86),"ND")</f>
        <v>1.0000523103748911</v>
      </c>
      <c r="O85" s="98">
        <f t="shared" ref="O85" si="105">IFERROR((J85/H85),"ND")</f>
        <v>0.25001307759372277</v>
      </c>
      <c r="P85" s="62" t="s">
        <v>271</v>
      </c>
      <c r="Q85" s="63"/>
      <c r="R85" s="64"/>
    </row>
    <row r="86" spans="4:18" ht="51.75" customHeight="1">
      <c r="D86" s="168" t="s">
        <v>89</v>
      </c>
      <c r="E86" s="151" t="s">
        <v>90</v>
      </c>
      <c r="F86" s="110"/>
      <c r="G86" s="110"/>
      <c r="H86" s="124"/>
      <c r="I86" s="110"/>
      <c r="J86" s="12">
        <v>57350</v>
      </c>
      <c r="K86" s="12">
        <v>57349</v>
      </c>
      <c r="L86" s="12">
        <v>57351</v>
      </c>
      <c r="M86" s="13">
        <v>57350</v>
      </c>
      <c r="N86" s="101"/>
      <c r="O86" s="97"/>
      <c r="P86" s="48"/>
      <c r="Q86" s="49"/>
      <c r="R86" s="50"/>
    </row>
    <row r="87" spans="4:18" ht="59.25" customHeight="1">
      <c r="D87" s="169" t="s">
        <v>204</v>
      </c>
      <c r="E87" s="149" t="s">
        <v>91</v>
      </c>
      <c r="F87" s="140" t="s">
        <v>32</v>
      </c>
      <c r="G87" s="136" t="s">
        <v>29</v>
      </c>
      <c r="H87" s="121">
        <f t="shared" ref="H87" si="106">J88+K88+L88+M88</f>
        <v>6</v>
      </c>
      <c r="I87" s="107" t="s">
        <v>30</v>
      </c>
      <c r="J87" s="14">
        <v>2</v>
      </c>
      <c r="K87" s="14" t="s">
        <v>26</v>
      </c>
      <c r="L87" s="14" t="s">
        <v>26</v>
      </c>
      <c r="M87" s="15" t="s">
        <v>26</v>
      </c>
      <c r="N87" s="101">
        <f t="shared" ref="N87" si="107">IFERROR((J87/J88),"ND")</f>
        <v>1</v>
      </c>
      <c r="O87" s="97">
        <f t="shared" ref="O87" si="108">IFERROR((J87/H87),"ND")</f>
        <v>0.33333333333333331</v>
      </c>
      <c r="P87" s="71" t="s">
        <v>272</v>
      </c>
      <c r="Q87" s="72"/>
      <c r="R87" s="73"/>
    </row>
    <row r="88" spans="4:18" ht="59.25" customHeight="1">
      <c r="D88" s="169" t="s">
        <v>92</v>
      </c>
      <c r="E88" s="149" t="s">
        <v>93</v>
      </c>
      <c r="F88" s="141"/>
      <c r="G88" s="137"/>
      <c r="H88" s="122"/>
      <c r="I88" s="108"/>
      <c r="J88" s="16">
        <v>2</v>
      </c>
      <c r="K88" s="16">
        <v>1</v>
      </c>
      <c r="L88" s="16">
        <v>2</v>
      </c>
      <c r="M88" s="17">
        <v>1</v>
      </c>
      <c r="N88" s="101"/>
      <c r="O88" s="97"/>
      <c r="P88" s="74"/>
      <c r="Q88" s="75"/>
      <c r="R88" s="76"/>
    </row>
    <row r="89" spans="4:18" ht="59.25" customHeight="1">
      <c r="D89" s="169" t="s">
        <v>205</v>
      </c>
      <c r="E89" s="149" t="s">
        <v>94</v>
      </c>
      <c r="F89" s="140" t="s">
        <v>32</v>
      </c>
      <c r="G89" s="136" t="s">
        <v>29</v>
      </c>
      <c r="H89" s="121">
        <f t="shared" ref="H89" si="109">J90+K90+L90+M90</f>
        <v>103928</v>
      </c>
      <c r="I89" s="107" t="s">
        <v>30</v>
      </c>
      <c r="J89" s="14">
        <v>25981</v>
      </c>
      <c r="K89" s="14" t="s">
        <v>26</v>
      </c>
      <c r="L89" s="14" t="s">
        <v>26</v>
      </c>
      <c r="M89" s="15" t="s">
        <v>26</v>
      </c>
      <c r="N89" s="101">
        <f t="shared" ref="N89" si="110">IFERROR((J89/J90),"ND")</f>
        <v>1</v>
      </c>
      <c r="O89" s="97">
        <f t="shared" ref="O89" si="111">IFERROR((J89/H89),"ND")</f>
        <v>0.24999037795396814</v>
      </c>
      <c r="P89" s="71" t="s">
        <v>273</v>
      </c>
      <c r="Q89" s="72"/>
      <c r="R89" s="73"/>
    </row>
    <row r="90" spans="4:18" ht="59.25" customHeight="1">
      <c r="D90" s="169" t="s">
        <v>95</v>
      </c>
      <c r="E90" s="149" t="s">
        <v>96</v>
      </c>
      <c r="F90" s="141"/>
      <c r="G90" s="137"/>
      <c r="H90" s="122"/>
      <c r="I90" s="108"/>
      <c r="J90" s="16">
        <v>25981</v>
      </c>
      <c r="K90" s="16">
        <v>25982</v>
      </c>
      <c r="L90" s="16">
        <v>25981</v>
      </c>
      <c r="M90" s="17">
        <v>25984</v>
      </c>
      <c r="N90" s="101"/>
      <c r="O90" s="97"/>
      <c r="P90" s="74"/>
      <c r="Q90" s="75"/>
      <c r="R90" s="76"/>
    </row>
    <row r="91" spans="4:18" ht="59.25" customHeight="1">
      <c r="D91" s="169" t="s">
        <v>206</v>
      </c>
      <c r="E91" s="149" t="s">
        <v>97</v>
      </c>
      <c r="F91" s="140" t="s">
        <v>32</v>
      </c>
      <c r="G91" s="136" t="s">
        <v>29</v>
      </c>
      <c r="H91" s="121">
        <f t="shared" ref="H91" si="112">J92+K92+L92+M92</f>
        <v>124740</v>
      </c>
      <c r="I91" s="107" t="s">
        <v>30</v>
      </c>
      <c r="J91" s="14">
        <v>31188</v>
      </c>
      <c r="K91" s="14" t="s">
        <v>26</v>
      </c>
      <c r="L91" s="14" t="s">
        <v>26</v>
      </c>
      <c r="M91" s="15" t="s">
        <v>26</v>
      </c>
      <c r="N91" s="101">
        <f t="shared" ref="N91" si="113">IFERROR((J91/J92),"ND")</f>
        <v>1.0000962000962001</v>
      </c>
      <c r="O91" s="97">
        <f t="shared" ref="O91" si="114">IFERROR((J91/H91),"ND")</f>
        <v>0.25002405002405004</v>
      </c>
      <c r="P91" s="71" t="s">
        <v>274</v>
      </c>
      <c r="Q91" s="72"/>
      <c r="R91" s="73"/>
    </row>
    <row r="92" spans="4:18" ht="59.25" customHeight="1">
      <c r="D92" s="169" t="s">
        <v>98</v>
      </c>
      <c r="E92" s="149" t="s">
        <v>99</v>
      </c>
      <c r="F92" s="141"/>
      <c r="G92" s="137"/>
      <c r="H92" s="122"/>
      <c r="I92" s="108"/>
      <c r="J92" s="16">
        <v>31185</v>
      </c>
      <c r="K92" s="16">
        <v>31185</v>
      </c>
      <c r="L92" s="16">
        <v>31185</v>
      </c>
      <c r="M92" s="17">
        <v>31185</v>
      </c>
      <c r="N92" s="101"/>
      <c r="O92" s="97"/>
      <c r="P92" s="74"/>
      <c r="Q92" s="75"/>
      <c r="R92" s="76"/>
    </row>
    <row r="93" spans="4:18" ht="59.25" customHeight="1">
      <c r="D93" s="169" t="s">
        <v>207</v>
      </c>
      <c r="E93" s="149" t="s">
        <v>100</v>
      </c>
      <c r="F93" s="140" t="s">
        <v>32</v>
      </c>
      <c r="G93" s="136" t="s">
        <v>29</v>
      </c>
      <c r="H93" s="121">
        <f t="shared" ref="H93" si="115">J94+K94+L94+M94</f>
        <v>720</v>
      </c>
      <c r="I93" s="107" t="s">
        <v>30</v>
      </c>
      <c r="J93" s="14">
        <v>180</v>
      </c>
      <c r="K93" s="14" t="s">
        <v>26</v>
      </c>
      <c r="L93" s="14" t="s">
        <v>26</v>
      </c>
      <c r="M93" s="15" t="s">
        <v>26</v>
      </c>
      <c r="N93" s="101">
        <f t="shared" ref="N93" si="116">IFERROR((J93/J94),"ND")</f>
        <v>1</v>
      </c>
      <c r="O93" s="97">
        <f t="shared" ref="O93" si="117">IFERROR((J93/H93),"ND")</f>
        <v>0.25</v>
      </c>
      <c r="P93" s="71" t="s">
        <v>275</v>
      </c>
      <c r="Q93" s="72"/>
      <c r="R93" s="73"/>
    </row>
    <row r="94" spans="4:18" ht="59.25" customHeight="1">
      <c r="D94" s="169" t="s">
        <v>101</v>
      </c>
      <c r="E94" s="149" t="s">
        <v>102</v>
      </c>
      <c r="F94" s="141"/>
      <c r="G94" s="137"/>
      <c r="H94" s="122"/>
      <c r="I94" s="108"/>
      <c r="J94" s="16">
        <v>180</v>
      </c>
      <c r="K94" s="16">
        <v>180</v>
      </c>
      <c r="L94" s="16">
        <v>180</v>
      </c>
      <c r="M94" s="17">
        <v>180</v>
      </c>
      <c r="N94" s="101"/>
      <c r="O94" s="97"/>
      <c r="P94" s="74"/>
      <c r="Q94" s="75"/>
      <c r="R94" s="76"/>
    </row>
    <row r="95" spans="4:18" ht="59.25" customHeight="1">
      <c r="D95" s="169" t="s">
        <v>208</v>
      </c>
      <c r="E95" s="149" t="s">
        <v>103</v>
      </c>
      <c r="F95" s="140" t="s">
        <v>32</v>
      </c>
      <c r="G95" s="136" t="s">
        <v>29</v>
      </c>
      <c r="H95" s="121">
        <f t="shared" ref="H95" si="118">J96+K96+L96+M96</f>
        <v>6</v>
      </c>
      <c r="I95" s="107" t="s">
        <v>30</v>
      </c>
      <c r="J95" s="14">
        <v>2</v>
      </c>
      <c r="K95" s="14" t="s">
        <v>26</v>
      </c>
      <c r="L95" s="14" t="s">
        <v>26</v>
      </c>
      <c r="M95" s="15" t="s">
        <v>26</v>
      </c>
      <c r="N95" s="101">
        <f t="shared" ref="N95" si="119">IFERROR((J95/J96),"ND")</f>
        <v>1</v>
      </c>
      <c r="O95" s="97">
        <f t="shared" ref="O95" si="120">IFERROR((J95/H95),"ND")</f>
        <v>0.33333333333333331</v>
      </c>
      <c r="P95" s="71" t="s">
        <v>276</v>
      </c>
      <c r="Q95" s="72"/>
      <c r="R95" s="73"/>
    </row>
    <row r="96" spans="4:18" ht="59.25" customHeight="1">
      <c r="D96" s="169" t="s">
        <v>104</v>
      </c>
      <c r="E96" s="149" t="s">
        <v>105</v>
      </c>
      <c r="F96" s="141"/>
      <c r="G96" s="137"/>
      <c r="H96" s="122"/>
      <c r="I96" s="108"/>
      <c r="J96" s="16">
        <v>2</v>
      </c>
      <c r="K96" s="16">
        <v>1</v>
      </c>
      <c r="L96" s="16">
        <v>3</v>
      </c>
      <c r="M96" s="17">
        <v>0</v>
      </c>
      <c r="N96" s="101"/>
      <c r="O96" s="97"/>
      <c r="P96" s="74"/>
      <c r="Q96" s="75"/>
      <c r="R96" s="76"/>
    </row>
    <row r="97" spans="4:18" ht="39.75" customHeight="1">
      <c r="D97" s="167" t="s">
        <v>209</v>
      </c>
      <c r="E97" s="150" t="s">
        <v>210</v>
      </c>
      <c r="F97" s="120" t="s">
        <v>32</v>
      </c>
      <c r="G97" s="109" t="s">
        <v>29</v>
      </c>
      <c r="H97" s="123">
        <f t="shared" ref="H97" si="121">J98+K98+L98+M98</f>
        <v>1508</v>
      </c>
      <c r="I97" s="109" t="s">
        <v>30</v>
      </c>
      <c r="J97" s="28" t="s">
        <v>26</v>
      </c>
      <c r="K97" s="28" t="s">
        <v>26</v>
      </c>
      <c r="L97" s="28" t="s">
        <v>26</v>
      </c>
      <c r="M97" s="30" t="s">
        <v>26</v>
      </c>
      <c r="N97" s="102" t="str">
        <f t="shared" ref="N97" si="122">IFERROR((J97/J98),"ND")</f>
        <v>ND</v>
      </c>
      <c r="O97" s="98" t="str">
        <f t="shared" ref="O97" si="123">IFERROR((J97/H97),"ND")</f>
        <v>ND</v>
      </c>
      <c r="P97" s="62" t="s">
        <v>257</v>
      </c>
      <c r="Q97" s="63"/>
      <c r="R97" s="64"/>
    </row>
    <row r="98" spans="4:18" ht="39.75" customHeight="1">
      <c r="D98" s="168" t="s">
        <v>106</v>
      </c>
      <c r="E98" s="151" t="s">
        <v>107</v>
      </c>
      <c r="F98" s="110"/>
      <c r="G98" s="110"/>
      <c r="H98" s="124"/>
      <c r="I98" s="110"/>
      <c r="J98" s="12">
        <v>0</v>
      </c>
      <c r="K98" s="12">
        <v>694</v>
      </c>
      <c r="L98" s="12">
        <v>564</v>
      </c>
      <c r="M98" s="13">
        <v>250</v>
      </c>
      <c r="N98" s="101"/>
      <c r="O98" s="97"/>
      <c r="P98" s="48"/>
      <c r="Q98" s="49"/>
      <c r="R98" s="50"/>
    </row>
    <row r="99" spans="4:18" ht="39.75" customHeight="1">
      <c r="D99" s="169" t="s">
        <v>211</v>
      </c>
      <c r="E99" s="149" t="s">
        <v>108</v>
      </c>
      <c r="F99" s="140" t="s">
        <v>32</v>
      </c>
      <c r="G99" s="136" t="s">
        <v>29</v>
      </c>
      <c r="H99" s="121">
        <f t="shared" ref="H99" si="124">J100+K100+L100+M100</f>
        <v>1113</v>
      </c>
      <c r="I99" s="107" t="s">
        <v>30</v>
      </c>
      <c r="J99" s="14" t="s">
        <v>26</v>
      </c>
      <c r="K99" s="14" t="s">
        <v>26</v>
      </c>
      <c r="L99" s="14" t="s">
        <v>26</v>
      </c>
      <c r="M99" s="15" t="s">
        <v>26</v>
      </c>
      <c r="N99" s="101" t="str">
        <f t="shared" ref="N99" si="125">IFERROR((J99/J100),"ND")</f>
        <v>ND</v>
      </c>
      <c r="O99" s="97" t="str">
        <f t="shared" ref="O99" si="126">IFERROR((J99/H99),"ND")</f>
        <v>ND</v>
      </c>
      <c r="P99" s="71" t="s">
        <v>258</v>
      </c>
      <c r="Q99" s="72"/>
      <c r="R99" s="73"/>
    </row>
    <row r="100" spans="4:18" ht="39.75" customHeight="1">
      <c r="D100" s="169" t="s">
        <v>109</v>
      </c>
      <c r="E100" s="149" t="s">
        <v>110</v>
      </c>
      <c r="F100" s="141"/>
      <c r="G100" s="137"/>
      <c r="H100" s="122"/>
      <c r="I100" s="108"/>
      <c r="J100" s="16">
        <v>0</v>
      </c>
      <c r="K100" s="16">
        <v>604</v>
      </c>
      <c r="L100" s="16">
        <v>374</v>
      </c>
      <c r="M100" s="17">
        <v>135</v>
      </c>
      <c r="N100" s="101"/>
      <c r="O100" s="97"/>
      <c r="P100" s="74"/>
      <c r="Q100" s="75"/>
      <c r="R100" s="76"/>
    </row>
    <row r="101" spans="4:18" ht="39.75" customHeight="1">
      <c r="D101" s="162" t="s">
        <v>212</v>
      </c>
      <c r="E101" s="149" t="s">
        <v>111</v>
      </c>
      <c r="F101" s="140" t="s">
        <v>32</v>
      </c>
      <c r="G101" s="136" t="s">
        <v>29</v>
      </c>
      <c r="H101" s="121">
        <f t="shared" ref="H101" si="127">J102+K102+L102+M102</f>
        <v>270</v>
      </c>
      <c r="I101" s="107" t="s">
        <v>30</v>
      </c>
      <c r="J101" s="14" t="s">
        <v>26</v>
      </c>
      <c r="K101" s="14" t="s">
        <v>26</v>
      </c>
      <c r="L101" s="14" t="s">
        <v>26</v>
      </c>
      <c r="M101" s="15" t="s">
        <v>26</v>
      </c>
      <c r="N101" s="101" t="str">
        <f t="shared" ref="N101" si="128">IFERROR((J101/J102),"ND")</f>
        <v>ND</v>
      </c>
      <c r="O101" s="97" t="str">
        <f t="shared" ref="O101" si="129">IFERROR((J101/H101),"ND")</f>
        <v>ND</v>
      </c>
      <c r="P101" s="71" t="s">
        <v>259</v>
      </c>
      <c r="Q101" s="72"/>
      <c r="R101" s="73"/>
    </row>
    <row r="102" spans="4:18" ht="39.75" customHeight="1">
      <c r="D102" s="162" t="s">
        <v>112</v>
      </c>
      <c r="E102" s="149" t="s">
        <v>113</v>
      </c>
      <c r="F102" s="141"/>
      <c r="G102" s="137"/>
      <c r="H102" s="122"/>
      <c r="I102" s="108"/>
      <c r="J102" s="16">
        <v>0</v>
      </c>
      <c r="K102" s="16">
        <v>90</v>
      </c>
      <c r="L102" s="16">
        <v>90</v>
      </c>
      <c r="M102" s="17">
        <v>90</v>
      </c>
      <c r="N102" s="101"/>
      <c r="O102" s="97"/>
      <c r="P102" s="74"/>
      <c r="Q102" s="75"/>
      <c r="R102" s="76"/>
    </row>
    <row r="103" spans="4:18" ht="39.75" customHeight="1">
      <c r="D103" s="162" t="s">
        <v>213</v>
      </c>
      <c r="E103" s="149" t="s">
        <v>114</v>
      </c>
      <c r="F103" s="140" t="s">
        <v>32</v>
      </c>
      <c r="G103" s="136" t="s">
        <v>29</v>
      </c>
      <c r="H103" s="121">
        <f t="shared" ref="H103" si="130">J104+K104+L104+M104</f>
        <v>125</v>
      </c>
      <c r="I103" s="107" t="s">
        <v>30</v>
      </c>
      <c r="J103" s="14" t="s">
        <v>26</v>
      </c>
      <c r="K103" s="14" t="s">
        <v>26</v>
      </c>
      <c r="L103" s="14" t="s">
        <v>26</v>
      </c>
      <c r="M103" s="15" t="s">
        <v>26</v>
      </c>
      <c r="N103" s="101" t="str">
        <f t="shared" ref="N103" si="131">IFERROR((J103/J104),"ND")</f>
        <v>ND</v>
      </c>
      <c r="O103" s="97" t="str">
        <f t="shared" ref="O103" si="132">IFERROR((J103/H103),"ND")</f>
        <v>ND</v>
      </c>
      <c r="P103" s="71" t="s">
        <v>260</v>
      </c>
      <c r="Q103" s="72"/>
      <c r="R103" s="73"/>
    </row>
    <row r="104" spans="4:18" ht="39.75" customHeight="1">
      <c r="D104" s="162" t="s">
        <v>115</v>
      </c>
      <c r="E104" s="149" t="s">
        <v>116</v>
      </c>
      <c r="F104" s="141"/>
      <c r="G104" s="137"/>
      <c r="H104" s="122"/>
      <c r="I104" s="112"/>
      <c r="J104" s="16">
        <v>0</v>
      </c>
      <c r="K104" s="16">
        <v>0</v>
      </c>
      <c r="L104" s="16">
        <v>100</v>
      </c>
      <c r="M104" s="17">
        <v>25</v>
      </c>
      <c r="N104" s="101"/>
      <c r="O104" s="97"/>
      <c r="P104" s="74"/>
      <c r="Q104" s="75"/>
      <c r="R104" s="76"/>
    </row>
    <row r="105" spans="4:18" ht="62.25" customHeight="1">
      <c r="D105" s="163" t="s">
        <v>214</v>
      </c>
      <c r="E105" s="150" t="s">
        <v>117</v>
      </c>
      <c r="F105" s="120" t="s">
        <v>32</v>
      </c>
      <c r="G105" s="109" t="s">
        <v>29</v>
      </c>
      <c r="H105" s="123">
        <f t="shared" ref="H105" si="133">J106+K106+L106+M106</f>
        <v>810</v>
      </c>
      <c r="I105" s="109" t="s">
        <v>30</v>
      </c>
      <c r="J105" s="28">
        <v>223</v>
      </c>
      <c r="K105" s="28" t="s">
        <v>26</v>
      </c>
      <c r="L105" s="28" t="s">
        <v>26</v>
      </c>
      <c r="M105" s="30" t="s">
        <v>26</v>
      </c>
      <c r="N105" s="102">
        <f t="shared" ref="N105" si="134">IFERROR((J105/J106),"ND")</f>
        <v>1.0985221674876848</v>
      </c>
      <c r="O105" s="98">
        <f t="shared" ref="O105" si="135">IFERROR((J105/H105),"ND")</f>
        <v>0.27530864197530863</v>
      </c>
      <c r="P105" s="62" t="s">
        <v>277</v>
      </c>
      <c r="Q105" s="63"/>
      <c r="R105" s="64"/>
    </row>
    <row r="106" spans="4:18" ht="62.25" customHeight="1">
      <c r="D106" s="164" t="s">
        <v>118</v>
      </c>
      <c r="E106" s="151" t="s">
        <v>119</v>
      </c>
      <c r="F106" s="110"/>
      <c r="G106" s="110"/>
      <c r="H106" s="124"/>
      <c r="I106" s="110"/>
      <c r="J106" s="12">
        <v>203</v>
      </c>
      <c r="K106" s="12">
        <v>204</v>
      </c>
      <c r="L106" s="12">
        <v>206</v>
      </c>
      <c r="M106" s="13">
        <v>197</v>
      </c>
      <c r="N106" s="101"/>
      <c r="O106" s="97"/>
      <c r="P106" s="48"/>
      <c r="Q106" s="49"/>
      <c r="R106" s="50"/>
    </row>
    <row r="107" spans="4:18" ht="62.25" customHeight="1">
      <c r="D107" s="162" t="s">
        <v>215</v>
      </c>
      <c r="E107" s="149" t="s">
        <v>120</v>
      </c>
      <c r="F107" s="140" t="s">
        <v>32</v>
      </c>
      <c r="G107" s="136" t="s">
        <v>29</v>
      </c>
      <c r="H107" s="121">
        <f t="shared" ref="H107" si="136">J108+K108+L108+M108</f>
        <v>35</v>
      </c>
      <c r="I107" s="107" t="s">
        <v>30</v>
      </c>
      <c r="J107" s="14">
        <v>8</v>
      </c>
      <c r="K107" s="14" t="s">
        <v>26</v>
      </c>
      <c r="L107" s="14" t="s">
        <v>26</v>
      </c>
      <c r="M107" s="15" t="s">
        <v>26</v>
      </c>
      <c r="N107" s="101">
        <f t="shared" ref="N107" si="137">IFERROR((J107/J108),"ND")</f>
        <v>0.88888888888888884</v>
      </c>
      <c r="O107" s="97">
        <f t="shared" ref="O107" si="138">IFERROR((J107/H107),"ND")</f>
        <v>0.22857142857142856</v>
      </c>
      <c r="P107" s="71" t="s">
        <v>278</v>
      </c>
      <c r="Q107" s="72"/>
      <c r="R107" s="73"/>
    </row>
    <row r="108" spans="4:18" ht="62.25" customHeight="1">
      <c r="D108" s="162" t="s">
        <v>121</v>
      </c>
      <c r="E108" s="149" t="s">
        <v>122</v>
      </c>
      <c r="F108" s="141"/>
      <c r="G108" s="137"/>
      <c r="H108" s="122"/>
      <c r="I108" s="108"/>
      <c r="J108" s="16">
        <v>9</v>
      </c>
      <c r="K108" s="16">
        <v>10</v>
      </c>
      <c r="L108" s="16">
        <v>8</v>
      </c>
      <c r="M108" s="17">
        <v>8</v>
      </c>
      <c r="N108" s="101"/>
      <c r="O108" s="97"/>
      <c r="P108" s="74"/>
      <c r="Q108" s="75"/>
      <c r="R108" s="76"/>
    </row>
    <row r="109" spans="4:18" ht="62.25" customHeight="1">
      <c r="D109" s="162" t="s">
        <v>216</v>
      </c>
      <c r="E109" s="149" t="s">
        <v>123</v>
      </c>
      <c r="F109" s="140" t="s">
        <v>32</v>
      </c>
      <c r="G109" s="136" t="s">
        <v>29</v>
      </c>
      <c r="H109" s="121">
        <f t="shared" ref="H109" si="139">J110+K110+L110+M110</f>
        <v>19</v>
      </c>
      <c r="I109" s="107" t="s">
        <v>30</v>
      </c>
      <c r="J109" s="14">
        <v>12</v>
      </c>
      <c r="K109" s="14" t="s">
        <v>26</v>
      </c>
      <c r="L109" s="14" t="s">
        <v>26</v>
      </c>
      <c r="M109" s="15" t="s">
        <v>26</v>
      </c>
      <c r="N109" s="101">
        <f t="shared" ref="N109" si="140">IFERROR((J109/J110),"ND")</f>
        <v>1.7142857142857142</v>
      </c>
      <c r="O109" s="97">
        <f t="shared" ref="O109" si="141">IFERROR((J109/H109),"ND")</f>
        <v>0.63157894736842102</v>
      </c>
      <c r="P109" s="71" t="s">
        <v>279</v>
      </c>
      <c r="Q109" s="72"/>
      <c r="R109" s="73"/>
    </row>
    <row r="110" spans="4:18" ht="62.25" customHeight="1">
      <c r="D110" s="162" t="s">
        <v>124</v>
      </c>
      <c r="E110" s="149" t="s">
        <v>125</v>
      </c>
      <c r="F110" s="141"/>
      <c r="G110" s="137"/>
      <c r="H110" s="122"/>
      <c r="I110" s="108"/>
      <c r="J110" s="16">
        <v>7</v>
      </c>
      <c r="K110" s="16">
        <v>4</v>
      </c>
      <c r="L110" s="16">
        <v>7</v>
      </c>
      <c r="M110" s="17">
        <v>1</v>
      </c>
      <c r="N110" s="101"/>
      <c r="O110" s="97"/>
      <c r="P110" s="74"/>
      <c r="Q110" s="75"/>
      <c r="R110" s="76"/>
    </row>
    <row r="111" spans="4:18" ht="62.25" customHeight="1">
      <c r="D111" s="162" t="s">
        <v>217</v>
      </c>
      <c r="E111" s="149" t="s">
        <v>126</v>
      </c>
      <c r="F111" s="140" t="s">
        <v>32</v>
      </c>
      <c r="G111" s="136" t="s">
        <v>29</v>
      </c>
      <c r="H111" s="121">
        <f t="shared" ref="H111" si="142">J112+K112+L112+M112</f>
        <v>20</v>
      </c>
      <c r="I111" s="107" t="s">
        <v>30</v>
      </c>
      <c r="J111" s="14">
        <v>6</v>
      </c>
      <c r="K111" s="14" t="s">
        <v>26</v>
      </c>
      <c r="L111" s="14" t="s">
        <v>26</v>
      </c>
      <c r="M111" s="15" t="s">
        <v>26</v>
      </c>
      <c r="N111" s="101">
        <f t="shared" ref="N111" si="143">IFERROR((J111/J112),"ND")</f>
        <v>1</v>
      </c>
      <c r="O111" s="97">
        <f t="shared" ref="O111" si="144">IFERROR((J111/H111),"ND")</f>
        <v>0.3</v>
      </c>
      <c r="P111" s="71" t="s">
        <v>280</v>
      </c>
      <c r="Q111" s="72"/>
      <c r="R111" s="73"/>
    </row>
    <row r="112" spans="4:18" ht="62.25" customHeight="1">
      <c r="D112" s="162" t="s">
        <v>127</v>
      </c>
      <c r="E112" s="149" t="s">
        <v>128</v>
      </c>
      <c r="F112" s="141"/>
      <c r="G112" s="137"/>
      <c r="H112" s="122"/>
      <c r="I112" s="108"/>
      <c r="J112" s="16">
        <v>6</v>
      </c>
      <c r="K112" s="16">
        <v>5</v>
      </c>
      <c r="L112" s="16">
        <v>5</v>
      </c>
      <c r="M112" s="17">
        <v>4</v>
      </c>
      <c r="N112" s="101"/>
      <c r="O112" s="97"/>
      <c r="P112" s="74"/>
      <c r="Q112" s="75"/>
      <c r="R112" s="76"/>
    </row>
    <row r="113" spans="4:18" ht="62.25" customHeight="1">
      <c r="D113" s="162" t="s">
        <v>218</v>
      </c>
      <c r="E113" s="149" t="s">
        <v>129</v>
      </c>
      <c r="F113" s="140" t="s">
        <v>32</v>
      </c>
      <c r="G113" s="136" t="s">
        <v>29</v>
      </c>
      <c r="H113" s="121">
        <f t="shared" ref="H113" si="145">J114+K114+L114+M114</f>
        <v>577</v>
      </c>
      <c r="I113" s="107" t="s">
        <v>30</v>
      </c>
      <c r="J113" s="14">
        <v>147</v>
      </c>
      <c r="K113" s="14" t="s">
        <v>26</v>
      </c>
      <c r="L113" s="14" t="s">
        <v>26</v>
      </c>
      <c r="M113" s="15" t="s">
        <v>26</v>
      </c>
      <c r="N113" s="101">
        <f t="shared" ref="N113" si="146">IFERROR((J113/J114),"ND")</f>
        <v>1.0279720279720279</v>
      </c>
      <c r="O113" s="97">
        <f t="shared" ref="O113" si="147">IFERROR((J113/H113),"ND")</f>
        <v>0.25476603119584057</v>
      </c>
      <c r="P113" s="71" t="s">
        <v>281</v>
      </c>
      <c r="Q113" s="72"/>
      <c r="R113" s="73"/>
    </row>
    <row r="114" spans="4:18" ht="62.25" customHeight="1">
      <c r="D114" s="162" t="s">
        <v>130</v>
      </c>
      <c r="E114" s="149" t="s">
        <v>131</v>
      </c>
      <c r="F114" s="141"/>
      <c r="G114" s="137"/>
      <c r="H114" s="122"/>
      <c r="I114" s="108"/>
      <c r="J114" s="16">
        <v>143</v>
      </c>
      <c r="K114" s="16">
        <v>144</v>
      </c>
      <c r="L114" s="16">
        <v>145</v>
      </c>
      <c r="M114" s="17">
        <v>145</v>
      </c>
      <c r="N114" s="101"/>
      <c r="O114" s="97"/>
      <c r="P114" s="74"/>
      <c r="Q114" s="75"/>
      <c r="R114" s="76"/>
    </row>
    <row r="115" spans="4:18" ht="62.25" customHeight="1">
      <c r="D115" s="162" t="s">
        <v>219</v>
      </c>
      <c r="E115" s="149" t="s">
        <v>132</v>
      </c>
      <c r="F115" s="140" t="s">
        <v>32</v>
      </c>
      <c r="G115" s="136" t="s">
        <v>29</v>
      </c>
      <c r="H115" s="121">
        <f t="shared" ref="H115" si="148">J116+K116+L116+M116</f>
        <v>84</v>
      </c>
      <c r="I115" s="107" t="s">
        <v>30</v>
      </c>
      <c r="J115" s="14">
        <v>24</v>
      </c>
      <c r="K115" s="14" t="s">
        <v>26</v>
      </c>
      <c r="L115" s="14" t="s">
        <v>26</v>
      </c>
      <c r="M115" s="15" t="s">
        <v>26</v>
      </c>
      <c r="N115" s="101">
        <f t="shared" ref="N115" si="149">IFERROR((J115/J116),"ND")</f>
        <v>1.1428571428571428</v>
      </c>
      <c r="O115" s="97">
        <f t="shared" ref="O115" si="150">IFERROR((J115/H115),"ND")</f>
        <v>0.2857142857142857</v>
      </c>
      <c r="P115" s="71" t="s">
        <v>282</v>
      </c>
      <c r="Q115" s="72"/>
      <c r="R115" s="73"/>
    </row>
    <row r="116" spans="4:18" ht="62.25" customHeight="1">
      <c r="D116" s="162" t="s">
        <v>133</v>
      </c>
      <c r="E116" s="149" t="s">
        <v>134</v>
      </c>
      <c r="F116" s="141"/>
      <c r="G116" s="137"/>
      <c r="H116" s="122"/>
      <c r="I116" s="108"/>
      <c r="J116" s="16">
        <v>21</v>
      </c>
      <c r="K116" s="16">
        <v>21</v>
      </c>
      <c r="L116" s="16">
        <v>21</v>
      </c>
      <c r="M116" s="17">
        <v>21</v>
      </c>
      <c r="N116" s="101"/>
      <c r="O116" s="97"/>
      <c r="P116" s="74"/>
      <c r="Q116" s="75"/>
      <c r="R116" s="76"/>
    </row>
    <row r="117" spans="4:18" ht="62.25" customHeight="1">
      <c r="D117" s="162" t="s">
        <v>220</v>
      </c>
      <c r="E117" s="149" t="s">
        <v>135</v>
      </c>
      <c r="F117" s="140" t="s">
        <v>32</v>
      </c>
      <c r="G117" s="136" t="s">
        <v>29</v>
      </c>
      <c r="H117" s="121">
        <f t="shared" ref="H117" si="151">J118+K118+L118+M118</f>
        <v>75</v>
      </c>
      <c r="I117" s="107" t="s">
        <v>30</v>
      </c>
      <c r="J117" s="14">
        <v>17</v>
      </c>
      <c r="K117" s="14" t="s">
        <v>26</v>
      </c>
      <c r="L117" s="14" t="s">
        <v>26</v>
      </c>
      <c r="M117" s="15" t="s">
        <v>26</v>
      </c>
      <c r="N117" s="101">
        <f t="shared" ref="N117" si="152">IFERROR((J117/J118),"ND")</f>
        <v>1</v>
      </c>
      <c r="O117" s="97">
        <f t="shared" ref="O117" si="153">IFERROR((J117/H117),"ND")</f>
        <v>0.22666666666666666</v>
      </c>
      <c r="P117" s="71" t="s">
        <v>283</v>
      </c>
      <c r="Q117" s="72"/>
      <c r="R117" s="73"/>
    </row>
    <row r="118" spans="4:18" ht="62.25" customHeight="1">
      <c r="D118" s="162" t="s">
        <v>136</v>
      </c>
      <c r="E118" s="149" t="s">
        <v>137</v>
      </c>
      <c r="F118" s="141"/>
      <c r="G118" s="137"/>
      <c r="H118" s="122"/>
      <c r="I118" s="108"/>
      <c r="J118" s="16">
        <v>17</v>
      </c>
      <c r="K118" s="16">
        <v>20</v>
      </c>
      <c r="L118" s="16">
        <v>20</v>
      </c>
      <c r="M118" s="17">
        <v>18</v>
      </c>
      <c r="N118" s="101"/>
      <c r="O118" s="97"/>
      <c r="P118" s="74"/>
      <c r="Q118" s="75"/>
      <c r="R118" s="76"/>
    </row>
    <row r="119" spans="4:18" ht="50.25" customHeight="1">
      <c r="D119" s="163" t="s">
        <v>221</v>
      </c>
      <c r="E119" s="150" t="s">
        <v>138</v>
      </c>
      <c r="F119" s="120" t="s">
        <v>32</v>
      </c>
      <c r="G119" s="109" t="s">
        <v>29</v>
      </c>
      <c r="H119" s="123">
        <f t="shared" ref="H119" si="154">J120+K120+L120+M120</f>
        <v>30</v>
      </c>
      <c r="I119" s="109" t="s">
        <v>30</v>
      </c>
      <c r="J119" s="28">
        <v>11</v>
      </c>
      <c r="K119" s="28" t="s">
        <v>26</v>
      </c>
      <c r="L119" s="28" t="s">
        <v>26</v>
      </c>
      <c r="M119" s="30" t="s">
        <v>26</v>
      </c>
      <c r="N119" s="102">
        <f t="shared" ref="N119" si="155">IFERROR((J119/J120),"ND")</f>
        <v>1</v>
      </c>
      <c r="O119" s="98">
        <f t="shared" ref="O119" si="156">IFERROR((J119/H119),"ND")</f>
        <v>0.36666666666666664</v>
      </c>
      <c r="P119" s="62" t="s">
        <v>284</v>
      </c>
      <c r="Q119" s="63"/>
      <c r="R119" s="64"/>
    </row>
    <row r="120" spans="4:18" ht="50.25" customHeight="1">
      <c r="D120" s="164" t="s">
        <v>139</v>
      </c>
      <c r="E120" s="151" t="s">
        <v>140</v>
      </c>
      <c r="F120" s="110"/>
      <c r="G120" s="110"/>
      <c r="H120" s="124"/>
      <c r="I120" s="110"/>
      <c r="J120" s="12">
        <v>11</v>
      </c>
      <c r="K120" s="12">
        <v>9</v>
      </c>
      <c r="L120" s="12">
        <v>9</v>
      </c>
      <c r="M120" s="13">
        <v>1</v>
      </c>
      <c r="N120" s="101"/>
      <c r="O120" s="97"/>
      <c r="P120" s="48"/>
      <c r="Q120" s="49"/>
      <c r="R120" s="50"/>
    </row>
    <row r="121" spans="4:18" ht="55.5" customHeight="1">
      <c r="D121" s="162" t="s">
        <v>222</v>
      </c>
      <c r="E121" s="149" t="s">
        <v>141</v>
      </c>
      <c r="F121" s="140" t="s">
        <v>32</v>
      </c>
      <c r="G121" s="136" t="s">
        <v>29</v>
      </c>
      <c r="H121" s="121">
        <f t="shared" ref="H121" si="157">J122+K122+L122+M122</f>
        <v>4</v>
      </c>
      <c r="I121" s="107" t="s">
        <v>30</v>
      </c>
      <c r="J121" s="14">
        <v>1</v>
      </c>
      <c r="K121" s="14" t="s">
        <v>26</v>
      </c>
      <c r="L121" s="14" t="s">
        <v>26</v>
      </c>
      <c r="M121" s="15" t="s">
        <v>26</v>
      </c>
      <c r="N121" s="101">
        <f>IFERROR((J121/J122),"ND")</f>
        <v>1</v>
      </c>
      <c r="O121" s="97">
        <f t="shared" ref="O121" si="158">IFERROR((J121/H121),"ND")</f>
        <v>0.25</v>
      </c>
      <c r="P121" s="71" t="s">
        <v>285</v>
      </c>
      <c r="Q121" s="72"/>
      <c r="R121" s="73"/>
    </row>
    <row r="122" spans="4:18" ht="55.5" customHeight="1">
      <c r="D122" s="162" t="s">
        <v>142</v>
      </c>
      <c r="E122" s="149" t="s">
        <v>143</v>
      </c>
      <c r="F122" s="141"/>
      <c r="G122" s="137"/>
      <c r="H122" s="122"/>
      <c r="I122" s="108"/>
      <c r="J122" s="16">
        <v>1</v>
      </c>
      <c r="K122" s="16">
        <v>1</v>
      </c>
      <c r="L122" s="16">
        <v>1</v>
      </c>
      <c r="M122" s="17">
        <v>1</v>
      </c>
      <c r="N122" s="101"/>
      <c r="O122" s="97"/>
      <c r="P122" s="74"/>
      <c r="Q122" s="75"/>
      <c r="R122" s="76"/>
    </row>
    <row r="123" spans="4:18" ht="55.5" customHeight="1">
      <c r="D123" s="162" t="s">
        <v>223</v>
      </c>
      <c r="E123" s="149" t="s">
        <v>144</v>
      </c>
      <c r="F123" s="140" t="s">
        <v>32</v>
      </c>
      <c r="G123" s="136" t="s">
        <v>29</v>
      </c>
      <c r="H123" s="121">
        <f t="shared" ref="H123" si="159">J124+K124+L124+M124</f>
        <v>26</v>
      </c>
      <c r="I123" s="107" t="s">
        <v>30</v>
      </c>
      <c r="J123" s="14">
        <v>10</v>
      </c>
      <c r="K123" s="14" t="s">
        <v>26</v>
      </c>
      <c r="L123" s="14" t="s">
        <v>26</v>
      </c>
      <c r="M123" s="15" t="s">
        <v>26</v>
      </c>
      <c r="N123" s="101">
        <f t="shared" ref="N123" si="160">IFERROR((J123/J124),"ND")</f>
        <v>1</v>
      </c>
      <c r="O123" s="97">
        <f t="shared" ref="O123" si="161">IFERROR((J123/H123),"ND")</f>
        <v>0.38461538461538464</v>
      </c>
      <c r="P123" s="71" t="s">
        <v>286</v>
      </c>
      <c r="Q123" s="72"/>
      <c r="R123" s="73"/>
    </row>
    <row r="124" spans="4:18" ht="55.5" customHeight="1">
      <c r="D124" s="162" t="s">
        <v>145</v>
      </c>
      <c r="E124" s="149" t="s">
        <v>146</v>
      </c>
      <c r="F124" s="141"/>
      <c r="G124" s="137"/>
      <c r="H124" s="122"/>
      <c r="I124" s="108"/>
      <c r="J124" s="16">
        <v>10</v>
      </c>
      <c r="K124" s="16">
        <v>8</v>
      </c>
      <c r="L124" s="16">
        <v>8</v>
      </c>
      <c r="M124" s="17">
        <v>0</v>
      </c>
      <c r="N124" s="101"/>
      <c r="O124" s="97"/>
      <c r="P124" s="74"/>
      <c r="Q124" s="75"/>
      <c r="R124" s="76"/>
    </row>
    <row r="125" spans="4:18" ht="50.25" customHeight="1">
      <c r="D125" s="163" t="s">
        <v>224</v>
      </c>
      <c r="E125" s="150" t="s">
        <v>147</v>
      </c>
      <c r="F125" s="120" t="s">
        <v>32</v>
      </c>
      <c r="G125" s="109" t="s">
        <v>29</v>
      </c>
      <c r="H125" s="123">
        <f t="shared" ref="H125" si="162">J126+K126+L126+M126</f>
        <v>7</v>
      </c>
      <c r="I125" s="109" t="s">
        <v>30</v>
      </c>
      <c r="J125" s="28">
        <v>1</v>
      </c>
      <c r="K125" s="28" t="s">
        <v>26</v>
      </c>
      <c r="L125" s="28" t="s">
        <v>26</v>
      </c>
      <c r="M125" s="30" t="s">
        <v>26</v>
      </c>
      <c r="N125" s="102">
        <f t="shared" ref="N125" si="163">IFERROR((J125/J126),"ND")</f>
        <v>1</v>
      </c>
      <c r="O125" s="98">
        <f t="shared" ref="O125" si="164">IFERROR((J125/H125),"ND")</f>
        <v>0.14285714285714285</v>
      </c>
      <c r="P125" s="62" t="s">
        <v>287</v>
      </c>
      <c r="Q125" s="63"/>
      <c r="R125" s="64"/>
    </row>
    <row r="126" spans="4:18" ht="50.25" customHeight="1">
      <c r="D126" s="164" t="s">
        <v>148</v>
      </c>
      <c r="E126" s="151" t="s">
        <v>149</v>
      </c>
      <c r="F126" s="110"/>
      <c r="G126" s="110"/>
      <c r="H126" s="124"/>
      <c r="I126" s="110"/>
      <c r="J126" s="12">
        <v>1</v>
      </c>
      <c r="K126" s="12">
        <v>2</v>
      </c>
      <c r="L126" s="12">
        <v>2</v>
      </c>
      <c r="M126" s="13">
        <v>2</v>
      </c>
      <c r="N126" s="101"/>
      <c r="O126" s="97"/>
      <c r="P126" s="48"/>
      <c r="Q126" s="49"/>
      <c r="R126" s="50"/>
    </row>
    <row r="127" spans="4:18" ht="47.25" customHeight="1">
      <c r="D127" s="162" t="s">
        <v>225</v>
      </c>
      <c r="E127" s="149" t="s">
        <v>150</v>
      </c>
      <c r="F127" s="140" t="s">
        <v>32</v>
      </c>
      <c r="G127" s="136" t="s">
        <v>29</v>
      </c>
      <c r="H127" s="121">
        <f t="shared" ref="H127" si="165">J128+K128+L128+M128</f>
        <v>2</v>
      </c>
      <c r="I127" s="107" t="s">
        <v>30</v>
      </c>
      <c r="J127" s="14" t="s">
        <v>26</v>
      </c>
      <c r="K127" s="14" t="s">
        <v>26</v>
      </c>
      <c r="L127" s="14" t="s">
        <v>26</v>
      </c>
      <c r="M127" s="15" t="s">
        <v>26</v>
      </c>
      <c r="N127" s="101" t="str">
        <f t="shared" ref="N127" si="166">IFERROR((J127/J128),"ND")</f>
        <v>ND</v>
      </c>
      <c r="O127" s="97" t="str">
        <f t="shared" ref="O127" si="167">IFERROR((J127/H127),"ND")</f>
        <v>ND</v>
      </c>
      <c r="P127" s="71" t="s">
        <v>261</v>
      </c>
      <c r="Q127" s="72"/>
      <c r="R127" s="73"/>
    </row>
    <row r="128" spans="4:18" ht="47.25" customHeight="1">
      <c r="D128" s="162" t="s">
        <v>151</v>
      </c>
      <c r="E128" s="149" t="s">
        <v>152</v>
      </c>
      <c r="F128" s="141"/>
      <c r="G128" s="137"/>
      <c r="H128" s="122"/>
      <c r="I128" s="108"/>
      <c r="J128" s="16">
        <v>0</v>
      </c>
      <c r="K128" s="16">
        <v>0</v>
      </c>
      <c r="L128" s="16">
        <v>1</v>
      </c>
      <c r="M128" s="17">
        <v>1</v>
      </c>
      <c r="N128" s="101"/>
      <c r="O128" s="97"/>
      <c r="P128" s="74"/>
      <c r="Q128" s="75"/>
      <c r="R128" s="76"/>
    </row>
    <row r="129" spans="4:18" ht="47.25" customHeight="1">
      <c r="D129" s="162" t="s">
        <v>226</v>
      </c>
      <c r="E129" s="149" t="s">
        <v>153</v>
      </c>
      <c r="F129" s="140" t="s">
        <v>32</v>
      </c>
      <c r="G129" s="136" t="s">
        <v>29</v>
      </c>
      <c r="H129" s="121">
        <f t="shared" ref="H129" si="168">J130+K130+L130+M130</f>
        <v>1</v>
      </c>
      <c r="I129" s="107" t="s">
        <v>30</v>
      </c>
      <c r="J129" s="14" t="s">
        <v>26</v>
      </c>
      <c r="K129" s="14" t="s">
        <v>26</v>
      </c>
      <c r="L129" s="14" t="s">
        <v>26</v>
      </c>
      <c r="M129" s="15" t="s">
        <v>26</v>
      </c>
      <c r="N129" s="101" t="str">
        <f t="shared" ref="N129" si="169">IFERROR((J129/J130),"ND")</f>
        <v>ND</v>
      </c>
      <c r="O129" s="97" t="str">
        <f t="shared" ref="O129" si="170">IFERROR((J129/H129),"ND")</f>
        <v>ND</v>
      </c>
      <c r="P129" s="71" t="s">
        <v>262</v>
      </c>
      <c r="Q129" s="72"/>
      <c r="R129" s="73"/>
    </row>
    <row r="130" spans="4:18" ht="47.25" customHeight="1">
      <c r="D130" s="162" t="s">
        <v>154</v>
      </c>
      <c r="E130" s="149" t="s">
        <v>155</v>
      </c>
      <c r="F130" s="141"/>
      <c r="G130" s="137"/>
      <c r="H130" s="122"/>
      <c r="I130" s="108"/>
      <c r="J130" s="16">
        <v>0</v>
      </c>
      <c r="K130" s="16">
        <v>1</v>
      </c>
      <c r="L130" s="16">
        <v>0</v>
      </c>
      <c r="M130" s="17">
        <v>0</v>
      </c>
      <c r="N130" s="101"/>
      <c r="O130" s="97"/>
      <c r="P130" s="74"/>
      <c r="Q130" s="75"/>
      <c r="R130" s="76"/>
    </row>
    <row r="131" spans="4:18" ht="57" customHeight="1">
      <c r="D131" s="162" t="s">
        <v>227</v>
      </c>
      <c r="E131" s="149" t="s">
        <v>156</v>
      </c>
      <c r="F131" s="140" t="s">
        <v>32</v>
      </c>
      <c r="G131" s="136" t="s">
        <v>29</v>
      </c>
      <c r="H131" s="121">
        <f t="shared" ref="H131" si="171">J132+K132+L132+M132</f>
        <v>4</v>
      </c>
      <c r="I131" s="107" t="s">
        <v>30</v>
      </c>
      <c r="J131" s="14">
        <v>1</v>
      </c>
      <c r="K131" s="14" t="s">
        <v>26</v>
      </c>
      <c r="L131" s="14" t="s">
        <v>26</v>
      </c>
      <c r="M131" s="15" t="s">
        <v>26</v>
      </c>
      <c r="N131" s="101">
        <f t="shared" ref="N131" si="172">IFERROR((J131/J132),"ND")</f>
        <v>1</v>
      </c>
      <c r="O131" s="97">
        <f t="shared" ref="O131" si="173">IFERROR((J131/H131),"ND")</f>
        <v>0.25</v>
      </c>
      <c r="P131" s="71" t="s">
        <v>288</v>
      </c>
      <c r="Q131" s="72"/>
      <c r="R131" s="73"/>
    </row>
    <row r="132" spans="4:18" ht="57" customHeight="1">
      <c r="D132" s="162" t="s">
        <v>157</v>
      </c>
      <c r="E132" s="149" t="s">
        <v>158</v>
      </c>
      <c r="F132" s="141"/>
      <c r="G132" s="137"/>
      <c r="H132" s="122"/>
      <c r="I132" s="108"/>
      <c r="J132" s="16">
        <v>1</v>
      </c>
      <c r="K132" s="16">
        <v>1</v>
      </c>
      <c r="L132" s="16">
        <v>1</v>
      </c>
      <c r="M132" s="17">
        <v>1</v>
      </c>
      <c r="N132" s="101"/>
      <c r="O132" s="97"/>
      <c r="P132" s="74"/>
      <c r="Q132" s="75"/>
      <c r="R132" s="76"/>
    </row>
    <row r="133" spans="4:18" ht="50.25" customHeight="1">
      <c r="D133" s="163" t="s">
        <v>228</v>
      </c>
      <c r="E133" s="150" t="s">
        <v>159</v>
      </c>
      <c r="F133" s="120" t="s">
        <v>32</v>
      </c>
      <c r="G133" s="109" t="s">
        <v>29</v>
      </c>
      <c r="H133" s="123">
        <f t="shared" ref="H133" si="174">J134+K134+L134+M134</f>
        <v>387</v>
      </c>
      <c r="I133" s="109" t="s">
        <v>30</v>
      </c>
      <c r="J133" s="28">
        <v>100</v>
      </c>
      <c r="K133" s="28" t="s">
        <v>26</v>
      </c>
      <c r="L133" s="28" t="s">
        <v>26</v>
      </c>
      <c r="M133" s="30" t="s">
        <v>26</v>
      </c>
      <c r="N133" s="102">
        <f t="shared" ref="N133" si="175">IFERROR((J133/J134),"ND")</f>
        <v>1.0101010101010102</v>
      </c>
      <c r="O133" s="98">
        <f t="shared" ref="O133" si="176">IFERROR((J133/H133),"ND")</f>
        <v>0.25839793281653745</v>
      </c>
      <c r="P133" s="62" t="s">
        <v>289</v>
      </c>
      <c r="Q133" s="63"/>
      <c r="R133" s="64"/>
    </row>
    <row r="134" spans="4:18" ht="50.25" customHeight="1">
      <c r="D134" s="164" t="s">
        <v>160</v>
      </c>
      <c r="E134" s="151" t="s">
        <v>161</v>
      </c>
      <c r="F134" s="110"/>
      <c r="G134" s="110"/>
      <c r="H134" s="124"/>
      <c r="I134" s="110"/>
      <c r="J134" s="12">
        <v>99</v>
      </c>
      <c r="K134" s="12">
        <v>96</v>
      </c>
      <c r="L134" s="12">
        <v>96</v>
      </c>
      <c r="M134" s="13">
        <v>96</v>
      </c>
      <c r="N134" s="101"/>
      <c r="O134" s="97"/>
      <c r="P134" s="48"/>
      <c r="Q134" s="49"/>
      <c r="R134" s="50"/>
    </row>
    <row r="135" spans="4:18" ht="65.25" customHeight="1">
      <c r="D135" s="162" t="s">
        <v>229</v>
      </c>
      <c r="E135" s="149" t="s">
        <v>162</v>
      </c>
      <c r="F135" s="140" t="s">
        <v>32</v>
      </c>
      <c r="G135" s="136" t="s">
        <v>29</v>
      </c>
      <c r="H135" s="121">
        <f t="shared" ref="H135" si="177">J136+K136+L136+M136</f>
        <v>384</v>
      </c>
      <c r="I135" s="107" t="s">
        <v>30</v>
      </c>
      <c r="J135" s="14">
        <v>100</v>
      </c>
      <c r="K135" s="14" t="s">
        <v>26</v>
      </c>
      <c r="L135" s="14" t="s">
        <v>26</v>
      </c>
      <c r="M135" s="15" t="s">
        <v>26</v>
      </c>
      <c r="N135" s="101">
        <f t="shared" ref="N135" si="178">IFERROR((J135/J136),"ND")</f>
        <v>1.0416666666666667</v>
      </c>
      <c r="O135" s="97">
        <f t="shared" ref="O135" si="179">IFERROR((J135/H135),"ND")</f>
        <v>0.26041666666666669</v>
      </c>
      <c r="P135" s="71" t="s">
        <v>290</v>
      </c>
      <c r="Q135" s="72"/>
      <c r="R135" s="73"/>
    </row>
    <row r="136" spans="4:18" ht="65.25" customHeight="1">
      <c r="D136" s="162" t="s">
        <v>163</v>
      </c>
      <c r="E136" s="149" t="s">
        <v>164</v>
      </c>
      <c r="F136" s="141"/>
      <c r="G136" s="137"/>
      <c r="H136" s="122"/>
      <c r="I136" s="108"/>
      <c r="J136" s="16">
        <v>96</v>
      </c>
      <c r="K136" s="16">
        <v>96</v>
      </c>
      <c r="L136" s="16">
        <v>96</v>
      </c>
      <c r="M136" s="17">
        <v>96</v>
      </c>
      <c r="N136" s="101"/>
      <c r="O136" s="97"/>
      <c r="P136" s="74"/>
      <c r="Q136" s="75"/>
      <c r="R136" s="76"/>
    </row>
    <row r="137" spans="4:18" ht="57" customHeight="1">
      <c r="D137" s="165" t="s">
        <v>230</v>
      </c>
      <c r="E137" s="152" t="s">
        <v>165</v>
      </c>
      <c r="F137" s="140" t="s">
        <v>32</v>
      </c>
      <c r="G137" s="136" t="s">
        <v>29</v>
      </c>
      <c r="H137" s="121">
        <f t="shared" ref="H137" si="180">J138+K138+L138+M138</f>
        <v>3</v>
      </c>
      <c r="I137" s="107" t="s">
        <v>30</v>
      </c>
      <c r="J137" s="14">
        <v>0</v>
      </c>
      <c r="K137" s="14" t="s">
        <v>26</v>
      </c>
      <c r="L137" s="14" t="s">
        <v>26</v>
      </c>
      <c r="M137" s="15" t="s">
        <v>26</v>
      </c>
      <c r="N137" s="101">
        <f t="shared" ref="N137" si="181">IFERROR((J137/J138),"ND")</f>
        <v>0</v>
      </c>
      <c r="O137" s="97">
        <f t="shared" ref="O137" si="182">IFERROR((J137/H137),"ND")</f>
        <v>0</v>
      </c>
      <c r="P137" s="71" t="s">
        <v>291</v>
      </c>
      <c r="Q137" s="72"/>
      <c r="R137" s="73"/>
    </row>
    <row r="138" spans="4:18" ht="57" customHeight="1">
      <c r="D138" s="166" t="s">
        <v>166</v>
      </c>
      <c r="E138" s="153" t="s">
        <v>167</v>
      </c>
      <c r="F138" s="142"/>
      <c r="G138" s="138"/>
      <c r="H138" s="125"/>
      <c r="I138" s="111"/>
      <c r="J138" s="25">
        <v>3</v>
      </c>
      <c r="K138" s="25">
        <v>0</v>
      </c>
      <c r="L138" s="25">
        <v>0</v>
      </c>
      <c r="M138" s="26">
        <v>0</v>
      </c>
      <c r="N138" s="103"/>
      <c r="O138" s="99"/>
      <c r="P138" s="94"/>
      <c r="Q138" s="95"/>
      <c r="R138" s="96"/>
    </row>
    <row r="139" spans="4:18" ht="61.5" customHeight="1"/>
    <row r="140" spans="4:18" ht="61.5" customHeight="1"/>
  </sheetData>
  <mergeCells count="582">
    <mergeCell ref="E4:R4"/>
    <mergeCell ref="E5:R5"/>
    <mergeCell ref="E6:R6"/>
    <mergeCell ref="D9:E9"/>
    <mergeCell ref="F9:R9"/>
    <mergeCell ref="H10:O10"/>
    <mergeCell ref="J11:M11"/>
    <mergeCell ref="N11:O11"/>
    <mergeCell ref="D10:D12"/>
    <mergeCell ref="E10:E12"/>
    <mergeCell ref="F10:F12"/>
    <mergeCell ref="G10:G12"/>
    <mergeCell ref="H11:H12"/>
    <mergeCell ref="I11:I12"/>
    <mergeCell ref="D13:D14"/>
    <mergeCell ref="D15:D16"/>
    <mergeCell ref="D17:D18"/>
    <mergeCell ref="D19:D20"/>
    <mergeCell ref="D21:D22"/>
    <mergeCell ref="D23:D24"/>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D53:D54"/>
    <mergeCell ref="D55:D56"/>
    <mergeCell ref="D57:D58"/>
    <mergeCell ref="D59:D60"/>
    <mergeCell ref="D61:D62"/>
    <mergeCell ref="D63:D64"/>
    <mergeCell ref="D65:D66"/>
    <mergeCell ref="D67:D68"/>
    <mergeCell ref="D69:D70"/>
    <mergeCell ref="D71:D72"/>
    <mergeCell ref="D73:D74"/>
    <mergeCell ref="D75:D76"/>
    <mergeCell ref="D77:D78"/>
    <mergeCell ref="D79:D80"/>
    <mergeCell ref="D81:D82"/>
    <mergeCell ref="D83:D84"/>
    <mergeCell ref="D85:D86"/>
    <mergeCell ref="D87:D88"/>
    <mergeCell ref="D89:D90"/>
    <mergeCell ref="D91:D92"/>
    <mergeCell ref="D93:D94"/>
    <mergeCell ref="D95:D96"/>
    <mergeCell ref="D97:D98"/>
    <mergeCell ref="D99:D100"/>
    <mergeCell ref="D101:D102"/>
    <mergeCell ref="D103:D104"/>
    <mergeCell ref="D105:D106"/>
    <mergeCell ref="D107:D108"/>
    <mergeCell ref="D109:D110"/>
    <mergeCell ref="D111:D112"/>
    <mergeCell ref="D113:D114"/>
    <mergeCell ref="D115:D116"/>
    <mergeCell ref="D117:D118"/>
    <mergeCell ref="D119:D120"/>
    <mergeCell ref="D121:D122"/>
    <mergeCell ref="D123:D124"/>
    <mergeCell ref="D125:D126"/>
    <mergeCell ref="D127:D128"/>
    <mergeCell ref="D129:D130"/>
    <mergeCell ref="D131:D132"/>
    <mergeCell ref="D133:D134"/>
    <mergeCell ref="D135:D136"/>
    <mergeCell ref="D137:D138"/>
    <mergeCell ref="E13:E14"/>
    <mergeCell ref="E15:E16"/>
    <mergeCell ref="E17:E18"/>
    <mergeCell ref="E19:E20"/>
    <mergeCell ref="E21:E22"/>
    <mergeCell ref="E23:E24"/>
    <mergeCell ref="E25:E26"/>
    <mergeCell ref="E27:E28"/>
    <mergeCell ref="E29:E30"/>
    <mergeCell ref="E31:E32"/>
    <mergeCell ref="E33:E34"/>
    <mergeCell ref="E35:E36"/>
    <mergeCell ref="E37:E38"/>
    <mergeCell ref="E39:E40"/>
    <mergeCell ref="E41:E42"/>
    <mergeCell ref="E43:E44"/>
    <mergeCell ref="E45:E46"/>
    <mergeCell ref="E47:E48"/>
    <mergeCell ref="E49:E50"/>
    <mergeCell ref="E51:E52"/>
    <mergeCell ref="E53:E54"/>
    <mergeCell ref="E55:E56"/>
    <mergeCell ref="E57:E58"/>
    <mergeCell ref="E59:E60"/>
    <mergeCell ref="E61:E62"/>
    <mergeCell ref="E63:E64"/>
    <mergeCell ref="E65:E66"/>
    <mergeCell ref="E67:E68"/>
    <mergeCell ref="E69:E70"/>
    <mergeCell ref="E71:E72"/>
    <mergeCell ref="E73:E74"/>
    <mergeCell ref="E75:E76"/>
    <mergeCell ref="E77:E78"/>
    <mergeCell ref="E79:E80"/>
    <mergeCell ref="E81:E82"/>
    <mergeCell ref="E83:E84"/>
    <mergeCell ref="E85:E86"/>
    <mergeCell ref="E87:E88"/>
    <mergeCell ref="E89:E90"/>
    <mergeCell ref="E91:E92"/>
    <mergeCell ref="E93:E94"/>
    <mergeCell ref="E95:E96"/>
    <mergeCell ref="E97:E98"/>
    <mergeCell ref="E99:E100"/>
    <mergeCell ref="E101:E102"/>
    <mergeCell ref="E103:E104"/>
    <mergeCell ref="E105:E106"/>
    <mergeCell ref="E107:E108"/>
    <mergeCell ref="E109:E110"/>
    <mergeCell ref="E111:E112"/>
    <mergeCell ref="E113:E114"/>
    <mergeCell ref="E115:E116"/>
    <mergeCell ref="E117:E118"/>
    <mergeCell ref="E119:E120"/>
    <mergeCell ref="E121:E122"/>
    <mergeCell ref="E123:E124"/>
    <mergeCell ref="E125:E126"/>
    <mergeCell ref="E127:E128"/>
    <mergeCell ref="E129:E130"/>
    <mergeCell ref="E131:E132"/>
    <mergeCell ref="E133:E134"/>
    <mergeCell ref="E135:E136"/>
    <mergeCell ref="E137:E138"/>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F61:F62"/>
    <mergeCell ref="F63:F64"/>
    <mergeCell ref="F65:F66"/>
    <mergeCell ref="F67:F68"/>
    <mergeCell ref="F69:F70"/>
    <mergeCell ref="F71:F72"/>
    <mergeCell ref="F73:F74"/>
    <mergeCell ref="F75:F76"/>
    <mergeCell ref="F77:F78"/>
    <mergeCell ref="F79:F80"/>
    <mergeCell ref="F81:F82"/>
    <mergeCell ref="F83:F84"/>
    <mergeCell ref="F85:F86"/>
    <mergeCell ref="F87:F88"/>
    <mergeCell ref="F89:F90"/>
    <mergeCell ref="F91:F92"/>
    <mergeCell ref="F93:F94"/>
    <mergeCell ref="F95:F96"/>
    <mergeCell ref="F97:F98"/>
    <mergeCell ref="F99:F100"/>
    <mergeCell ref="F101:F102"/>
    <mergeCell ref="F103:F104"/>
    <mergeCell ref="F105:F106"/>
    <mergeCell ref="F107:F108"/>
    <mergeCell ref="F109:F110"/>
    <mergeCell ref="F111:F112"/>
    <mergeCell ref="F113:F114"/>
    <mergeCell ref="F115:F116"/>
    <mergeCell ref="F117:F118"/>
    <mergeCell ref="F119:F120"/>
    <mergeCell ref="F121:F122"/>
    <mergeCell ref="F123:F124"/>
    <mergeCell ref="F125:F126"/>
    <mergeCell ref="F127:F128"/>
    <mergeCell ref="F129:F130"/>
    <mergeCell ref="F131:F132"/>
    <mergeCell ref="F133:F134"/>
    <mergeCell ref="F135:F136"/>
    <mergeCell ref="F137:F138"/>
    <mergeCell ref="G13:G14"/>
    <mergeCell ref="G15:G16"/>
    <mergeCell ref="G17:G18"/>
    <mergeCell ref="G19:G20"/>
    <mergeCell ref="G21:G22"/>
    <mergeCell ref="G23:G24"/>
    <mergeCell ref="G25:G26"/>
    <mergeCell ref="G27:G28"/>
    <mergeCell ref="G29:G30"/>
    <mergeCell ref="G31:G32"/>
    <mergeCell ref="G33:G34"/>
    <mergeCell ref="G35:G36"/>
    <mergeCell ref="G37:G38"/>
    <mergeCell ref="G39:G40"/>
    <mergeCell ref="G41:G42"/>
    <mergeCell ref="G43:G44"/>
    <mergeCell ref="G45:G46"/>
    <mergeCell ref="G47:G48"/>
    <mergeCell ref="G49:G50"/>
    <mergeCell ref="G51:G52"/>
    <mergeCell ref="G53:G54"/>
    <mergeCell ref="G55:G56"/>
    <mergeCell ref="G57:G58"/>
    <mergeCell ref="G59:G60"/>
    <mergeCell ref="G61:G62"/>
    <mergeCell ref="G63:G64"/>
    <mergeCell ref="G65:G66"/>
    <mergeCell ref="G67:G68"/>
    <mergeCell ref="G69:G70"/>
    <mergeCell ref="G71:G72"/>
    <mergeCell ref="G73:G74"/>
    <mergeCell ref="G75:G76"/>
    <mergeCell ref="G77:G78"/>
    <mergeCell ref="G79:G80"/>
    <mergeCell ref="G81:G82"/>
    <mergeCell ref="G83:G84"/>
    <mergeCell ref="G85:G86"/>
    <mergeCell ref="G87:G88"/>
    <mergeCell ref="G89:G90"/>
    <mergeCell ref="G91:G92"/>
    <mergeCell ref="G93:G94"/>
    <mergeCell ref="G95:G96"/>
    <mergeCell ref="G97:G98"/>
    <mergeCell ref="G99:G100"/>
    <mergeCell ref="G101:G102"/>
    <mergeCell ref="G103:G104"/>
    <mergeCell ref="G105:G106"/>
    <mergeCell ref="G107:G108"/>
    <mergeCell ref="G109:G110"/>
    <mergeCell ref="G111:G112"/>
    <mergeCell ref="G113:G114"/>
    <mergeCell ref="G115:G116"/>
    <mergeCell ref="G117:G118"/>
    <mergeCell ref="G119:G120"/>
    <mergeCell ref="G121:G122"/>
    <mergeCell ref="G123:G124"/>
    <mergeCell ref="G125:G126"/>
    <mergeCell ref="G127:G128"/>
    <mergeCell ref="G129:G130"/>
    <mergeCell ref="G131:G132"/>
    <mergeCell ref="G133:G134"/>
    <mergeCell ref="G135:G136"/>
    <mergeCell ref="G137:G138"/>
    <mergeCell ref="H13:H14"/>
    <mergeCell ref="H15:H16"/>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H59:H60"/>
    <mergeCell ref="H61:H62"/>
    <mergeCell ref="H63:H64"/>
    <mergeCell ref="H65:H66"/>
    <mergeCell ref="H67:H68"/>
    <mergeCell ref="H69:H70"/>
    <mergeCell ref="H71:H72"/>
    <mergeCell ref="H73:H74"/>
    <mergeCell ref="H75:H76"/>
    <mergeCell ref="H77:H78"/>
    <mergeCell ref="H79:H80"/>
    <mergeCell ref="H81:H82"/>
    <mergeCell ref="H83:H84"/>
    <mergeCell ref="H85:H86"/>
    <mergeCell ref="H87:H88"/>
    <mergeCell ref="H89:H90"/>
    <mergeCell ref="H91:H92"/>
    <mergeCell ref="H93:H94"/>
    <mergeCell ref="H95:H96"/>
    <mergeCell ref="H97:H98"/>
    <mergeCell ref="H99:H100"/>
    <mergeCell ref="H101:H102"/>
    <mergeCell ref="H103:H104"/>
    <mergeCell ref="H105:H106"/>
    <mergeCell ref="H107:H108"/>
    <mergeCell ref="H109:H110"/>
    <mergeCell ref="H111:H112"/>
    <mergeCell ref="H113:H114"/>
    <mergeCell ref="H115:H116"/>
    <mergeCell ref="H117:H118"/>
    <mergeCell ref="H119:H120"/>
    <mergeCell ref="H121:H122"/>
    <mergeCell ref="H123:H124"/>
    <mergeCell ref="H125:H126"/>
    <mergeCell ref="H127:H128"/>
    <mergeCell ref="H129:H130"/>
    <mergeCell ref="H131:H132"/>
    <mergeCell ref="H133:H134"/>
    <mergeCell ref="H135:H136"/>
    <mergeCell ref="H137:H138"/>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I61:I62"/>
    <mergeCell ref="I63:I64"/>
    <mergeCell ref="I65:I66"/>
    <mergeCell ref="I67:I68"/>
    <mergeCell ref="I69:I70"/>
    <mergeCell ref="I71:I72"/>
    <mergeCell ref="I73:I74"/>
    <mergeCell ref="I75:I76"/>
    <mergeCell ref="I77:I78"/>
    <mergeCell ref="I79:I80"/>
    <mergeCell ref="I81:I82"/>
    <mergeCell ref="I83:I84"/>
    <mergeCell ref="I85:I86"/>
    <mergeCell ref="I87:I88"/>
    <mergeCell ref="I89:I90"/>
    <mergeCell ref="I91:I92"/>
    <mergeCell ref="I93:I94"/>
    <mergeCell ref="I95:I96"/>
    <mergeCell ref="I97:I98"/>
    <mergeCell ref="I99:I100"/>
    <mergeCell ref="I101:I102"/>
    <mergeCell ref="I103:I104"/>
    <mergeCell ref="I105:I106"/>
    <mergeCell ref="I107:I108"/>
    <mergeCell ref="I109:I110"/>
    <mergeCell ref="I111:I112"/>
    <mergeCell ref="I113:I114"/>
    <mergeCell ref="I115:I116"/>
    <mergeCell ref="I117:I118"/>
    <mergeCell ref="I119:I120"/>
    <mergeCell ref="I121:I122"/>
    <mergeCell ref="I123:I124"/>
    <mergeCell ref="I125:I126"/>
    <mergeCell ref="I127:I128"/>
    <mergeCell ref="I129:I130"/>
    <mergeCell ref="I131:I132"/>
    <mergeCell ref="I133:I134"/>
    <mergeCell ref="I135:I136"/>
    <mergeCell ref="I137:I138"/>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N81:N82"/>
    <mergeCell ref="N83:N84"/>
    <mergeCell ref="N85:N86"/>
    <mergeCell ref="N87:N88"/>
    <mergeCell ref="N89:N90"/>
    <mergeCell ref="N91:N92"/>
    <mergeCell ref="N93:N94"/>
    <mergeCell ref="N95:N96"/>
    <mergeCell ref="N97:N98"/>
    <mergeCell ref="N99:N100"/>
    <mergeCell ref="N101:N102"/>
    <mergeCell ref="N103:N104"/>
    <mergeCell ref="N105:N106"/>
    <mergeCell ref="N107:N108"/>
    <mergeCell ref="N109:N110"/>
    <mergeCell ref="N111:N112"/>
    <mergeCell ref="N113:N114"/>
    <mergeCell ref="N115:N116"/>
    <mergeCell ref="N117:N118"/>
    <mergeCell ref="N119:N120"/>
    <mergeCell ref="N121:N122"/>
    <mergeCell ref="N123:N124"/>
    <mergeCell ref="N125:N126"/>
    <mergeCell ref="N127:N128"/>
    <mergeCell ref="N129:N130"/>
    <mergeCell ref="N131:N132"/>
    <mergeCell ref="N133:N134"/>
    <mergeCell ref="N135:N136"/>
    <mergeCell ref="N137:N138"/>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O61:O62"/>
    <mergeCell ref="O63:O64"/>
    <mergeCell ref="O65:O66"/>
    <mergeCell ref="O67:O68"/>
    <mergeCell ref="O69:O70"/>
    <mergeCell ref="O71:O72"/>
    <mergeCell ref="O73:O74"/>
    <mergeCell ref="O75:O76"/>
    <mergeCell ref="O77:O78"/>
    <mergeCell ref="O79:O80"/>
    <mergeCell ref="O81:O82"/>
    <mergeCell ref="O83:O84"/>
    <mergeCell ref="O85:O86"/>
    <mergeCell ref="O87:O88"/>
    <mergeCell ref="O89:O90"/>
    <mergeCell ref="O91:O92"/>
    <mergeCell ref="O93:O94"/>
    <mergeCell ref="O95:O96"/>
    <mergeCell ref="O97:O98"/>
    <mergeCell ref="O99:O100"/>
    <mergeCell ref="O101:O102"/>
    <mergeCell ref="O103:O104"/>
    <mergeCell ref="O105:O106"/>
    <mergeCell ref="O107:O108"/>
    <mergeCell ref="O109:O110"/>
    <mergeCell ref="O111:O112"/>
    <mergeCell ref="O113:O114"/>
    <mergeCell ref="O115:O116"/>
    <mergeCell ref="O117:O118"/>
    <mergeCell ref="O119:O120"/>
    <mergeCell ref="O121:O122"/>
    <mergeCell ref="O123:O124"/>
    <mergeCell ref="O125:O126"/>
    <mergeCell ref="O127:O128"/>
    <mergeCell ref="O129:O130"/>
    <mergeCell ref="O131:O132"/>
    <mergeCell ref="O133:O134"/>
    <mergeCell ref="O135:O136"/>
    <mergeCell ref="O137:O138"/>
    <mergeCell ref="P135:R136"/>
    <mergeCell ref="P137:R138"/>
    <mergeCell ref="P131:R132"/>
    <mergeCell ref="P133:R134"/>
    <mergeCell ref="P127:R128"/>
    <mergeCell ref="P129:R130"/>
    <mergeCell ref="P123:R124"/>
    <mergeCell ref="P125:R126"/>
    <mergeCell ref="P119:R120"/>
    <mergeCell ref="P121:R122"/>
    <mergeCell ref="P115:R116"/>
    <mergeCell ref="P117:R118"/>
    <mergeCell ref="P111:R112"/>
    <mergeCell ref="P113:R114"/>
    <mergeCell ref="P107:R108"/>
    <mergeCell ref="P109:R110"/>
    <mergeCell ref="P103:R104"/>
    <mergeCell ref="P105:R106"/>
    <mergeCell ref="P99:R100"/>
    <mergeCell ref="P101:R102"/>
    <mergeCell ref="P95:R96"/>
    <mergeCell ref="P97:R98"/>
    <mergeCell ref="P91:R92"/>
    <mergeCell ref="P93:R94"/>
    <mergeCell ref="P87:R88"/>
    <mergeCell ref="P89:R90"/>
    <mergeCell ref="P83:R84"/>
    <mergeCell ref="P85:R86"/>
    <mergeCell ref="P79:R80"/>
    <mergeCell ref="P81:R82"/>
    <mergeCell ref="P75:R76"/>
    <mergeCell ref="P77:R78"/>
    <mergeCell ref="P71:R72"/>
    <mergeCell ref="P73:R74"/>
    <mergeCell ref="P67:R68"/>
    <mergeCell ref="P69:R70"/>
    <mergeCell ref="P63:R64"/>
    <mergeCell ref="P65:R66"/>
    <mergeCell ref="P59:R60"/>
    <mergeCell ref="P61:R62"/>
    <mergeCell ref="P55:R56"/>
    <mergeCell ref="P57:R58"/>
    <mergeCell ref="P51:R52"/>
    <mergeCell ref="P53:R54"/>
    <mergeCell ref="P47:R48"/>
    <mergeCell ref="P49:R50"/>
    <mergeCell ref="P43:R44"/>
    <mergeCell ref="P45:R46"/>
    <mergeCell ref="P39:R40"/>
    <mergeCell ref="P41:R42"/>
    <mergeCell ref="P15:R16"/>
    <mergeCell ref="P21:R22"/>
    <mergeCell ref="P17:R18"/>
    <mergeCell ref="P13:R14"/>
    <mergeCell ref="P10:R12"/>
    <mergeCell ref="P35:R36"/>
    <mergeCell ref="P37:R38"/>
    <mergeCell ref="P31:R32"/>
    <mergeCell ref="P33:R34"/>
    <mergeCell ref="P27:R28"/>
    <mergeCell ref="P29:R30"/>
    <mergeCell ref="P23:R24"/>
    <mergeCell ref="P25:R26"/>
    <mergeCell ref="P19:R20"/>
  </mergeCells>
  <conditionalFormatting sqref="N13:O14 N17:O22 O13:O16">
    <cfRule type="containsText" dxfId="231" priority="233" operator="containsText" text="ND">
      <formula>NOT(ISERROR(SEARCH("ND",N13)))</formula>
    </cfRule>
    <cfRule type="cellIs" dxfId="230" priority="234" operator="greaterThan">
      <formula>0.7</formula>
    </cfRule>
    <cfRule type="cellIs" dxfId="229" priority="235" operator="between">
      <formula>0.5</formula>
      <formula>0.7</formula>
    </cfRule>
    <cfRule type="cellIs" dxfId="228" priority="236" operator="lessThan">
      <formula>0.5</formula>
    </cfRule>
  </conditionalFormatting>
  <conditionalFormatting sqref="N23:O26">
    <cfRule type="containsText" dxfId="227" priority="229" operator="containsText" text="ND">
      <formula>NOT(ISERROR(SEARCH("ND",N23)))</formula>
    </cfRule>
    <cfRule type="cellIs" dxfId="226" priority="230" operator="greaterThan">
      <formula>0.7</formula>
    </cfRule>
    <cfRule type="cellIs" dxfId="225" priority="231" operator="between">
      <formula>0.5</formula>
      <formula>0.7</formula>
    </cfRule>
    <cfRule type="cellIs" dxfId="224" priority="232" operator="lessThan">
      <formula>0.5</formula>
    </cfRule>
  </conditionalFormatting>
  <conditionalFormatting sqref="N27:O30">
    <cfRule type="containsText" dxfId="223" priority="225" operator="containsText" text="ND">
      <formula>NOT(ISERROR(SEARCH("ND",N27)))</formula>
    </cfRule>
    <cfRule type="cellIs" dxfId="222" priority="226" operator="greaterThan">
      <formula>0.7</formula>
    </cfRule>
    <cfRule type="cellIs" dxfId="221" priority="227" operator="between">
      <formula>0.5</formula>
      <formula>0.7</formula>
    </cfRule>
    <cfRule type="cellIs" dxfId="220" priority="228" operator="lessThan">
      <formula>0.5</formula>
    </cfRule>
  </conditionalFormatting>
  <conditionalFormatting sqref="N31:O32">
    <cfRule type="containsText" dxfId="219" priority="221" operator="containsText" text="ND">
      <formula>NOT(ISERROR(SEARCH("ND",N31)))</formula>
    </cfRule>
    <cfRule type="cellIs" dxfId="218" priority="222" operator="greaterThan">
      <formula>0.7</formula>
    </cfRule>
    <cfRule type="cellIs" dxfId="217" priority="223" operator="between">
      <formula>0.5</formula>
      <formula>0.7</formula>
    </cfRule>
    <cfRule type="cellIs" dxfId="216" priority="224" operator="lessThan">
      <formula>0.5</formula>
    </cfRule>
  </conditionalFormatting>
  <conditionalFormatting sqref="N33:O34">
    <cfRule type="containsText" dxfId="215" priority="217" operator="containsText" text="ND">
      <formula>NOT(ISERROR(SEARCH("ND",N33)))</formula>
    </cfRule>
    <cfRule type="cellIs" dxfId="214" priority="218" operator="greaterThan">
      <formula>0.7</formula>
    </cfRule>
    <cfRule type="cellIs" dxfId="213" priority="219" operator="between">
      <formula>0.5</formula>
      <formula>0.7</formula>
    </cfRule>
    <cfRule type="cellIs" dxfId="212" priority="220" operator="lessThan">
      <formula>0.5</formula>
    </cfRule>
  </conditionalFormatting>
  <conditionalFormatting sqref="N35:O36">
    <cfRule type="containsText" dxfId="211" priority="213" operator="containsText" text="ND">
      <formula>NOT(ISERROR(SEARCH("ND",N35)))</formula>
    </cfRule>
    <cfRule type="cellIs" dxfId="210" priority="214" operator="greaterThan">
      <formula>0.7</formula>
    </cfRule>
    <cfRule type="cellIs" dxfId="209" priority="215" operator="between">
      <formula>0.5</formula>
      <formula>0.7</formula>
    </cfRule>
    <cfRule type="cellIs" dxfId="208" priority="216" operator="lessThan">
      <formula>0.5</formula>
    </cfRule>
  </conditionalFormatting>
  <conditionalFormatting sqref="N37:O38">
    <cfRule type="containsText" dxfId="207" priority="209" operator="containsText" text="ND">
      <formula>NOT(ISERROR(SEARCH("ND",N37)))</formula>
    </cfRule>
    <cfRule type="cellIs" dxfId="206" priority="210" operator="greaterThan">
      <formula>0.7</formula>
    </cfRule>
    <cfRule type="cellIs" dxfId="205" priority="211" operator="between">
      <formula>0.5</formula>
      <formula>0.7</formula>
    </cfRule>
    <cfRule type="cellIs" dxfId="204" priority="212" operator="lessThan">
      <formula>0.5</formula>
    </cfRule>
  </conditionalFormatting>
  <conditionalFormatting sqref="N39:O40">
    <cfRule type="containsText" dxfId="203" priority="205" operator="containsText" text="ND">
      <formula>NOT(ISERROR(SEARCH("ND",N39)))</formula>
    </cfRule>
    <cfRule type="cellIs" dxfId="202" priority="206" operator="greaterThan">
      <formula>0.7</formula>
    </cfRule>
    <cfRule type="cellIs" dxfId="201" priority="207" operator="between">
      <formula>0.5</formula>
      <formula>0.7</formula>
    </cfRule>
    <cfRule type="cellIs" dxfId="200" priority="208" operator="lessThan">
      <formula>0.5</formula>
    </cfRule>
  </conditionalFormatting>
  <conditionalFormatting sqref="N41:O42">
    <cfRule type="containsText" dxfId="199" priority="201" operator="containsText" text="ND">
      <formula>NOT(ISERROR(SEARCH("ND",N41)))</formula>
    </cfRule>
    <cfRule type="cellIs" dxfId="198" priority="202" operator="greaterThan">
      <formula>0.7</formula>
    </cfRule>
    <cfRule type="cellIs" dxfId="197" priority="203" operator="between">
      <formula>0.5</formula>
      <formula>0.7</formula>
    </cfRule>
    <cfRule type="cellIs" dxfId="196" priority="204" operator="lessThan">
      <formula>0.5</formula>
    </cfRule>
  </conditionalFormatting>
  <conditionalFormatting sqref="N43:O44">
    <cfRule type="containsText" dxfId="195" priority="197" operator="containsText" text="ND">
      <formula>NOT(ISERROR(SEARCH("ND",N43)))</formula>
    </cfRule>
    <cfRule type="cellIs" dxfId="194" priority="198" operator="greaterThan">
      <formula>0.7</formula>
    </cfRule>
    <cfRule type="cellIs" dxfId="193" priority="199" operator="between">
      <formula>0.5</formula>
      <formula>0.7</formula>
    </cfRule>
    <cfRule type="cellIs" dxfId="192" priority="200" operator="lessThan">
      <formula>0.5</formula>
    </cfRule>
  </conditionalFormatting>
  <conditionalFormatting sqref="N45:O46">
    <cfRule type="containsText" dxfId="191" priority="193" operator="containsText" text="ND">
      <formula>NOT(ISERROR(SEARCH("ND",N45)))</formula>
    </cfRule>
    <cfRule type="cellIs" dxfId="190" priority="194" operator="greaterThan">
      <formula>0.7</formula>
    </cfRule>
    <cfRule type="cellIs" dxfId="189" priority="195" operator="between">
      <formula>0.5</formula>
      <formula>0.7</formula>
    </cfRule>
    <cfRule type="cellIs" dxfId="188" priority="196" operator="lessThan">
      <formula>0.5</formula>
    </cfRule>
  </conditionalFormatting>
  <conditionalFormatting sqref="N47:O48">
    <cfRule type="containsText" dxfId="187" priority="189" operator="containsText" text="ND">
      <formula>NOT(ISERROR(SEARCH("ND",N47)))</formula>
    </cfRule>
    <cfRule type="cellIs" dxfId="186" priority="190" operator="greaterThan">
      <formula>0.7</formula>
    </cfRule>
    <cfRule type="cellIs" dxfId="185" priority="191" operator="between">
      <formula>0.5</formula>
      <formula>0.7</formula>
    </cfRule>
    <cfRule type="cellIs" dxfId="184" priority="192" operator="lessThan">
      <formula>0.5</formula>
    </cfRule>
  </conditionalFormatting>
  <conditionalFormatting sqref="N49:O50">
    <cfRule type="containsText" dxfId="183" priority="185" operator="containsText" text="ND">
      <formula>NOT(ISERROR(SEARCH("ND",N49)))</formula>
    </cfRule>
    <cfRule type="cellIs" dxfId="182" priority="186" operator="greaterThan">
      <formula>0.7</formula>
    </cfRule>
    <cfRule type="cellIs" dxfId="181" priority="187" operator="between">
      <formula>0.5</formula>
      <formula>0.7</formula>
    </cfRule>
    <cfRule type="cellIs" dxfId="180" priority="188" operator="lessThan">
      <formula>0.5</formula>
    </cfRule>
  </conditionalFormatting>
  <conditionalFormatting sqref="N51:O52">
    <cfRule type="containsText" dxfId="179" priority="181" operator="containsText" text="ND">
      <formula>NOT(ISERROR(SEARCH("ND",N51)))</formula>
    </cfRule>
    <cfRule type="cellIs" dxfId="178" priority="182" operator="greaterThan">
      <formula>0.7</formula>
    </cfRule>
    <cfRule type="cellIs" dxfId="177" priority="183" operator="between">
      <formula>0.5</formula>
      <formula>0.7</formula>
    </cfRule>
    <cfRule type="cellIs" dxfId="176" priority="184" operator="lessThan">
      <formula>0.5</formula>
    </cfRule>
  </conditionalFormatting>
  <conditionalFormatting sqref="N53:O54">
    <cfRule type="containsText" dxfId="175" priority="177" operator="containsText" text="ND">
      <formula>NOT(ISERROR(SEARCH("ND",N53)))</formula>
    </cfRule>
    <cfRule type="cellIs" dxfId="174" priority="178" operator="greaterThan">
      <formula>0.7</formula>
    </cfRule>
    <cfRule type="cellIs" dxfId="173" priority="179" operator="between">
      <formula>0.5</formula>
      <formula>0.7</formula>
    </cfRule>
    <cfRule type="cellIs" dxfId="172" priority="180" operator="lessThan">
      <formula>0.5</formula>
    </cfRule>
  </conditionalFormatting>
  <conditionalFormatting sqref="N55:O56">
    <cfRule type="containsText" dxfId="171" priority="173" operator="containsText" text="ND">
      <formula>NOT(ISERROR(SEARCH("ND",N55)))</formula>
    </cfRule>
    <cfRule type="cellIs" dxfId="170" priority="174" operator="greaterThan">
      <formula>0.7</formula>
    </cfRule>
    <cfRule type="cellIs" dxfId="169" priority="175" operator="between">
      <formula>0.5</formula>
      <formula>0.7</formula>
    </cfRule>
    <cfRule type="cellIs" dxfId="168" priority="176" operator="lessThan">
      <formula>0.5</formula>
    </cfRule>
  </conditionalFormatting>
  <conditionalFormatting sqref="N57:O58">
    <cfRule type="containsText" dxfId="167" priority="165" operator="containsText" text="ND">
      <formula>NOT(ISERROR(SEARCH("ND",N57)))</formula>
    </cfRule>
    <cfRule type="cellIs" dxfId="166" priority="166" operator="greaterThan">
      <formula>0.7</formula>
    </cfRule>
    <cfRule type="cellIs" dxfId="165" priority="167" operator="between">
      <formula>0.5</formula>
      <formula>0.7</formula>
    </cfRule>
    <cfRule type="cellIs" dxfId="164" priority="168" operator="lessThan">
      <formula>0.5</formula>
    </cfRule>
  </conditionalFormatting>
  <conditionalFormatting sqref="N59:O60">
    <cfRule type="containsText" dxfId="163" priority="161" operator="containsText" text="ND">
      <formula>NOT(ISERROR(SEARCH("ND",N59)))</formula>
    </cfRule>
    <cfRule type="cellIs" dxfId="162" priority="162" operator="greaterThan">
      <formula>0.7</formula>
    </cfRule>
    <cfRule type="cellIs" dxfId="161" priority="163" operator="between">
      <formula>0.5</formula>
      <formula>0.7</formula>
    </cfRule>
    <cfRule type="cellIs" dxfId="160" priority="164" operator="lessThan">
      <formula>0.5</formula>
    </cfRule>
  </conditionalFormatting>
  <conditionalFormatting sqref="N61:O62">
    <cfRule type="containsText" dxfId="159" priority="157" operator="containsText" text="ND">
      <formula>NOT(ISERROR(SEARCH("ND",N61)))</formula>
    </cfRule>
    <cfRule type="cellIs" dxfId="158" priority="158" operator="greaterThan">
      <formula>0.7</formula>
    </cfRule>
    <cfRule type="cellIs" dxfId="157" priority="159" operator="between">
      <formula>0.5</formula>
      <formula>0.7</formula>
    </cfRule>
    <cfRule type="cellIs" dxfId="156" priority="160" operator="lessThan">
      <formula>0.5</formula>
    </cfRule>
  </conditionalFormatting>
  <conditionalFormatting sqref="N63:O64">
    <cfRule type="containsText" dxfId="155" priority="153" operator="containsText" text="ND">
      <formula>NOT(ISERROR(SEARCH("ND",N63)))</formula>
    </cfRule>
    <cfRule type="cellIs" dxfId="154" priority="154" operator="greaterThan">
      <formula>0.7</formula>
    </cfRule>
    <cfRule type="cellIs" dxfId="153" priority="155" operator="between">
      <formula>0.5</formula>
      <formula>0.7</formula>
    </cfRule>
    <cfRule type="cellIs" dxfId="152" priority="156" operator="lessThan">
      <formula>0.5</formula>
    </cfRule>
  </conditionalFormatting>
  <conditionalFormatting sqref="N65:O66">
    <cfRule type="containsText" dxfId="151" priority="149" operator="containsText" text="ND">
      <formula>NOT(ISERROR(SEARCH("ND",N65)))</formula>
    </cfRule>
    <cfRule type="cellIs" dxfId="150" priority="150" operator="greaterThan">
      <formula>0.7</formula>
    </cfRule>
    <cfRule type="cellIs" dxfId="149" priority="151" operator="between">
      <formula>0.5</formula>
      <formula>0.7</formula>
    </cfRule>
    <cfRule type="cellIs" dxfId="148" priority="152" operator="lessThan">
      <formula>0.5</formula>
    </cfRule>
  </conditionalFormatting>
  <conditionalFormatting sqref="N67:O68">
    <cfRule type="containsText" dxfId="147" priority="145" operator="containsText" text="ND">
      <formula>NOT(ISERROR(SEARCH("ND",N67)))</formula>
    </cfRule>
    <cfRule type="cellIs" dxfId="146" priority="146" operator="greaterThan">
      <formula>0.7</formula>
    </cfRule>
    <cfRule type="cellIs" dxfId="145" priority="147" operator="between">
      <formula>0.5</formula>
      <formula>0.7</formula>
    </cfRule>
    <cfRule type="cellIs" dxfId="144" priority="148" operator="lessThan">
      <formula>0.5</formula>
    </cfRule>
  </conditionalFormatting>
  <conditionalFormatting sqref="N69:O70">
    <cfRule type="containsText" dxfId="143" priority="141" operator="containsText" text="ND">
      <formula>NOT(ISERROR(SEARCH("ND",N69)))</formula>
    </cfRule>
    <cfRule type="cellIs" dxfId="142" priority="142" operator="greaterThan">
      <formula>0.7</formula>
    </cfRule>
    <cfRule type="cellIs" dxfId="141" priority="143" operator="between">
      <formula>0.5</formula>
      <formula>0.7</formula>
    </cfRule>
    <cfRule type="cellIs" dxfId="140" priority="144" operator="lessThan">
      <formula>0.5</formula>
    </cfRule>
  </conditionalFormatting>
  <conditionalFormatting sqref="N71:O72">
    <cfRule type="containsText" dxfId="139" priority="137" operator="containsText" text="ND">
      <formula>NOT(ISERROR(SEARCH("ND",N71)))</formula>
    </cfRule>
    <cfRule type="cellIs" dxfId="138" priority="138" operator="greaterThan">
      <formula>0.7</formula>
    </cfRule>
    <cfRule type="cellIs" dxfId="137" priority="139" operator="between">
      <formula>0.5</formula>
      <formula>0.7</formula>
    </cfRule>
    <cfRule type="cellIs" dxfId="136" priority="140" operator="lessThan">
      <formula>0.5</formula>
    </cfRule>
  </conditionalFormatting>
  <conditionalFormatting sqref="N73:O74">
    <cfRule type="containsText" dxfId="135" priority="133" operator="containsText" text="ND">
      <formula>NOT(ISERROR(SEARCH("ND",N73)))</formula>
    </cfRule>
    <cfRule type="cellIs" dxfId="134" priority="134" operator="greaterThan">
      <formula>0.7</formula>
    </cfRule>
    <cfRule type="cellIs" dxfId="133" priority="135" operator="between">
      <formula>0.5</formula>
      <formula>0.7</formula>
    </cfRule>
    <cfRule type="cellIs" dxfId="132" priority="136" operator="lessThan">
      <formula>0.5</formula>
    </cfRule>
  </conditionalFormatting>
  <conditionalFormatting sqref="N75:O76">
    <cfRule type="containsText" dxfId="131" priority="129" operator="containsText" text="ND">
      <formula>NOT(ISERROR(SEARCH("ND",N75)))</formula>
    </cfRule>
    <cfRule type="cellIs" dxfId="130" priority="130" operator="greaterThan">
      <formula>0.7</formula>
    </cfRule>
    <cfRule type="cellIs" dxfId="129" priority="131" operator="between">
      <formula>0.5</formula>
      <formula>0.7</formula>
    </cfRule>
    <cfRule type="cellIs" dxfId="128" priority="132" operator="lessThan">
      <formula>0.5</formula>
    </cfRule>
  </conditionalFormatting>
  <conditionalFormatting sqref="N77:O78">
    <cfRule type="containsText" dxfId="127" priority="125" operator="containsText" text="ND">
      <formula>NOT(ISERROR(SEARCH("ND",N77)))</formula>
    </cfRule>
    <cfRule type="cellIs" dxfId="126" priority="126" operator="greaterThan">
      <formula>0.7</formula>
    </cfRule>
    <cfRule type="cellIs" dxfId="125" priority="127" operator="between">
      <formula>0.5</formula>
      <formula>0.7</formula>
    </cfRule>
    <cfRule type="cellIs" dxfId="124" priority="128" operator="lessThan">
      <formula>0.5</formula>
    </cfRule>
  </conditionalFormatting>
  <conditionalFormatting sqref="N79:O80">
    <cfRule type="containsText" dxfId="123" priority="121" operator="containsText" text="ND">
      <formula>NOT(ISERROR(SEARCH("ND",N79)))</formula>
    </cfRule>
    <cfRule type="cellIs" dxfId="122" priority="122" operator="greaterThan">
      <formula>0.7</formula>
    </cfRule>
    <cfRule type="cellIs" dxfId="121" priority="123" operator="between">
      <formula>0.5</formula>
      <formula>0.7</formula>
    </cfRule>
    <cfRule type="cellIs" dxfId="120" priority="124" operator="lessThan">
      <formula>0.5</formula>
    </cfRule>
  </conditionalFormatting>
  <conditionalFormatting sqref="N81:O82">
    <cfRule type="containsText" dxfId="119" priority="117" operator="containsText" text="ND">
      <formula>NOT(ISERROR(SEARCH("ND",N81)))</formula>
    </cfRule>
    <cfRule type="cellIs" dxfId="118" priority="118" operator="greaterThan">
      <formula>0.7</formula>
    </cfRule>
    <cfRule type="cellIs" dxfId="117" priority="119" operator="between">
      <formula>0.5</formula>
      <formula>0.7</formula>
    </cfRule>
    <cfRule type="cellIs" dxfId="116" priority="120" operator="lessThan">
      <formula>0.5</formula>
    </cfRule>
  </conditionalFormatting>
  <conditionalFormatting sqref="N83:O84">
    <cfRule type="containsText" dxfId="115" priority="113" operator="containsText" text="ND">
      <formula>NOT(ISERROR(SEARCH("ND",N83)))</formula>
    </cfRule>
    <cfRule type="cellIs" dxfId="114" priority="114" operator="greaterThan">
      <formula>0.7</formula>
    </cfRule>
    <cfRule type="cellIs" dxfId="113" priority="115" operator="between">
      <formula>0.5</formula>
      <formula>0.7</formula>
    </cfRule>
    <cfRule type="cellIs" dxfId="112" priority="116" operator="lessThan">
      <formula>0.5</formula>
    </cfRule>
  </conditionalFormatting>
  <conditionalFormatting sqref="N85:O86">
    <cfRule type="containsText" dxfId="111" priority="109" operator="containsText" text="ND">
      <formula>NOT(ISERROR(SEARCH("ND",N85)))</formula>
    </cfRule>
    <cfRule type="cellIs" dxfId="110" priority="110" operator="greaterThan">
      <formula>0.7</formula>
    </cfRule>
    <cfRule type="cellIs" dxfId="109" priority="111" operator="between">
      <formula>0.5</formula>
      <formula>0.7</formula>
    </cfRule>
    <cfRule type="cellIs" dxfId="108" priority="112" operator="lessThan">
      <formula>0.5</formula>
    </cfRule>
  </conditionalFormatting>
  <conditionalFormatting sqref="N87:O88">
    <cfRule type="containsText" dxfId="107" priority="105" operator="containsText" text="ND">
      <formula>NOT(ISERROR(SEARCH("ND",N87)))</formula>
    </cfRule>
    <cfRule type="cellIs" dxfId="106" priority="106" operator="greaterThan">
      <formula>0.7</formula>
    </cfRule>
    <cfRule type="cellIs" dxfId="105" priority="107" operator="between">
      <formula>0.5</formula>
      <formula>0.7</formula>
    </cfRule>
    <cfRule type="cellIs" dxfId="104" priority="108" operator="lessThan">
      <formula>0.5</formula>
    </cfRule>
  </conditionalFormatting>
  <conditionalFormatting sqref="N89:O90">
    <cfRule type="containsText" dxfId="103" priority="101" operator="containsText" text="ND">
      <formula>NOT(ISERROR(SEARCH("ND",N89)))</formula>
    </cfRule>
    <cfRule type="cellIs" dxfId="102" priority="102" operator="greaterThan">
      <formula>0.7</formula>
    </cfRule>
    <cfRule type="cellIs" dxfId="101" priority="103" operator="between">
      <formula>0.5</formula>
      <formula>0.7</formula>
    </cfRule>
    <cfRule type="cellIs" dxfId="100" priority="104" operator="lessThan">
      <formula>0.5</formula>
    </cfRule>
  </conditionalFormatting>
  <conditionalFormatting sqref="N91:O92">
    <cfRule type="containsText" dxfId="99" priority="97" operator="containsText" text="ND">
      <formula>NOT(ISERROR(SEARCH("ND",N91)))</formula>
    </cfRule>
    <cfRule type="cellIs" dxfId="98" priority="98" operator="greaterThan">
      <formula>0.7</formula>
    </cfRule>
    <cfRule type="cellIs" dxfId="97" priority="99" operator="between">
      <formula>0.5</formula>
      <formula>0.7</formula>
    </cfRule>
    <cfRule type="cellIs" dxfId="96" priority="100" operator="lessThan">
      <formula>0.5</formula>
    </cfRule>
  </conditionalFormatting>
  <conditionalFormatting sqref="N93:O94">
    <cfRule type="containsText" dxfId="95" priority="93" operator="containsText" text="ND">
      <formula>NOT(ISERROR(SEARCH("ND",N93)))</formula>
    </cfRule>
    <cfRule type="cellIs" dxfId="94" priority="94" operator="greaterThan">
      <formula>0.7</formula>
    </cfRule>
    <cfRule type="cellIs" dxfId="93" priority="95" operator="between">
      <formula>0.5</formula>
      <formula>0.7</formula>
    </cfRule>
    <cfRule type="cellIs" dxfId="92" priority="96" operator="lessThan">
      <formula>0.5</formula>
    </cfRule>
  </conditionalFormatting>
  <conditionalFormatting sqref="N95:O96">
    <cfRule type="containsText" dxfId="91" priority="89" operator="containsText" text="ND">
      <formula>NOT(ISERROR(SEARCH("ND",N95)))</formula>
    </cfRule>
    <cfRule type="cellIs" dxfId="90" priority="90" operator="greaterThan">
      <formula>0.7</formula>
    </cfRule>
    <cfRule type="cellIs" dxfId="89" priority="91" operator="between">
      <formula>0.5</formula>
      <formula>0.7</formula>
    </cfRule>
    <cfRule type="cellIs" dxfId="88" priority="92" operator="lessThan">
      <formula>0.5</formula>
    </cfRule>
  </conditionalFormatting>
  <conditionalFormatting sqref="N97:O98">
    <cfRule type="containsText" dxfId="87" priority="85" operator="containsText" text="ND">
      <formula>NOT(ISERROR(SEARCH("ND",N97)))</formula>
    </cfRule>
    <cfRule type="cellIs" dxfId="86" priority="86" operator="greaterThan">
      <formula>0.7</formula>
    </cfRule>
    <cfRule type="cellIs" dxfId="85" priority="87" operator="between">
      <formula>0.5</formula>
      <formula>0.7</formula>
    </cfRule>
    <cfRule type="cellIs" dxfId="84" priority="88" operator="lessThan">
      <formula>0.5</formula>
    </cfRule>
  </conditionalFormatting>
  <conditionalFormatting sqref="N99:O100">
    <cfRule type="containsText" dxfId="83" priority="81" operator="containsText" text="ND">
      <formula>NOT(ISERROR(SEARCH("ND",N99)))</formula>
    </cfRule>
    <cfRule type="cellIs" dxfId="82" priority="82" operator="greaterThan">
      <formula>0.7</formula>
    </cfRule>
    <cfRule type="cellIs" dxfId="81" priority="83" operator="between">
      <formula>0.5</formula>
      <formula>0.7</formula>
    </cfRule>
    <cfRule type="cellIs" dxfId="80" priority="84" operator="lessThan">
      <formula>0.5</formula>
    </cfRule>
  </conditionalFormatting>
  <conditionalFormatting sqref="N101:O102">
    <cfRule type="containsText" dxfId="79" priority="77" operator="containsText" text="ND">
      <formula>NOT(ISERROR(SEARCH("ND",N101)))</formula>
    </cfRule>
    <cfRule type="cellIs" dxfId="78" priority="78" operator="greaterThan">
      <formula>0.7</formula>
    </cfRule>
    <cfRule type="cellIs" dxfId="77" priority="79" operator="between">
      <formula>0.5</formula>
      <formula>0.7</formula>
    </cfRule>
    <cfRule type="cellIs" dxfId="76" priority="80" operator="lessThan">
      <formula>0.5</formula>
    </cfRule>
  </conditionalFormatting>
  <conditionalFormatting sqref="N103:O104">
    <cfRule type="containsText" dxfId="75" priority="73" operator="containsText" text="ND">
      <formula>NOT(ISERROR(SEARCH("ND",N103)))</formula>
    </cfRule>
    <cfRule type="cellIs" dxfId="74" priority="74" operator="greaterThan">
      <formula>0.7</formula>
    </cfRule>
    <cfRule type="cellIs" dxfId="73" priority="75" operator="between">
      <formula>0.5</formula>
      <formula>0.7</formula>
    </cfRule>
    <cfRule type="cellIs" dxfId="72" priority="76" operator="lessThan">
      <formula>0.5</formula>
    </cfRule>
  </conditionalFormatting>
  <conditionalFormatting sqref="N105:O106">
    <cfRule type="containsText" dxfId="71" priority="69" operator="containsText" text="ND">
      <formula>NOT(ISERROR(SEARCH("ND",N105)))</formula>
    </cfRule>
    <cfRule type="cellIs" dxfId="70" priority="70" operator="greaterThan">
      <formula>0.7</formula>
    </cfRule>
    <cfRule type="cellIs" dxfId="69" priority="71" operator="between">
      <formula>0.5</formula>
      <formula>0.7</formula>
    </cfRule>
    <cfRule type="cellIs" dxfId="68" priority="72" operator="lessThan">
      <formula>0.5</formula>
    </cfRule>
  </conditionalFormatting>
  <conditionalFormatting sqref="N107:O108">
    <cfRule type="containsText" dxfId="67" priority="65" operator="containsText" text="ND">
      <formula>NOT(ISERROR(SEARCH("ND",N107)))</formula>
    </cfRule>
    <cfRule type="cellIs" dxfId="66" priority="66" operator="greaterThan">
      <formula>0.7</formula>
    </cfRule>
    <cfRule type="cellIs" dxfId="65" priority="67" operator="between">
      <formula>0.5</formula>
      <formula>0.7</formula>
    </cfRule>
    <cfRule type="cellIs" dxfId="64" priority="68" operator="lessThan">
      <formula>0.5</formula>
    </cfRule>
  </conditionalFormatting>
  <conditionalFormatting sqref="N109:O110">
    <cfRule type="containsText" dxfId="63" priority="61" operator="containsText" text="ND">
      <formula>NOT(ISERROR(SEARCH("ND",N109)))</formula>
    </cfRule>
    <cfRule type="cellIs" dxfId="62" priority="62" operator="greaterThan">
      <formula>0.7</formula>
    </cfRule>
    <cfRule type="cellIs" dxfId="61" priority="63" operator="between">
      <formula>0.5</formula>
      <formula>0.7</formula>
    </cfRule>
    <cfRule type="cellIs" dxfId="60" priority="64" operator="lessThan">
      <formula>0.5</formula>
    </cfRule>
  </conditionalFormatting>
  <conditionalFormatting sqref="N111:O112">
    <cfRule type="containsText" dxfId="59" priority="57" operator="containsText" text="ND">
      <formula>NOT(ISERROR(SEARCH("ND",N111)))</formula>
    </cfRule>
    <cfRule type="cellIs" dxfId="58" priority="58" operator="greaterThan">
      <formula>0.7</formula>
    </cfRule>
    <cfRule type="cellIs" dxfId="57" priority="59" operator="between">
      <formula>0.5</formula>
      <formula>0.7</formula>
    </cfRule>
    <cfRule type="cellIs" dxfId="56" priority="60" operator="lessThan">
      <formula>0.5</formula>
    </cfRule>
  </conditionalFormatting>
  <conditionalFormatting sqref="N113:O114">
    <cfRule type="containsText" dxfId="55" priority="53" operator="containsText" text="ND">
      <formula>NOT(ISERROR(SEARCH("ND",N113)))</formula>
    </cfRule>
    <cfRule type="cellIs" dxfId="54" priority="54" operator="greaterThan">
      <formula>0.7</formula>
    </cfRule>
    <cfRule type="cellIs" dxfId="53" priority="55" operator="between">
      <formula>0.5</formula>
      <formula>0.7</formula>
    </cfRule>
    <cfRule type="cellIs" dxfId="52" priority="56" operator="lessThan">
      <formula>0.5</formula>
    </cfRule>
  </conditionalFormatting>
  <conditionalFormatting sqref="N115:O116">
    <cfRule type="containsText" dxfId="51" priority="49" operator="containsText" text="ND">
      <formula>NOT(ISERROR(SEARCH("ND",N115)))</formula>
    </cfRule>
    <cfRule type="cellIs" dxfId="50" priority="50" operator="greaterThan">
      <formula>0.7</formula>
    </cfRule>
    <cfRule type="cellIs" dxfId="49" priority="51" operator="between">
      <formula>0.5</formula>
      <formula>0.7</formula>
    </cfRule>
    <cfRule type="cellIs" dxfId="48" priority="52" operator="lessThan">
      <formula>0.5</formula>
    </cfRule>
  </conditionalFormatting>
  <conditionalFormatting sqref="N117:O118">
    <cfRule type="containsText" dxfId="47" priority="45" operator="containsText" text="ND">
      <formula>NOT(ISERROR(SEARCH("ND",N117)))</formula>
    </cfRule>
    <cfRule type="cellIs" dxfId="46" priority="46" operator="greaterThan">
      <formula>0.7</formula>
    </cfRule>
    <cfRule type="cellIs" dxfId="45" priority="47" operator="between">
      <formula>0.5</formula>
      <formula>0.7</formula>
    </cfRule>
    <cfRule type="cellIs" dxfId="44" priority="48" operator="lessThan">
      <formula>0.5</formula>
    </cfRule>
  </conditionalFormatting>
  <conditionalFormatting sqref="N119:O120">
    <cfRule type="containsText" dxfId="43" priority="41" operator="containsText" text="ND">
      <formula>NOT(ISERROR(SEARCH("ND",N119)))</formula>
    </cfRule>
    <cfRule type="cellIs" dxfId="42" priority="42" operator="greaterThan">
      <formula>0.7</formula>
    </cfRule>
    <cfRule type="cellIs" dxfId="41" priority="43" operator="between">
      <formula>0.5</formula>
      <formula>0.7</formula>
    </cfRule>
    <cfRule type="cellIs" dxfId="40" priority="44" operator="lessThan">
      <formula>0.5</formula>
    </cfRule>
  </conditionalFormatting>
  <conditionalFormatting sqref="N121:O122">
    <cfRule type="containsText" dxfId="39" priority="37" operator="containsText" text="ND">
      <formula>NOT(ISERROR(SEARCH("ND",N121)))</formula>
    </cfRule>
    <cfRule type="cellIs" dxfId="38" priority="38" operator="greaterThan">
      <formula>0.7</formula>
    </cfRule>
    <cfRule type="cellIs" dxfId="37" priority="39" operator="between">
      <formula>0.5</formula>
      <formula>0.7</formula>
    </cfRule>
    <cfRule type="cellIs" dxfId="36" priority="40" operator="lessThan">
      <formula>0.5</formula>
    </cfRule>
  </conditionalFormatting>
  <conditionalFormatting sqref="N123:O124">
    <cfRule type="containsText" dxfId="35" priority="33" operator="containsText" text="ND">
      <formula>NOT(ISERROR(SEARCH("ND",N123)))</formula>
    </cfRule>
    <cfRule type="cellIs" dxfId="34" priority="34" operator="greaterThan">
      <formula>0.7</formula>
    </cfRule>
    <cfRule type="cellIs" dxfId="33" priority="35" operator="between">
      <formula>0.5</formula>
      <formula>0.7</formula>
    </cfRule>
    <cfRule type="cellIs" dxfId="32" priority="36" operator="lessThan">
      <formula>0.5</formula>
    </cfRule>
  </conditionalFormatting>
  <conditionalFormatting sqref="N125:O126">
    <cfRule type="containsText" dxfId="31" priority="29" operator="containsText" text="ND">
      <formula>NOT(ISERROR(SEARCH("ND",N125)))</formula>
    </cfRule>
    <cfRule type="cellIs" dxfId="30" priority="30" operator="greaterThan">
      <formula>0.7</formula>
    </cfRule>
    <cfRule type="cellIs" dxfId="29" priority="31" operator="between">
      <formula>0.5</formula>
      <formula>0.7</formula>
    </cfRule>
    <cfRule type="cellIs" dxfId="28" priority="32" operator="lessThan">
      <formula>0.5</formula>
    </cfRule>
  </conditionalFormatting>
  <conditionalFormatting sqref="N127:O128">
    <cfRule type="containsText" dxfId="27" priority="25" operator="containsText" text="ND">
      <formula>NOT(ISERROR(SEARCH("ND",N127)))</formula>
    </cfRule>
    <cfRule type="cellIs" dxfId="26" priority="26" operator="greaterThan">
      <formula>0.7</formula>
    </cfRule>
    <cfRule type="cellIs" dxfId="25" priority="27" operator="between">
      <formula>0.5</formula>
      <formula>0.7</formula>
    </cfRule>
    <cfRule type="cellIs" dxfId="24" priority="28" operator="lessThan">
      <formula>0.5</formula>
    </cfRule>
  </conditionalFormatting>
  <conditionalFormatting sqref="N129:O130">
    <cfRule type="containsText" dxfId="23" priority="21" operator="containsText" text="ND">
      <formula>NOT(ISERROR(SEARCH("ND",N129)))</formula>
    </cfRule>
    <cfRule type="cellIs" dxfId="22" priority="22" operator="greaterThan">
      <formula>0.7</formula>
    </cfRule>
    <cfRule type="cellIs" dxfId="21" priority="23" operator="between">
      <formula>0.5</formula>
      <formula>0.7</formula>
    </cfRule>
    <cfRule type="cellIs" dxfId="20" priority="24" operator="lessThan">
      <formula>0.5</formula>
    </cfRule>
  </conditionalFormatting>
  <conditionalFormatting sqref="N131:O132">
    <cfRule type="containsText" dxfId="19" priority="17" operator="containsText" text="ND">
      <formula>NOT(ISERROR(SEARCH("ND",N131)))</formula>
    </cfRule>
    <cfRule type="cellIs" dxfId="18" priority="18" operator="greaterThan">
      <formula>0.7</formula>
    </cfRule>
    <cfRule type="cellIs" dxfId="17" priority="19" operator="between">
      <formula>0.5</formula>
      <formula>0.7</formula>
    </cfRule>
    <cfRule type="cellIs" dxfId="16" priority="20" operator="lessThan">
      <formula>0.5</formula>
    </cfRule>
  </conditionalFormatting>
  <conditionalFormatting sqref="N133:O134">
    <cfRule type="containsText" dxfId="15" priority="13" operator="containsText" text="ND">
      <formula>NOT(ISERROR(SEARCH("ND",N133)))</formula>
    </cfRule>
    <cfRule type="cellIs" dxfId="14" priority="14" operator="greaterThan">
      <formula>0.7</formula>
    </cfRule>
    <cfRule type="cellIs" dxfId="13" priority="15" operator="between">
      <formula>0.5</formula>
      <formula>0.7</formula>
    </cfRule>
    <cfRule type="cellIs" dxfId="12" priority="16" operator="lessThan">
      <formula>0.5</formula>
    </cfRule>
  </conditionalFormatting>
  <conditionalFormatting sqref="N135:O136">
    <cfRule type="containsText" dxfId="11" priority="9" operator="containsText" text="ND">
      <formula>NOT(ISERROR(SEARCH("ND",N135)))</formula>
    </cfRule>
    <cfRule type="cellIs" dxfId="10" priority="10" operator="greaterThan">
      <formula>0.7</formula>
    </cfRule>
    <cfRule type="cellIs" dxfId="9" priority="11" operator="between">
      <formula>0.5</formula>
      <formula>0.7</formula>
    </cfRule>
    <cfRule type="cellIs" dxfId="8" priority="12" operator="lessThan">
      <formula>0.5</formula>
    </cfRule>
  </conditionalFormatting>
  <conditionalFormatting sqref="N137:O138">
    <cfRule type="containsText" dxfId="7" priority="5" operator="containsText" text="ND">
      <formula>NOT(ISERROR(SEARCH("ND",N137)))</formula>
    </cfRule>
    <cfRule type="cellIs" dxfId="6" priority="6" operator="greaterThan">
      <formula>0.7</formula>
    </cfRule>
    <cfRule type="cellIs" dxfId="5" priority="7" operator="between">
      <formula>0.5</formula>
      <formula>0.7</formula>
    </cfRule>
    <cfRule type="cellIs" dxfId="4" priority="8" operator="lessThan">
      <formula>0.5</formula>
    </cfRule>
  </conditionalFormatting>
  <conditionalFormatting sqref="N15">
    <cfRule type="cellIs" dxfId="3" priority="1" operator="equal">
      <formula>"NO APLICA"</formula>
    </cfRule>
    <cfRule type="cellIs" dxfId="2" priority="2" operator="lessThanOrEqual">
      <formula>0</formula>
    </cfRule>
    <cfRule type="cellIs" dxfId="1" priority="3" operator="between">
      <formula>0</formula>
      <formula>0.1</formula>
    </cfRule>
    <cfRule type="cellIs" dxfId="0" priority="4" operator="greaterThanOrEqual">
      <formula>0.1</formula>
    </cfRule>
  </conditionalFormatting>
  <printOptions horizontalCentered="1"/>
  <pageMargins left="0.23622047244094491" right="0.23622047244094491" top="0.35433070866141736" bottom="0.35433070866141736" header="0.31496062992125984" footer="0.31496062992125984"/>
  <pageSetup paperSize="3" scale="38" fitToHeight="0" orientation="landscape" r:id="rId1"/>
  <rowBreaks count="4" manualBreakCount="4">
    <brk id="30" min="2" max="18" man="1"/>
    <brk id="62" min="2" max="18" man="1"/>
    <brk id="90" min="2" max="18" man="1"/>
    <brk id="116" min="2"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T1</vt:lpstr>
      <vt:lpstr>'CEDULA EJE4 T1'!Área_de_impresión</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Vinculacion</cp:lastModifiedBy>
  <cp:lastPrinted>2023-04-17T20:47:00Z</cp:lastPrinted>
  <dcterms:created xsi:type="dcterms:W3CDTF">2021-09-15T15:35:00Z</dcterms:created>
  <dcterms:modified xsi:type="dcterms:W3CDTF">2023-04-17T20:47:09Z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5136601548BD4D3195876274F131AAF0</vt:lpwstr>
  </property>
  <property fmtid="{D5CDD505-2E9C-101B-9397-08002B2CF9AE}" pid="3" name="KSOProductBuildVer">
    <vt:lpwstr>1033-11.2.0.11219</vt:lpwstr>
  </property>
</Properties>
</file>