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1ER TRIMESTRE 2023 EJE 4 SMSPyT\"/>
    </mc:Choice>
  </mc:AlternateContent>
  <bookViews>
    <workbookView xWindow="-120" yWindow="-120" windowWidth="29040" windowHeight="15840"/>
  </bookViews>
  <sheets>
    <sheet name="SEGUIMIENTO E4 2023" sheetId="1" r:id="rId1"/>
    <sheet name="Instrucciones" sheetId="2" r:id="rId2"/>
  </sheets>
  <definedNames>
    <definedName name="ADFASDF">#REF!</definedName>
    <definedName name="_xlnm.Print_Area" localSheetId="0">'SEGUIMIENTO E4 2023'!$B$1:$Y$93</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workbook>
</file>

<file path=xl/calcChain.xml><?xml version="1.0" encoding="utf-8"?>
<calcChain xmlns="http://schemas.openxmlformats.org/spreadsheetml/2006/main">
  <c r="Q77" i="1" l="1"/>
  <c r="Q27" i="1"/>
  <c r="Q28" i="1"/>
  <c r="Q29" i="1"/>
  <c r="Q30" i="1"/>
  <c r="Q43" i="1"/>
  <c r="Q47" i="1" l="1"/>
  <c r="Q48" i="1"/>
  <c r="Q56" i="1"/>
  <c r="Q57" i="1"/>
  <c r="Q58" i="1"/>
  <c r="Q59" i="1"/>
  <c r="Q76" i="1"/>
  <c r="Q71" i="1"/>
  <c r="Q72" i="1"/>
  <c r="Q16" i="1" l="1"/>
  <c r="Q17" i="1"/>
  <c r="Q18" i="1"/>
  <c r="Q19" i="1"/>
  <c r="Q20" i="1"/>
  <c r="Q21" i="1"/>
  <c r="Q22" i="1"/>
  <c r="Q23" i="1"/>
  <c r="Q24" i="1"/>
  <c r="Q25" i="1"/>
  <c r="Q26" i="1"/>
  <c r="Q31" i="1"/>
  <c r="Q32" i="1"/>
  <c r="Q33" i="1"/>
  <c r="Q34" i="1"/>
  <c r="Q35" i="1"/>
  <c r="Q36" i="1"/>
  <c r="Q37" i="1"/>
  <c r="Q38" i="1"/>
  <c r="Q39" i="1"/>
  <c r="Q40" i="1"/>
  <c r="Q41" i="1"/>
  <c r="Q42" i="1"/>
  <c r="Q44" i="1"/>
  <c r="Q45" i="1"/>
  <c r="Q46" i="1"/>
  <c r="Q49" i="1"/>
  <c r="Q50" i="1"/>
  <c r="Q51" i="1"/>
  <c r="Q52" i="1"/>
  <c r="Q53" i="1"/>
  <c r="Q54" i="1"/>
  <c r="Q55" i="1"/>
  <c r="Q60" i="1"/>
  <c r="Q61" i="1"/>
  <c r="Q62" i="1"/>
  <c r="Q63" i="1"/>
  <c r="Q64" i="1"/>
  <c r="Q65" i="1"/>
  <c r="Q66" i="1"/>
  <c r="Q67" i="1"/>
  <c r="Q68" i="1"/>
  <c r="Q69" i="1"/>
  <c r="Q70" i="1"/>
  <c r="Q73" i="1"/>
  <c r="Q74" i="1"/>
  <c r="Q75" i="1"/>
  <c r="R77" i="1"/>
  <c r="S77" i="1"/>
  <c r="T77" i="1"/>
  <c r="U77" i="1"/>
  <c r="V77" i="1"/>
  <c r="W77" i="1"/>
  <c r="P88" i="1"/>
  <c r="Q88" i="1"/>
  <c r="R88" i="1"/>
  <c r="S88" i="1"/>
  <c r="T88" i="1"/>
  <c r="U88" i="1"/>
  <c r="V88" i="1"/>
  <c r="W88" i="1"/>
  <c r="P89" i="1"/>
  <c r="T89" i="1"/>
  <c r="P90" i="1"/>
  <c r="T90" i="1"/>
  <c r="P91" i="1"/>
  <c r="T91" i="1"/>
  <c r="P92" i="1"/>
  <c r="T92" i="1"/>
  <c r="P93" i="1"/>
  <c r="T93" i="1"/>
  <c r="Q15" i="1" l="1"/>
  <c r="Q14" i="1" l="1"/>
  <c r="Q13" i="1"/>
</calcChain>
</file>

<file path=xl/sharedStrings.xml><?xml version="1.0" encoding="utf-8"?>
<sst xmlns="http://schemas.openxmlformats.org/spreadsheetml/2006/main" count="450" uniqueCount="316">
  <si>
    <t>SEGUIMIENTO DE AVANCE EN CUMPLIMIENTO DE METAS Y OBJETIVOS 2023</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</si>
  <si>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</si>
  <si>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</si>
  <si>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</si>
  <si>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</si>
  <si>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</si>
  <si>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</si>
  <si>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</si>
  <si>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</si>
  <si>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</si>
  <si>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</si>
  <si>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</si>
  <si>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</si>
  <si>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</si>
  <si>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</si>
  <si>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</si>
  <si>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</si>
  <si>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(DGPM / DP)</t>
  </si>
  <si>
    <r>
      <t xml:space="preserve">F. 4.16.1: </t>
    </r>
    <r>
      <rPr>
        <sz val="11"/>
        <color theme="1"/>
        <rFont val="Arial"/>
        <family val="2"/>
      </rPr>
      <t>Contribuir en la promoción de  acciones que combatan las causas que generan las violencias y la delincuencia contribuyendo a la paz y la justicia mediante acciones que propicien el acercamiento con los habitantes y turistas del municipio de Benito Juárez.</t>
    </r>
  </si>
  <si>
    <r>
      <rPr>
        <b/>
        <sz val="11"/>
        <color theme="1"/>
        <rFont val="Arial"/>
        <family val="2"/>
      </rPr>
      <t>PPPIVC</t>
    </r>
    <r>
      <rPr>
        <b/>
        <vertAlign val="subscript"/>
        <sz val="11"/>
        <color theme="1"/>
        <rFont val="Arial"/>
        <family val="2"/>
      </rPr>
      <t>ENVIPE</t>
    </r>
    <r>
      <rPr>
        <sz val="11"/>
        <color theme="1"/>
        <rFont val="Arial"/>
        <family val="2"/>
      </rPr>
      <t>: Porcentaje de población de 18 años y más que percibe inseguro vivir en Cancún.
ENVIPE: Encuesta Nacional de Seguridad Pública Urbana. Periodicidad Anual.</t>
    </r>
  </si>
  <si>
    <t>Anual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</si>
  <si>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Porcentaje</t>
    </r>
  </si>
  <si>
    <t>EJEMPLO</t>
  </si>
  <si>
    <t>Propósito
(SMSPyT)</t>
  </si>
  <si>
    <r>
      <t xml:space="preserve">P. 4.16.1.1: </t>
    </r>
    <r>
      <rPr>
        <sz val="11"/>
        <color theme="0"/>
        <rFont val="Arial"/>
        <family val="2"/>
      </rPr>
      <t>La población del Municipio de Benito Juárez mantiene seguro su patrimonio mediante la atención de las fuentes de violencia y las delincuencias con estricto respeto a los Derechos Humanos.</t>
    </r>
  </si>
  <si>
    <r>
      <t>ID (t,t-1):</t>
    </r>
    <r>
      <rPr>
        <sz val="11"/>
        <color theme="0"/>
        <rFont val="Arial"/>
        <family val="2"/>
      </rPr>
      <t xml:space="preserve"> tasa de variación de delitos cometidos contra el patrimonio de la población del MBJ entre dos periodos de tiempo.</t>
    </r>
  </si>
  <si>
    <t>Trimestral</t>
  </si>
  <si>
    <r>
      <t>UNIDAD DE MEDIDA DEL INDICADOR:</t>
    </r>
    <r>
      <rPr>
        <sz val="11"/>
        <color theme="0"/>
        <rFont val="Arial"/>
        <family val="2"/>
      </rPr>
      <t xml:space="preserve"> Porcentaje
</t>
    </r>
    <r>
      <rPr>
        <b/>
        <sz val="11"/>
        <color theme="0"/>
        <rFont val="Arial"/>
        <family val="2"/>
      </rPr>
      <t>UNIDAD DE MEDIDA DE LAS VARIABLES:</t>
    </r>
    <r>
      <rPr>
        <sz val="11"/>
        <color theme="0"/>
        <rFont val="Arial"/>
        <family val="2"/>
      </rPr>
      <t xml:space="preserve"> 
Delitos contra el patrimonio.</t>
    </r>
  </si>
  <si>
    <t>Componente
(Prevención del Delito)</t>
  </si>
  <si>
    <r>
      <t xml:space="preserve">C. 4.16.1.1.1 </t>
    </r>
    <r>
      <rPr>
        <sz val="11"/>
        <rFont val="Arial"/>
        <family val="2"/>
      </rPr>
      <t>Acciones de prevención del delito con enfoque de derechos humanos, perspectiva de género y corresponsabilidad ciudadana realizadas.</t>
    </r>
  </si>
  <si>
    <r>
      <t>PAPDR:</t>
    </r>
    <r>
      <rPr>
        <sz val="11"/>
        <rFont val="Arial"/>
        <family val="2"/>
      </rPr>
      <t xml:space="preserve"> Porcentaje de acciones de prevención del delito con enfoque de derechos humanos y perspectiva de genero realizadas. </t>
    </r>
  </si>
  <si>
    <r>
      <rPr>
        <b/>
        <sz val="11"/>
        <rFont val="Arial"/>
        <family val="2"/>
      </rPr>
      <t xml:space="preserve">UNIDAD DE MEDIDA DEL INDICADOR: </t>
    </r>
    <r>
      <rPr>
        <sz val="11"/>
        <rFont val="Arial"/>
        <family val="2"/>
      </rPr>
      <t xml:space="preserve">
Porcentaje
</t>
    </r>
    <r>
      <rPr>
        <b/>
        <sz val="11"/>
        <rFont val="Arial"/>
        <family val="2"/>
      </rPr>
      <t xml:space="preserve">
UNIDAD DE MEDIDA DE LAS VARIABLES:</t>
    </r>
    <r>
      <rPr>
        <sz val="11"/>
        <rFont val="Arial"/>
        <family val="2"/>
      </rPr>
      <t xml:space="preserve"> Acciones de prevención del delito con enfoque en derechos humanos y perspectiva de genero. </t>
    </r>
  </si>
  <si>
    <t>Actividad</t>
  </si>
  <si>
    <r>
      <rPr>
        <b/>
        <sz val="11"/>
        <color theme="1"/>
        <rFont val="Arial"/>
        <family val="2"/>
      </rPr>
      <t>A. 4.16.1.1.1.1</t>
    </r>
    <r>
      <rPr>
        <sz val="11"/>
        <color theme="1"/>
        <rFont val="Arial"/>
        <family val="2"/>
      </rPr>
      <t xml:space="preserve"> Ejecución de intervenciones para prevenir el delito y conductas violentas dirigidas a la población y sector educativo en los niveles básico y medio superior. </t>
    </r>
  </si>
  <si>
    <r>
      <t>PIPDCVR:</t>
    </r>
    <r>
      <rPr>
        <sz val="11"/>
        <color theme="1"/>
        <rFont val="Arial"/>
        <family val="2"/>
      </rPr>
      <t xml:space="preserve"> Porcentaje de intervenciones para prevenir el delito y conductas violentas realizadas. 
(Platicas al sector educativo, Conformación de redes de mujeres, Capacitación a Redes de Mujeres, Campañas de prevención del acoso sexual y Eventos de proximidad con el sector educativo)</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</si>
  <si>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Intervenciones para Prevenir el Delito y Conductas Violentas </t>
    </r>
  </si>
  <si>
    <r>
      <rPr>
        <b/>
        <sz val="11"/>
        <color theme="1"/>
        <rFont val="Arial"/>
        <family val="2"/>
      </rPr>
      <t>A. 4.16.1.1.1.2</t>
    </r>
    <r>
      <rPr>
        <sz val="11"/>
        <color theme="1"/>
        <rFont val="Arial"/>
        <family val="2"/>
      </rPr>
      <t xml:space="preserve"> Ejecución de Actividades enfocadas a los derechos humanos y la prevención del delito para el empoderamiento juvenil.</t>
    </r>
  </si>
  <si>
    <r>
      <t>PAEDHPDJR:</t>
    </r>
    <r>
      <rPr>
        <sz val="11"/>
        <color theme="1"/>
        <rFont val="Arial"/>
        <family val="2"/>
      </rPr>
      <t xml:space="preserve"> Porcentaje de actividades enfocadas a los derechos humanos y la prevención del delito de las juventudes realizadas. 
(Actividades de difusión de la prevención del delito a través de imágenes y videos en redes sociales, promover proyectos estudiantiles para fomentar participación y vinculación con las Instancias de Seguridad Pública, atender a jóvenes en situaciones de riesgo con diversas actividades, actividades integrales para prevenir los accidentes automovilísticos provocados por el abuso del alcohol, capacitación en el trabajo y pláticas para promover la cultura de paz y legalidad).</t>
    </r>
  </si>
  <si>
    <r>
      <rPr>
        <b/>
        <sz val="11"/>
        <color theme="1"/>
        <rFont val="Arial"/>
        <family val="2"/>
      </rPr>
      <t>UNIDAD DE MEDIDA INDICADOR:</t>
    </r>
    <r>
      <rPr>
        <sz val="11"/>
        <color theme="1"/>
        <rFont val="Arial"/>
        <family val="2"/>
      </rPr>
      <t xml:space="preserve">
Porcentaje
</t>
    </r>
    <r>
      <rPr>
        <b/>
        <sz val="11"/>
        <color theme="1"/>
        <rFont val="Arial"/>
        <family val="2"/>
      </rPr>
      <t>UNIDAD DE MEDIDA VARIABLES:</t>
    </r>
    <r>
      <rPr>
        <sz val="11"/>
        <color theme="1"/>
        <rFont val="Arial"/>
        <family val="2"/>
      </rPr>
      <t xml:space="preserve">
Actividades enfocadas a los derechos humanos y la prevención del delito de las juventudes </t>
    </r>
  </si>
  <si>
    <r>
      <rPr>
        <b/>
        <sz val="11"/>
        <color theme="1"/>
        <rFont val="Arial"/>
        <family val="2"/>
      </rPr>
      <t>A. 4.16.1.1.1.3</t>
    </r>
    <r>
      <rPr>
        <sz val="11"/>
        <color theme="1"/>
        <rFont val="Arial"/>
        <family val="2"/>
      </rPr>
      <t xml:space="preserve"> Ejecución de acciones en beneficio la comunidad para prevenir y sancionar la violencia con perspectiva de género.</t>
    </r>
  </si>
  <si>
    <r>
      <t>PAPSVR:</t>
    </r>
    <r>
      <rPr>
        <sz val="11"/>
        <color theme="1"/>
        <rFont val="Arial"/>
        <family val="2"/>
      </rPr>
      <t xml:space="preserve"> Porcentaje de acciones para prevenir y sancionar la violencia con perspectiva de género realizadas.
(Jornadas de proximidad social en colonias marginadas, atención médica, jurídica y psicológica a personas en situación de vulnerabilidad, diálogos vecinales y feria comunitaria para realizar proximidad)</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</si>
  <si>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VARIABLES:</t>
    </r>
    <r>
      <rPr>
        <sz val="11"/>
        <color theme="1"/>
        <rFont val="Arial"/>
        <family val="2"/>
      </rPr>
      <t xml:space="preserve">
Acciones de prevención y sanción a la violencia con perspectiva de género. </t>
    </r>
  </si>
  <si>
    <r>
      <rPr>
        <b/>
        <sz val="11"/>
        <color theme="1"/>
        <rFont val="Arial"/>
        <family val="2"/>
      </rPr>
      <t>A. 4.16.1.1.1.4</t>
    </r>
    <r>
      <rPr>
        <sz val="11"/>
        <color theme="1"/>
        <rFont val="Arial"/>
        <family val="2"/>
      </rPr>
      <t xml:space="preserve"> Ejecución de actividades de creación y seguimiento de comités empresariales, educativos y de participación ciudadana.</t>
    </r>
  </si>
  <si>
    <r>
      <t>PACSCR:</t>
    </r>
    <r>
      <rPr>
        <sz val="11"/>
        <color theme="1"/>
        <rFont val="Arial"/>
        <family val="2"/>
      </rPr>
      <t xml:space="preserve"> Porcentaje de actividades de creación y seguimiento de comités realizados.
(Creación y seguimiento de comités y redes vecinales, comités en las escuelas de nivel básico y redes de prevención del delito con empresarios)</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</si>
  <si>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de creación y seguimiento de comités.</t>
    </r>
  </si>
  <si>
    <r>
      <rPr>
        <b/>
        <sz val="11"/>
        <color theme="1"/>
        <rFont val="Arial"/>
        <family val="2"/>
      </rPr>
      <t>A. 4.16.1.1.1.5</t>
    </r>
    <r>
      <rPr>
        <sz val="11"/>
        <color theme="1"/>
        <rFont val="Arial"/>
        <family val="2"/>
      </rPr>
      <t xml:space="preserve"> Realización de actividades  para generar acuerdos y coordinación que coadyuven en la prevención del delito.</t>
    </r>
  </si>
  <si>
    <r>
      <t>PAGACCPDR:</t>
    </r>
    <r>
      <rPr>
        <sz val="11"/>
        <color theme="1"/>
        <rFont val="Arial"/>
        <family val="2"/>
      </rPr>
      <t xml:space="preserve"> Porcentaje de actividades para generar acuerdos y coordinación que coadyuven en la prevención del delito realizadas.
(Reuniones con dependencias federales, estatales y municipales para realizar acuerdos de coordinación)</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</si>
  <si>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para generar acuerdos y coordinación</t>
    </r>
  </si>
  <si>
    <r>
      <rPr>
        <b/>
        <sz val="11"/>
        <color theme="1"/>
        <rFont val="Arial"/>
        <family val="2"/>
      </rPr>
      <t>A. 4.16.1.1.1.6</t>
    </r>
    <r>
      <rPr>
        <sz val="11"/>
        <color theme="1"/>
        <rFont val="Arial"/>
        <family val="2"/>
      </rPr>
      <t xml:space="preserve"> Ejecución de actividades integrales para el mejoramiento de la calidad de vida de la población.</t>
    </r>
  </si>
  <si>
    <r>
      <t>PAIE:</t>
    </r>
    <r>
      <rPr>
        <sz val="11"/>
        <color theme="1"/>
        <rFont val="Arial"/>
        <family val="2"/>
      </rPr>
      <t xml:space="preserve"> Porcentaje de actividades integrales ejecutadas.
(Reuniones comunitarias, actividades de empoderamiento juvenil, de movilidad segura con perspectiva de género, rescate de Espacios Públicos en zonas de alta incidencia delictiva y conformación de grupos de niños para la realización de actividades socio educativas)</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</si>
  <si>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Actividades Integrales</t>
    </r>
  </si>
  <si>
    <t>Componente
(Departamento de Comunicación Social y Enlace Interinstitucional)</t>
  </si>
  <si>
    <r>
      <rPr>
        <b/>
        <sz val="11"/>
        <rFont val="Arial"/>
        <family val="2"/>
      </rPr>
      <t xml:space="preserve">C. 4.16.1.1.2 </t>
    </r>
    <r>
      <rPr>
        <sz val="11"/>
        <rFont val="Arial"/>
        <family val="2"/>
      </rPr>
      <t>Acciones de difusión de Cultura de la Legalidad y Prevención del Delito implementadas.</t>
    </r>
    <r>
      <rPr>
        <b/>
        <sz val="11"/>
        <rFont val="Arial"/>
        <family val="2"/>
      </rPr>
      <t xml:space="preserve">  
</t>
    </r>
  </si>
  <si>
    <r>
      <rPr>
        <b/>
        <sz val="11"/>
        <rFont val="Arial"/>
        <family val="2"/>
      </rPr>
      <t>PADCPDI:</t>
    </r>
    <r>
      <rPr>
        <sz val="11"/>
        <rFont val="Arial"/>
        <family val="2"/>
      </rPr>
      <t xml:space="preserve"> Porcentaje de acciones de difusión de cultura y prevención del delito implementadas</t>
    </r>
  </si>
  <si>
    <t xml:space="preserve">Actividad </t>
  </si>
  <si>
    <r>
      <rPr>
        <b/>
        <sz val="11"/>
        <rFont val="Arial"/>
        <family val="2"/>
      </rPr>
      <t xml:space="preserve">A. 4.16.1.1.2.1 </t>
    </r>
    <r>
      <rPr>
        <sz val="11"/>
        <rFont val="Arial"/>
        <family val="2"/>
      </rPr>
      <t xml:space="preserve">Difusión  en materia de prevención del delito, cultura de la paz, derechos humanos, y perspectiva de género. </t>
    </r>
  </si>
  <si>
    <r>
      <t>PADMPDR:</t>
    </r>
    <r>
      <rPr>
        <sz val="11"/>
        <rFont val="Arial"/>
        <family val="2"/>
      </rPr>
      <t xml:space="preserve"> Porcentaje de acciones de difusión en materia de prevención del delito realizadas.
(Publicación en redes sociales para promover la denuncia, la prevención del delito y generar medidas de autoprotección, concientizar sobre los tipos de violencia; fortalecer el respeto mutuo a través de información sobre la tortura; reclutamiento para formar parte de esta Secretaría; información de los niveles de violencia; acciones que realiza la Corporación Policial; dar a conocer los protocolos de atención a víctimas, la función policial municipal y sensibilización que impulse respeto y confianza entre la ciudadanía y su policía)</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</si>
  <si>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Acciones de difusión</t>
    </r>
  </si>
  <si>
    <r>
      <rPr>
        <b/>
        <sz val="11"/>
        <rFont val="Arial"/>
        <family val="2"/>
      </rPr>
      <t>C. 4.16.1.1.3</t>
    </r>
    <r>
      <rPr>
        <sz val="11"/>
        <rFont val="Arial"/>
        <family val="2"/>
      </rPr>
      <t xml:space="preserve"> Acciones orientadas a la ejecución cotidiana de buenas prácticas profesionales del personal policial.</t>
    </r>
  </si>
  <si>
    <r>
      <rPr>
        <b/>
        <sz val="11"/>
        <rFont val="Arial"/>
        <family val="2"/>
      </rPr>
      <t>PAOECBPR:</t>
    </r>
    <r>
      <rPr>
        <sz val="11"/>
        <rFont val="Arial"/>
        <family val="2"/>
      </rPr>
      <t xml:space="preserve"> Porcentaje de acciones orientadas a la ejecución cotidiana de buenas prácticas realizadas.</t>
    </r>
  </si>
  <si>
    <r>
      <t xml:space="preserve">PCSFPPQDR: </t>
    </r>
    <r>
      <rPr>
        <sz val="11"/>
        <rFont val="Arial"/>
        <family val="2"/>
      </rPr>
      <t>Porcentaje de campañas sobre las funciones y procedimientos para presentar quejas y denuncias realizadas.
(campañas a través de las redes sociales informando las funciones que realiza Asuntos Internos; implementación de un módulo virtual para atender las quejas ciudadanas; campaña para la determinación de expedientes administrativos de quejas ciudadanas y/o denuncias; mesas de diálogos para agilizar los procedimientos para la recepción de quejas ciudadanas y denuncias.)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</si>
  <si>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 sobre las funciones y procedimientos para presentar quejas y denuncias.</t>
    </r>
  </si>
  <si>
    <r>
      <rPr>
        <b/>
        <sz val="11"/>
        <rFont val="Arial"/>
        <family val="2"/>
      </rPr>
      <t xml:space="preserve">A. 4.16.1.1.3.2 </t>
    </r>
    <r>
      <rPr>
        <sz val="11"/>
        <rFont val="Arial"/>
        <family val="2"/>
      </rPr>
      <t>Aplicación de Instrumentos normativos de actuación del personal de Asuntos Internos.</t>
    </r>
  </si>
  <si>
    <r>
      <t xml:space="preserve">PINAR: </t>
    </r>
    <r>
      <rPr>
        <sz val="11"/>
        <rFont val="Arial"/>
        <family val="2"/>
      </rPr>
      <t>Porcentaje de instrumentos normativos de actuación realizados.
(Implementar el protocolo de actuación y la reforma del Reglamento Interior de la Secretaría Municipal de Seguridad Pública y Tránsito en la parte conducente a las facultades de la Dirección de Asuntos Internos).</t>
    </r>
  </si>
  <si>
    <r>
      <rPr>
        <b/>
        <sz val="11"/>
        <rFont val="Arial"/>
        <family val="2"/>
      </rPr>
      <t>A. 4.16.1.1.3.3</t>
    </r>
    <r>
      <rPr>
        <sz val="11"/>
        <rFont val="Arial"/>
        <family val="2"/>
      </rPr>
      <t xml:space="preserve"> Visitas de supervisión aleatorias al personal operativo y de servicios de la Secretaria Municipal de Seguridad Pública y Tránsito.                                                                                                                                                                                                                                                                                   </t>
    </r>
  </si>
  <si>
    <r>
      <t xml:space="preserve">PVSPOSR: </t>
    </r>
    <r>
      <rPr>
        <sz val="11"/>
        <rFont val="Arial"/>
        <family val="2"/>
      </rPr>
      <t>Porcentaje de visitas de supervisión al personal operativo y de servicios realizadas.
(Operativos en los establecimientos donde se desarrollen actividades policiales y visitas de verificación y supervisión a los elementos de la SMSPyT).</t>
    </r>
  </si>
  <si>
    <t>Componente
(Dirección Jurídica)</t>
  </si>
  <si>
    <r>
      <rPr>
        <b/>
        <sz val="11"/>
        <rFont val="Arial"/>
        <family val="2"/>
      </rPr>
      <t xml:space="preserve">C. 4.16.1.1.4 </t>
    </r>
    <r>
      <rPr>
        <sz val="11"/>
        <rFont val="Arial"/>
        <family val="2"/>
      </rPr>
      <t>Consultas jurídicas al personal y actualización del marco normativo de la SMSPYT.</t>
    </r>
  </si>
  <si>
    <r>
      <rPr>
        <b/>
        <sz val="11"/>
        <rFont val="Arial"/>
        <family val="2"/>
      </rPr>
      <t xml:space="preserve"> PCJAMNR: </t>
    </r>
    <r>
      <rPr>
        <sz val="11"/>
        <rFont val="Arial"/>
        <family val="2"/>
      </rPr>
      <t>Porcentaje de consultas jurídicas y actualización del marco normativo realizadas</t>
    </r>
  </si>
  <si>
    <r>
      <rPr>
        <b/>
        <sz val="11"/>
        <rFont val="Arial"/>
        <family val="2"/>
      </rPr>
      <t xml:space="preserve">A. 4.16.1.1.4.1 </t>
    </r>
    <r>
      <rPr>
        <sz val="11"/>
        <rFont val="Arial"/>
        <family val="2"/>
      </rPr>
      <t xml:space="preserve">Actualización al marco jurídico municipal de la Secretaria de Seguridad Pública y Tránsito de Benito Juárez. </t>
    </r>
  </si>
  <si>
    <r>
      <t xml:space="preserve">PIJCPC: </t>
    </r>
    <r>
      <rPr>
        <sz val="11"/>
        <rFont val="Arial"/>
        <family val="2"/>
      </rPr>
      <t>Porcentaje de instrumentos jurídicos de la corporación policial consolidados. 
(Actualizaciones a la normatividad interna de la Secretaría Municipal de Seguridad Pública y Tránsito)</t>
    </r>
  </si>
  <si>
    <r>
      <rPr>
        <b/>
        <sz val="11"/>
        <rFont val="Arial"/>
        <family val="2"/>
      </rPr>
      <t xml:space="preserve">A. 4.16.1.1.4.2 </t>
    </r>
    <r>
      <rPr>
        <sz val="11"/>
        <rFont val="Arial"/>
        <family val="2"/>
      </rPr>
      <t>Atención jurídica en asuntos relacionados con el personal de la Secretaria Municipal de Seguridad Pública y Tránsito.</t>
    </r>
  </si>
  <si>
    <r>
      <t>PAJA:</t>
    </r>
    <r>
      <rPr>
        <sz val="11"/>
        <rFont val="Arial"/>
        <family val="2"/>
      </rPr>
      <t xml:space="preserve"> Porcentaje de atenciones jurídicas atendidas.
(Mesas de diálogo para el análisis de riesgos, factores y recopilación e intercambio de datos que permitan fortalecer la función policial y asesorías jurídicas en las actuaciones de carácter legal en las áreas operativas y administrativas que conforman la Secretaría Municipal).</t>
    </r>
  </si>
  <si>
    <r>
      <rPr>
        <b/>
        <sz val="11"/>
        <rFont val="Arial"/>
        <family val="2"/>
      </rPr>
      <t xml:space="preserve">A. 4.16.1.1.4.3 </t>
    </r>
    <r>
      <rPr>
        <sz val="11"/>
        <rFont val="Arial"/>
        <family val="2"/>
      </rPr>
      <t>Realización de sesiones de la Comisión del Servicio de Carrera de Honor y Justicia.</t>
    </r>
  </si>
  <si>
    <r>
      <t>PSR:</t>
    </r>
    <r>
      <rPr>
        <sz val="11"/>
        <rFont val="Arial"/>
        <family val="2"/>
      </rPr>
      <t xml:space="preserve"> Porcentaje de sesiones realizadas.
(Sesiones de la CSCHyJ en las que se resuelvan asuntos relacionados con la profesionalización y régimen disciplinario de los miembros adscritos a la Secretaría Municipal de Seguridad Pública y Tránsito).</t>
    </r>
  </si>
  <si>
    <t>Componente
(Inteligencia y Comando)</t>
  </si>
  <si>
    <r>
      <rPr>
        <b/>
        <sz val="11"/>
        <rFont val="Arial"/>
        <family val="2"/>
      </rPr>
      <t xml:space="preserve">C. 4.16.1.1.5 </t>
    </r>
    <r>
      <rPr>
        <sz val="11"/>
        <rFont val="Arial"/>
        <family val="2"/>
      </rPr>
      <t xml:space="preserve">Informes y estadísticas de delitos y faltas administrativas dentro del municipio entregados. </t>
    </r>
  </si>
  <si>
    <r>
      <rPr>
        <b/>
        <sz val="11"/>
        <rFont val="Arial"/>
        <family val="2"/>
      </rPr>
      <t xml:space="preserve">PIEDE: </t>
    </r>
    <r>
      <rPr>
        <sz val="11"/>
        <rFont val="Arial"/>
        <family val="2"/>
      </rPr>
      <t>Porcentaje de informes y estadística de delitos entregados.</t>
    </r>
  </si>
  <si>
    <r>
      <rPr>
        <b/>
        <sz val="11"/>
        <rFont val="Arial"/>
        <family val="2"/>
      </rPr>
      <t xml:space="preserve">A. 4.16.1.1.5.1 </t>
    </r>
    <r>
      <rPr>
        <sz val="11"/>
        <rFont val="Arial"/>
        <family val="2"/>
      </rPr>
      <t>Realización de actividades integrales para crear inteligencia policial</t>
    </r>
  </si>
  <si>
    <r>
      <t>PAIR:</t>
    </r>
    <r>
      <rPr>
        <sz val="11"/>
        <rFont val="Arial"/>
        <family val="2"/>
      </rPr>
      <t xml:space="preserve"> Porcentaje de actividades integrales realizadas.
(Elaboración de mapas de incidencia delictiva, indicadores de medición de delitos concurrentes mediante estadísticas, verificación aleatoria de placas de vehículos mediante cámaras de video-vigilancia, desglose de la incidencia delictiva, implementación de un sistema Multifuente, mesas de trabajo con los jefes de área de los sectores para desarrollar soluciones a los problemas de seguridad y gestionar equipamiento para la modernización del llenado del Informe policial Homologado (IPH).</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</si>
  <si>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integrales</t>
    </r>
  </si>
  <si>
    <r>
      <rPr>
        <b/>
        <sz val="11"/>
        <rFont val="Arial"/>
        <family val="2"/>
      </rPr>
      <t xml:space="preserve">A. 4.16.1.1.5.2 </t>
    </r>
    <r>
      <rPr>
        <sz val="11"/>
        <rFont val="Arial"/>
        <family val="2"/>
      </rPr>
      <t>Ejecución de actividades para renovación, modernización, mantenimiento y conservación de los equipos de computo y otras tecnologías.</t>
    </r>
  </si>
  <si>
    <r>
      <t>PAMTR:</t>
    </r>
    <r>
      <rPr>
        <sz val="11"/>
        <rFont val="Arial"/>
        <family val="2"/>
      </rPr>
      <t xml:space="preserve"> Porcentaje de actividades para la modernización tecnológica realizadas.
(Adquisición de nuevos equipos de monitoreo de video vigilancia; implementación de un programa de mantenimiento y conservación de equipos de cómputo y tecnológicos; e implementación de un programa de mantenimiento para los equipos tecnológicos).</t>
    </r>
  </si>
  <si>
    <t>Componente
(Subsecretaria de Control y Operación)</t>
  </si>
  <si>
    <r>
      <rPr>
        <b/>
        <sz val="11"/>
        <rFont val="Arial"/>
        <family val="2"/>
      </rPr>
      <t xml:space="preserve">C. 4.16.1.1.6 </t>
    </r>
    <r>
      <rPr>
        <sz val="11"/>
        <rFont val="Arial"/>
        <family val="2"/>
      </rPr>
      <t>Operativos de seguridad pública con los tres órdenes de gobierno en el Municipio de Benito Juárez realizados.</t>
    </r>
  </si>
  <si>
    <r>
      <rPr>
        <b/>
        <sz val="11"/>
        <rFont val="Arial"/>
        <family val="2"/>
      </rPr>
      <t>POSPR</t>
    </r>
    <r>
      <rPr>
        <sz val="11"/>
        <rFont val="Arial"/>
        <family val="2"/>
      </rPr>
      <t>: Porcentaje de operativos de seguridad pública realizados.</t>
    </r>
  </si>
  <si>
    <r>
      <rPr>
        <b/>
        <sz val="11"/>
        <rFont val="Arial"/>
        <family val="2"/>
      </rPr>
      <t xml:space="preserve">A. 4.16.1.1.6.1 </t>
    </r>
    <r>
      <rPr>
        <sz val="11"/>
        <rFont val="Arial"/>
        <family val="2"/>
      </rPr>
      <t>Ejecución de operativos de seguridad de alto impacto con el apoyo de la policía Estatal, Federal, SEDENA y SEMAR.</t>
    </r>
  </si>
  <si>
    <r>
      <rPr>
        <b/>
        <sz val="11"/>
        <rFont val="Arial"/>
        <family val="2"/>
      </rPr>
      <t>POSAIE</t>
    </r>
    <r>
      <rPr>
        <sz val="11"/>
        <rFont val="Arial"/>
        <family val="2"/>
      </rPr>
      <t>: Porcentaje de operativos de seguridad de alto impacto ejecutados.
(Operativos para fortalecer la proximidad social y realizar inspecciones aleatorias en antros o bares con la finalidad de inhibir o impedir un posible delito)</t>
    </r>
  </si>
  <si>
    <r>
      <rPr>
        <b/>
        <sz val="11"/>
        <rFont val="Arial"/>
        <family val="2"/>
      </rPr>
      <t xml:space="preserve">A. 4.16.1.1.6.2 </t>
    </r>
    <r>
      <rPr>
        <sz val="11"/>
        <rFont val="Arial"/>
        <family val="2"/>
      </rPr>
      <t xml:space="preserve">Realización de actividades de persuasión y disuasión para la disminución de hechos delictivos en zonas con alto índice delictivo en el municipio de B.J.  </t>
    </r>
    <r>
      <rPr>
        <b/>
        <sz val="11"/>
        <rFont val="Arial"/>
        <family val="2"/>
      </rPr>
      <t xml:space="preserve">                                                            </t>
    </r>
  </si>
  <si>
    <r>
      <t>PAPDHDI</t>
    </r>
    <r>
      <rPr>
        <sz val="11"/>
        <rFont val="Arial"/>
        <family val="2"/>
      </rPr>
      <t>: Porcentaje de actividades de persuasión y disuasión de hechos delictivos implementados
(Operativos para fortalecer el patrullaje en zonas con mayor incidencia de faltas administrativas o delitos; operativos de seguridad para prevenir el delito en espacios públicos como parques, centros comerciales y lugares donde acuden los ciudadanos y las familias; sectorizar el Municipio con base en los resultados de diagnósticos y definir las unidades básicas de cada zona, sector, cuadrante o perímetro, en que se encuentre dividido el territorio para su operación; acuerdos de colaboración que permitan el intercambio de información; Instrumentar el Plan de acción para atender la problemática local detectada; establecer el protocolo de reuniones de mandos a efecto de presentar estrategias a desarrollar. Establecer medidas de competencia positiva entre mandos. Establecer un “Plan Operativo”, definiendo las actividades diarias de las unidades básicas de policía. Realizar visitas de supervisión al personal asignado en los diversos sectores.)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</si>
  <si>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Actividades de persuasión y disuasión de hechos delictivos</t>
    </r>
  </si>
  <si>
    <t>Componente
(Policía Preventiva)</t>
  </si>
  <si>
    <r>
      <rPr>
        <b/>
        <sz val="11"/>
        <rFont val="Arial"/>
        <family val="2"/>
      </rPr>
      <t>C. 4.16.1.1.7</t>
    </r>
    <r>
      <rPr>
        <sz val="11"/>
        <rFont val="Arial"/>
        <family val="2"/>
      </rPr>
      <t xml:space="preserve"> Acciones de proximidad social, presencia policial y mecanismos de combate hacia hechos delictivos realizadas.</t>
    </r>
  </si>
  <si>
    <r>
      <rPr>
        <b/>
        <sz val="11"/>
        <rFont val="Arial"/>
        <family val="2"/>
      </rPr>
      <t xml:space="preserve">PAPSPCPR: </t>
    </r>
    <r>
      <rPr>
        <sz val="11"/>
        <rFont val="Arial"/>
        <family val="2"/>
      </rPr>
      <t>Porcentaje de acciones de proximidad social, presencia y combate policial realizadas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</si>
  <si>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 presencia y combate policial </t>
    </r>
  </si>
  <si>
    <r>
      <rPr>
        <b/>
        <sz val="11"/>
        <rFont val="Arial"/>
        <family val="2"/>
      </rPr>
      <t xml:space="preserve">A. 4.16.1.1.7.1  </t>
    </r>
    <r>
      <rPr>
        <sz val="11"/>
        <rFont val="Arial"/>
        <family val="2"/>
      </rPr>
      <t>Ejecución de acciones de proximidad social.</t>
    </r>
  </si>
  <si>
    <r>
      <t xml:space="preserve">PAPSR: </t>
    </r>
    <r>
      <rPr>
        <sz val="11"/>
        <rFont val="Arial"/>
        <family val="2"/>
      </rPr>
      <t>Porcentaje de acciones de proximidad social realizadas.
(Operativos para llevar a cabo acciones de proximidad social que coadyuven en la disminución de las incidencias delictivas; recorridos en zonas de bancos, comercios, plazas comerciales, escuelas; operativos especiales por diferentes festividades en domos, parques y playas, así como en todo tipo de eventos sociales, culturales, deportivos, religiosos, etc.)</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</si>
  <si>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t>
    </r>
  </si>
  <si>
    <r>
      <rPr>
        <b/>
        <sz val="11"/>
        <rFont val="Arial"/>
        <family val="2"/>
      </rPr>
      <t xml:space="preserve">A. 4.16.1.1.7.2 </t>
    </r>
    <r>
      <rPr>
        <sz val="11"/>
        <rFont val="Arial"/>
        <family val="2"/>
      </rPr>
      <t>Implementación de operativos policiales con el apoyo de los tres ordenes de gobierno para contrarrestar factores criminológicos.</t>
    </r>
  </si>
  <si>
    <r>
      <t>POPE</t>
    </r>
    <r>
      <rPr>
        <sz val="11"/>
        <rFont val="Arial"/>
        <family val="2"/>
      </rPr>
      <t>: Porcentaje de operativos policiales efectuados. 
(Fortalecer el patrullaje en las zonas de mayor incidencia de faltas administrativas  y delitos; supervisión y vigilancia en los filtros carreteros; atención a las solicitudes de otras autoridades;  perifoneo constante invitando a la población a hacer conciencia respecto de la aplicación de las medidas sanitarias por los contagios del COVID-19; operativos de vigilancia en el transporte público y en los paraderos)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</si>
  <si>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policiales</t>
    </r>
  </si>
  <si>
    <r>
      <rPr>
        <b/>
        <sz val="11"/>
        <rFont val="Arial"/>
        <family val="2"/>
      </rPr>
      <t xml:space="preserve">C. 4.16.1.1.8 </t>
    </r>
    <r>
      <rPr>
        <sz val="11"/>
        <rFont val="Arial"/>
        <family val="2"/>
      </rPr>
      <t xml:space="preserve">Gestiones y trámites en recursos humanos y materiales realizadas.       </t>
    </r>
  </si>
  <si>
    <r>
      <rPr>
        <b/>
        <sz val="11"/>
        <rFont val="Arial"/>
        <family val="2"/>
      </rPr>
      <t>PGRHMR:</t>
    </r>
    <r>
      <rPr>
        <sz val="11"/>
        <rFont val="Arial"/>
        <family val="2"/>
      </rPr>
      <t xml:space="preserve"> Porcentaje de gestiones en recursos humanos y materiales realizados</t>
    </r>
  </si>
  <si>
    <r>
      <rPr>
        <b/>
        <sz val="11"/>
        <rFont val="Arial"/>
        <family val="2"/>
      </rPr>
      <t>A. 4.16.1.1.8.1</t>
    </r>
    <r>
      <rPr>
        <sz val="11"/>
        <rFont val="Arial"/>
        <family val="2"/>
      </rPr>
      <t xml:space="preserve"> Elaboración de manuales de orden administrativo en la Corporación Policial.</t>
    </r>
  </si>
  <si>
    <r>
      <t>PMR:</t>
    </r>
    <r>
      <rPr>
        <sz val="11"/>
        <rFont val="Arial"/>
        <family val="2"/>
      </rPr>
      <t xml:space="preserve"> Porcentaje de Manuales realizados.
(Creación de manuales de organización y de procedimientos).</t>
    </r>
  </si>
  <si>
    <r>
      <rPr>
        <b/>
        <sz val="11"/>
        <rFont val="Arial"/>
        <family val="2"/>
      </rPr>
      <t xml:space="preserve">A. 4.16.1.1.8.2 </t>
    </r>
    <r>
      <rPr>
        <sz val="11"/>
        <rFont val="Arial"/>
        <family val="2"/>
      </rPr>
      <t xml:space="preserve">Realización de acciones de mantenimiento y modernización a la infraestructura y parque vehicular existente de la Secretaría Municipal de Seguridad Pública y Tránsito. </t>
    </r>
  </si>
  <si>
    <r>
      <t>PAMMR:</t>
    </r>
    <r>
      <rPr>
        <sz val="11"/>
        <rFont val="Arial"/>
        <family val="2"/>
      </rPr>
      <t xml:space="preserve"> Porcentaje de acciones de mantenimiento y modernización realizadas.
(Programa de Conservación de flota vehicular y mejoramiento de la infraestructura de los edificios pertenecientes la SMSPyT).</t>
    </r>
  </si>
  <si>
    <r>
      <rPr>
        <b/>
        <sz val="11"/>
        <rFont val="Arial"/>
        <family val="2"/>
      </rPr>
      <t>A. 4.16.1.1.8.3</t>
    </r>
    <r>
      <rPr>
        <sz val="11"/>
        <rFont val="Arial"/>
        <family val="2"/>
      </rPr>
      <t xml:space="preserve">  Implementación de acciones para Incentivar la lealtad, orgullo y sentido de pertenencia a la Corporación Policial.                                                                                                                                                                                                                                                                                    </t>
    </r>
  </si>
  <si>
    <r>
      <t>PAILOSPE:</t>
    </r>
    <r>
      <rPr>
        <sz val="11"/>
        <rFont val="Arial"/>
        <family val="2"/>
      </rPr>
      <t xml:space="preserve"> Porcentaje de acciones para incentivar la lealtad, orgullo y sentido de pertenencia efectuadas. 
(Entrega de reconocimientos, promoción de grados, torneos deportivos, implementación de actividades físicas para los elementos de la SMSPyT;  impulsar convenios con comerciantes y empresarios para que brinden reconocimiento, premios y descuentos a los elementos de policías; creación de un proyecto  para aumento salarial; gestionar apoyos para que los policías puedan acceder a becas  y/o descuentos  para  continuar su formación académica; gestionar el otorgamiento de créditos a la vivienda; obtención de descuentos para los familiares de personal fallecido; difundir la convocatoria de promoción de grados.)</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</si>
  <si>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Acciones para incentivar la lealtad orgullo y sentido de pertenencia</t>
    </r>
  </si>
  <si>
    <r>
      <rPr>
        <b/>
        <sz val="11"/>
        <rFont val="Arial"/>
        <family val="2"/>
      </rPr>
      <t>A. 4.16.1.1.8.4</t>
    </r>
    <r>
      <rPr>
        <sz val="11"/>
        <rFont val="Arial"/>
        <family val="2"/>
      </rPr>
      <t xml:space="preserve"> Implementación de convocatorias con perspectiva de género para personal activo y de nuevo ingreso.</t>
    </r>
  </si>
  <si>
    <r>
      <t>PCPGR</t>
    </r>
    <r>
      <rPr>
        <sz val="11"/>
        <rFont val="Arial"/>
        <family val="2"/>
      </rPr>
      <t>: Porcentaje de Convocatorias con Perspectiva de Género realizadas.
(Implementar un proceso de selección de personal para la SMSPyT y personal para la creación de una nueva área de atención a víctimas)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</si>
  <si>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Convocatorias efectuadas</t>
    </r>
  </si>
  <si>
    <r>
      <rPr>
        <b/>
        <sz val="11"/>
        <rFont val="Arial"/>
        <family val="2"/>
      </rPr>
      <t>A. 4.16.1.1.8.5</t>
    </r>
    <r>
      <rPr>
        <sz val="11"/>
        <rFont val="Arial"/>
        <family val="2"/>
      </rPr>
      <t xml:space="preserve"> Elaboración de proyectos para el mejoramiento del equipamiento policial.</t>
    </r>
  </si>
  <si>
    <r>
      <t>PPEPE</t>
    </r>
    <r>
      <rPr>
        <sz val="11"/>
        <rFont val="Arial"/>
        <family val="2"/>
      </rPr>
      <t>: Porcentaje de Proyectos para equipamiento policial ejecutados.
(Realizar programas para la adquisición de un autobús, arcos lectores de placas, uniformes y equipo policial como chalecos balísticos, cintas amarillas, armamento y municiones).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</si>
  <si>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Proyectos de equipamiento policial </t>
    </r>
  </si>
  <si>
    <r>
      <rPr>
        <b/>
        <sz val="11"/>
        <rFont val="Arial"/>
        <family val="2"/>
      </rPr>
      <t>A. 4.16.1.1.8.6</t>
    </r>
    <r>
      <rPr>
        <sz val="11"/>
        <rFont val="Arial"/>
        <family val="2"/>
      </rPr>
      <t xml:space="preserve"> Implementación de actividades para la certificación del personal policial.</t>
    </r>
  </si>
  <si>
    <r>
      <t xml:space="preserve">PACPR: </t>
    </r>
    <r>
      <rPr>
        <sz val="11"/>
        <rFont val="Arial"/>
        <family val="2"/>
      </rPr>
      <t>Porcentaje de actividades de certificación del personal realizadas.
(Análisis en materia de profesionalización, evaluación de desempeño, evaluación de competencias básicas, evaluación de Control de Confianza y difusión   interna en materias de Certificado Único Policial).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</si>
  <si>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certificación policial</t>
    </r>
  </si>
  <si>
    <r>
      <rPr>
        <b/>
        <sz val="11"/>
        <rFont val="Arial"/>
        <family val="2"/>
      </rPr>
      <t>A. 4.16.1.1.8.7</t>
    </r>
    <r>
      <rPr>
        <sz val="11"/>
        <rFont val="Arial"/>
        <family val="2"/>
      </rPr>
      <t xml:space="preserve"> Realización de actividades enfocadas a mejorar el consumo y distribución de la dotación de gasolina de las unidades de la Secretaría Municipal de Seguridad Pública y Tránsito. </t>
    </r>
  </si>
  <si>
    <r>
      <t xml:space="preserve">PAEMCDDG: </t>
    </r>
    <r>
      <rPr>
        <sz val="11"/>
        <rFont val="Arial"/>
        <family val="2"/>
      </rPr>
      <t xml:space="preserve">Porcentaje de actividades enfocadas a mejorar el consumo y distribución de la dotación de gasolina realizadas.
(Programas que se realizan anualmente con el fin de eficientar el rendimiento de gasolina que utilizan las unidades de la Secretaría Municipal de Seguridad Pública y Tránsito) </t>
    </r>
  </si>
  <si>
    <t>Componente
 (Dir. Policía Turística)</t>
  </si>
  <si>
    <r>
      <rPr>
        <b/>
        <sz val="11"/>
        <rFont val="Arial"/>
        <family val="2"/>
      </rPr>
      <t xml:space="preserve">C. 4.16.1.1.9 </t>
    </r>
    <r>
      <rPr>
        <sz val="11"/>
        <rFont val="Arial"/>
        <family val="2"/>
      </rPr>
      <t>Acciones de seguridad, prevención social del delito y atención a turistas y residentes del municipio de Benito Juárez realizadas.</t>
    </r>
  </si>
  <si>
    <r>
      <rPr>
        <b/>
        <sz val="11"/>
        <rFont val="Arial"/>
        <family val="2"/>
      </rPr>
      <t xml:space="preserve">PASPATR: </t>
    </r>
    <r>
      <rPr>
        <sz val="11"/>
        <rFont val="Arial"/>
        <family val="2"/>
      </rPr>
      <t>Porcentaje de acciones de seguridad, prevención y atención al turista realizadas.</t>
    </r>
  </si>
  <si>
    <r>
      <rPr>
        <b/>
        <sz val="11"/>
        <rFont val="Arial"/>
        <family val="2"/>
      </rPr>
      <t xml:space="preserve">A. 4.16.1.1.9.1 </t>
    </r>
    <r>
      <rPr>
        <sz val="11"/>
        <rFont val="Arial"/>
        <family val="2"/>
      </rPr>
      <t>Impartición de pláticas de prevención del delito dirigidas a empresas, personal de seguridad en hoteles y plazas comerciales así como residentes de la Zona Hotelera del municipio de Benito Juárez.</t>
    </r>
  </si>
  <si>
    <r>
      <t xml:space="preserve">PPPDR: </t>
    </r>
    <r>
      <rPr>
        <sz val="11"/>
        <rFont val="Arial"/>
        <family val="2"/>
      </rPr>
      <t xml:space="preserve"> Porcentaje de pláticas de prevención del delito realizadas.
(Dotar de información a los Jefes de seguridad, colonos y operadores de transportes públicos de la Zona Hotelera, para una mejor coordinación en la atención de víctimas, prevención de delitos, fomento de la cultura de la denuncia, autoprotección y acciones ante la presencia de delitos).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</si>
  <si>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Pláticas de prevención del delito</t>
    </r>
  </si>
  <si>
    <r>
      <rPr>
        <b/>
        <sz val="11"/>
        <rFont val="Arial"/>
        <family val="2"/>
      </rPr>
      <t xml:space="preserve">A. 4.16.1.1.9.2:  </t>
    </r>
    <r>
      <rPr>
        <sz val="11"/>
        <rFont val="Arial"/>
        <family val="2"/>
      </rPr>
      <t>Consolidación de operativos de prevención y disuasión con proximidad social enfocados al sector turístico.</t>
    </r>
  </si>
  <si>
    <r>
      <t>POPSEZT:</t>
    </r>
    <r>
      <rPr>
        <sz val="11"/>
        <rFont val="Arial"/>
        <family val="2"/>
      </rPr>
      <t xml:space="preserve"> Porcentaje de operativos de proximidad social con enfoque en zona turística realizados.
(Operativo de prevención y vigilancia en toda la Zona Hotelera, como playas, bares, discotecas, comercios, vehículos del transporte público, ciclo pista, camellón central y áreas de ejercicio, así como en zonas donde se realizan obras de construcción)</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</si>
  <si>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de proximidad social</t>
    </r>
  </si>
  <si>
    <r>
      <rPr>
        <b/>
        <sz val="11"/>
        <rFont val="Arial"/>
        <family val="2"/>
      </rPr>
      <t xml:space="preserve">A. 4.16.1.1.9.3 </t>
    </r>
    <r>
      <rPr>
        <sz val="11"/>
        <rFont val="Arial"/>
        <family val="2"/>
      </rPr>
      <t>Consolidación de módulos de atención al turistas en zonas de mayor afluencia.</t>
    </r>
  </si>
  <si>
    <r>
      <t xml:space="preserve">PSAO: </t>
    </r>
    <r>
      <rPr>
        <sz val="11"/>
        <rFont val="Arial"/>
        <family val="2"/>
      </rPr>
      <t>Porcentaje de servicios de atención otorgados.
(Servicio de atención al turista donde la afluencia sea mayor, proporcionando información en general y asistencia a los visitantes que así lo requieran)</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</si>
  <si>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Realizadas </t>
    </r>
  </si>
  <si>
    <r>
      <rPr>
        <b/>
        <sz val="11"/>
        <rFont val="Arial"/>
        <family val="2"/>
      </rPr>
      <t xml:space="preserve">A. 4.16.1.1.9.4 </t>
    </r>
    <r>
      <rPr>
        <sz val="11"/>
        <rFont val="Arial"/>
        <family val="2"/>
      </rPr>
      <t>Instalación de los filtros de vigilancia, para la prevención del delito y atención a turistas en puntos estratégicos de la zona hotelera del municipio de Benito Juárez.</t>
    </r>
  </si>
  <si>
    <r>
      <t xml:space="preserve">PFSVI: </t>
    </r>
    <r>
      <rPr>
        <sz val="11"/>
        <rFont val="Arial"/>
        <family val="2"/>
      </rPr>
      <t>Porcentaje de filtros de seguridad y vigilancia instalados.
(Instalación de filtros de inspección y seguridad, para realizan revisiones a personas y vehículos con la finalidad de brindar seguridad en la entrada y salida de la Zona Hotelera)</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</si>
  <si>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Filtros de seguridad y vigilancia</t>
    </r>
  </si>
  <si>
    <r>
      <rPr>
        <b/>
        <sz val="11"/>
        <rFont val="Arial"/>
        <family val="2"/>
      </rPr>
      <t xml:space="preserve">A. 4.16.1.1.9.5 </t>
    </r>
    <r>
      <rPr>
        <sz val="11"/>
        <rFont val="Arial"/>
        <family val="2"/>
      </rPr>
      <t>Implementación de cursos de capacitación especializadas para la profesionalización de los elementos de la Policía Turística.</t>
    </r>
  </si>
  <si>
    <r>
      <t xml:space="preserve">PCCEEAPTR: </t>
    </r>
    <r>
      <rPr>
        <sz val="11"/>
        <rFont val="Arial"/>
        <family val="2"/>
      </rPr>
      <t>Porcentaje de cursos de capacitación especializadas a elementos adscritos a la policía turística realizados.
(Se pretende proveer a los elementos de la Policía Turística, a la par de los cursos necesarios para su profesionalización, cursos de capacitación especializadas que sirvan a las funciones específicas o que se puedan presentar al momento de alguna intervención de los elementos de la Policía Turística, como cursos de inglés, de primeros auxilios y de Seguridad Acuática).</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</si>
  <si>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Capacitaciones especializadas a elementos adscritos a la policía turística </t>
    </r>
  </si>
  <si>
    <t>Componente
(Academia de Policía)</t>
  </si>
  <si>
    <r>
      <rPr>
        <b/>
        <sz val="11"/>
        <rFont val="Arial"/>
        <family val="2"/>
      </rPr>
      <t xml:space="preserve">C. 4.16.1.1.10 </t>
    </r>
    <r>
      <rPr>
        <sz val="11"/>
        <rFont val="Arial"/>
        <family val="2"/>
      </rPr>
      <t>Capacitación inicial, continua y especializada impartidas al personal de la Secretaria Municipal de Seguridad Publica y Tránsito.</t>
    </r>
  </si>
  <si>
    <r>
      <t>PCI:</t>
    </r>
    <r>
      <rPr>
        <sz val="11"/>
        <rFont val="Arial"/>
        <family val="2"/>
      </rPr>
      <t xml:space="preserve"> Porcentaje de capacitaciones impartidas.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</si>
  <si>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Capacitaciones al personal policial</t>
    </r>
  </si>
  <si>
    <r>
      <rPr>
        <b/>
        <sz val="11"/>
        <rFont val="Arial"/>
        <family val="2"/>
      </rPr>
      <t>A. 4.16.1.1.10.1</t>
    </r>
    <r>
      <rPr>
        <sz val="11"/>
        <rFont val="Arial"/>
        <family val="2"/>
      </rPr>
      <t xml:space="preserve"> Formación continua para el personal de la Secretaria Municipal de Seguridad Publica y Tránsito.</t>
    </r>
  </si>
  <si>
    <r>
      <rPr>
        <b/>
        <sz val="11"/>
        <rFont val="Arial"/>
        <family val="2"/>
      </rPr>
      <t>PCFCR:</t>
    </r>
    <r>
      <rPr>
        <sz val="11"/>
        <rFont val="Arial"/>
        <family val="2"/>
      </rPr>
      <t xml:space="preserve"> Porcentaje de capacitación de formación continua realizadas.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</si>
  <si>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Personal policial capacitado</t>
    </r>
  </si>
  <si>
    <r>
      <rPr>
        <b/>
        <sz val="11"/>
        <rFont val="Arial"/>
        <family val="2"/>
      </rPr>
      <t xml:space="preserve">A. 4.16.1.1.10.2 </t>
    </r>
    <r>
      <rPr>
        <sz val="11"/>
        <rFont val="Arial"/>
        <family val="2"/>
      </rPr>
      <t xml:space="preserve"> Formación especializada para el personal de la Secretaria Municipal de Seguridad Publica y Tránsito.</t>
    </r>
  </si>
  <si>
    <r>
      <rPr>
        <b/>
        <sz val="11"/>
        <rFont val="Arial"/>
        <family val="2"/>
      </rPr>
      <t xml:space="preserve">PCER: </t>
    </r>
    <r>
      <rPr>
        <sz val="11"/>
        <rFont val="Arial"/>
        <family val="2"/>
      </rPr>
      <t>Porcentaje de capacitación especializada realizadas.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</si>
  <si>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Personal policial capacitado</t>
    </r>
  </si>
  <si>
    <r>
      <rPr>
        <b/>
        <sz val="11"/>
        <rFont val="Arial"/>
        <family val="2"/>
      </rPr>
      <t xml:space="preserve">A. 4.16.1.1.10.3 </t>
    </r>
    <r>
      <rPr>
        <sz val="11"/>
        <rFont val="Arial"/>
        <family val="2"/>
      </rPr>
      <t xml:space="preserve"> Formación Inicial para el personal en activo y aspirantes a policía municipal.</t>
    </r>
  </si>
  <si>
    <r>
      <rPr>
        <b/>
        <sz val="11"/>
        <rFont val="Arial"/>
        <family val="2"/>
      </rPr>
      <t>PCFIR:</t>
    </r>
    <r>
      <rPr>
        <sz val="11"/>
        <rFont val="Arial"/>
        <family val="2"/>
      </rPr>
      <t xml:space="preserve"> Porcentaje de capacitación de formación Inicial realizadas.</t>
    </r>
  </si>
  <si>
    <t>Componente 
 (Dirección de Tránsito)</t>
  </si>
  <si>
    <r>
      <rPr>
        <b/>
        <sz val="11"/>
        <rFont val="Arial"/>
        <family val="2"/>
      </rPr>
      <t xml:space="preserve">C. 4.16.1.1.11 </t>
    </r>
    <r>
      <rPr>
        <sz val="11"/>
        <rFont val="Arial"/>
        <family val="2"/>
      </rPr>
      <t xml:space="preserve">Acciones de seguridad vial realizadas. </t>
    </r>
  </si>
  <si>
    <r>
      <rPr>
        <b/>
        <sz val="11"/>
        <rFont val="Arial"/>
        <family val="2"/>
      </rPr>
      <t>PASVR</t>
    </r>
    <r>
      <rPr>
        <sz val="11"/>
        <rFont val="Arial"/>
        <family val="2"/>
      </rPr>
      <t xml:space="preserve">: Porcentaje de acciones de seguridad vial realizadas. </t>
    </r>
  </si>
  <si>
    <r>
      <rPr>
        <sz val="11"/>
        <rFont val="Arial"/>
        <family val="2"/>
      </rPr>
      <t xml:space="preserve">                                           </t>
    </r>
    <r>
      <rPr>
        <b/>
        <sz val="11"/>
        <rFont val="Arial"/>
        <family val="2"/>
      </rPr>
      <t xml:space="preserve"> </t>
    </r>
    <r>
      <rPr>
        <sz val="11"/>
        <rFont val="Arial"/>
        <family val="2"/>
      </rPr>
      <t xml:space="preserve">                                                                                                                                                                                                                                                                                   </t>
    </r>
    <r>
      <rPr>
        <b/>
        <sz val="11"/>
        <rFont val="Arial"/>
        <family val="2"/>
      </rPr>
      <t xml:space="preserve">A. 4.16.1.1.11.1 </t>
    </r>
    <r>
      <rPr>
        <sz val="11"/>
        <rFont val="Arial"/>
        <family val="2"/>
      </rPr>
      <t xml:space="preserve">Ejecución de pláticas para el fomento de la seguridad en las vías de circulación. 
</t>
    </r>
    <r>
      <rPr>
        <b/>
        <sz val="11"/>
        <rFont val="Arial"/>
        <family val="2"/>
      </rPr>
      <t xml:space="preserve">
</t>
    </r>
  </si>
  <si>
    <r>
      <t>PPFSVR:</t>
    </r>
    <r>
      <rPr>
        <sz val="11"/>
        <rFont val="Arial"/>
        <family val="2"/>
      </rPr>
      <t xml:space="preserve"> Porcentaje de pláticas para el fomento de la seguridad vial realizadas. 
(Talleres de educación y seguridad vial y capacitación a empresas públicas y privadas en temas de educación vial)</t>
    </r>
  </si>
  <si>
    <r>
      <rPr>
        <b/>
        <sz val="11"/>
        <rFont val="Arial"/>
        <family val="2"/>
      </rPr>
      <t>A. 4.16.1.1.11.2</t>
    </r>
    <r>
      <rPr>
        <sz val="11"/>
        <rFont val="Arial"/>
        <family val="2"/>
      </rPr>
      <t xml:space="preserve"> Realización de campañas de difusión y fomento de la seguridad en las vías con mayor circulación </t>
    </r>
  </si>
  <si>
    <r>
      <t>PCR:</t>
    </r>
    <r>
      <rPr>
        <sz val="11"/>
        <rFont val="Arial"/>
        <family val="2"/>
      </rPr>
      <t xml:space="preserve"> Porcentaje de campañas realizadas.
(Campañas de difusión en materia de Seguridad Vial a través de entrevistas, redes sociales, y campañas de prevención sobre conducir en estado de ebriedad. )</t>
    </r>
  </si>
  <si>
    <t xml:space="preserve">Trimestral
</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</si>
  <si>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t>
    </r>
  </si>
  <si>
    <r>
      <rPr>
        <b/>
        <sz val="11"/>
        <rFont val="Arial"/>
        <family val="2"/>
      </rPr>
      <t xml:space="preserve">A. 4.16.1.1.11.3 </t>
    </r>
    <r>
      <rPr>
        <sz val="11"/>
        <rFont val="Arial"/>
        <family val="2"/>
      </rPr>
      <t>Ejecución de actividades enfocadas a eficientar la movilidad urbana.</t>
    </r>
  </si>
  <si>
    <r>
      <t>PAEEMUR:</t>
    </r>
    <r>
      <rPr>
        <sz val="11"/>
        <rFont val="Arial"/>
        <family val="2"/>
      </rPr>
      <t xml:space="preserve"> Porcentaje de actividades enfocadas a eficientar la movilidad urbana realizadas.
(Retirar de la vía pública de los vehículos abandonados; fomento de las normas y cortesía urbana, mediante el otorgamiento de tarjetones: fortalecer la seguridad vial a través del establecimiento de acciones conjuntas con otros sectores e implementación de una base de datos con registros de accidente de tránsito)</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</si>
  <si>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eficientar la movilidad urbana.</t>
    </r>
  </si>
  <si>
    <r>
      <rPr>
        <b/>
        <sz val="11"/>
        <rFont val="Arial"/>
        <family val="2"/>
      </rPr>
      <t xml:space="preserve">A. 4.16.1.1.11.4 </t>
    </r>
    <r>
      <rPr>
        <sz val="11"/>
        <rFont val="Arial"/>
        <family val="2"/>
      </rPr>
      <t>Impartición de capacitaciones en educación vial enfocada a conductores de vehículos.</t>
    </r>
  </si>
  <si>
    <r>
      <rPr>
        <b/>
        <sz val="11"/>
        <rFont val="Arial"/>
        <family val="2"/>
      </rPr>
      <t xml:space="preserve">A. 4.16.1.1.11.5 </t>
    </r>
    <r>
      <rPr>
        <sz val="11"/>
        <rFont val="Arial"/>
        <family val="2"/>
      </rPr>
      <t>Consolidación de servicios proporcionados a la ciudadanía, vigilando que se combata la corrupción.</t>
    </r>
  </si>
  <si>
    <r>
      <t xml:space="preserve">PSR: </t>
    </r>
    <r>
      <rPr>
        <sz val="11"/>
        <rFont val="Arial"/>
        <family val="2"/>
      </rPr>
      <t xml:space="preserve">Porcentaje de servicios realizados. 
(Brigadas de descuentos en la expedición de licencias de conducir; filtros para la verificación de la documentación y el trámite en la expedición de licencias para conducir; operativos de inspección y supervisión a los elementos de tránsito que realizan trámites y generan licencias para conducir a través de un sistema, a fin de garantizar la legalidad de la expedición).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</si>
  <si>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Servicios proporcionados a la ciudadanía</t>
    </r>
  </si>
  <si>
    <r>
      <rPr>
        <b/>
        <sz val="11"/>
        <rFont val="Arial"/>
        <family val="2"/>
      </rPr>
      <t xml:space="preserve">A. 4.16.1.1.11.6 </t>
    </r>
    <r>
      <rPr>
        <sz val="11"/>
        <rFont val="Arial"/>
        <family val="2"/>
      </rPr>
      <t>Realización de actividades para la conservación y mantenimiento de vehículos.</t>
    </r>
  </si>
  <si>
    <t>Componente
(Unidad de Vinculación y Seguimiento con Instancias)</t>
  </si>
  <si>
    <r>
      <rPr>
        <b/>
        <sz val="11"/>
        <rFont val="Arial"/>
        <family val="2"/>
      </rPr>
      <t xml:space="preserve">C. 4.16.1.1.12 </t>
    </r>
    <r>
      <rPr>
        <sz val="11"/>
        <rFont val="Arial"/>
        <family val="2"/>
      </rPr>
      <t>Acciones de coordinación y seguimiento para el cumplimiento de los programas de seguridad pública realizadas.</t>
    </r>
  </si>
  <si>
    <r>
      <t xml:space="preserve">PACPSPI: </t>
    </r>
    <r>
      <rPr>
        <sz val="11"/>
        <rFont val="Arial"/>
        <family val="2"/>
      </rPr>
      <t>Porcentaje de acciones para el cumplimiento de programas  de Seguridad Pública implementadas.</t>
    </r>
  </si>
  <si>
    <r>
      <rPr>
        <b/>
        <sz val="11"/>
        <rFont val="Arial"/>
        <family val="2"/>
      </rPr>
      <t xml:space="preserve">A. 4.16.1.1.12.1 </t>
    </r>
    <r>
      <rPr>
        <sz val="11"/>
        <rFont val="Arial"/>
        <family val="2"/>
      </rPr>
      <t>Coordinación del Subcomité Sectorial del Eje de Seguridad Ciudadana.</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</si>
  <si>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Sesiones de Subcomité de Seguridad Ciudadana</t>
    </r>
  </si>
  <si>
    <r>
      <rPr>
        <b/>
        <sz val="11"/>
        <rFont val="Arial"/>
        <family val="2"/>
      </rPr>
      <t>A. 4.16.1.1.12.2</t>
    </r>
    <r>
      <rPr>
        <strike/>
        <sz val="11"/>
        <rFont val="Arial"/>
        <family val="2"/>
      </rPr>
      <t xml:space="preserve"> </t>
    </r>
    <r>
      <rPr>
        <sz val="11"/>
        <rFont val="Arial"/>
        <family val="2"/>
      </rPr>
      <t>Ejecución de actividades administrativas de seguimiento para el cumplimiento de los programas de seguridad pública realizadas en el municipio de Benito Juárez.</t>
    </r>
  </si>
  <si>
    <t>Componente
(Dirección General de la Policía Auxiliar)</t>
  </si>
  <si>
    <r>
      <rPr>
        <b/>
        <sz val="11"/>
        <rFont val="Arial"/>
        <family val="2"/>
      </rPr>
      <t xml:space="preserve">C. 4.16.1.1.13 </t>
    </r>
    <r>
      <rPr>
        <sz val="11"/>
        <rFont val="Arial"/>
        <family val="2"/>
      </rPr>
      <t>Acciones estratégicas para generar servicios de seguridad y vigilancia de calidad con enfoque de proximidad social realizadas.</t>
    </r>
  </si>
  <si>
    <r>
      <rPr>
        <b/>
        <sz val="11"/>
        <rFont val="Arial"/>
        <family val="2"/>
      </rPr>
      <t xml:space="preserve">PAEGSSVCEPSR: </t>
    </r>
    <r>
      <rPr>
        <sz val="11"/>
        <rFont val="Arial"/>
        <family val="2"/>
      </rPr>
      <t>Porcentaje de acciones estratégicas para generar servicios de seguridad y vigilancia de calidad con enfoque de proximidad social realizadas.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</si>
  <si>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estratégicas para generar servicios de seguridad y vigilancia con enfoque de proximidad social.</t>
    </r>
  </si>
  <si>
    <r>
      <rPr>
        <b/>
        <sz val="11"/>
        <rFont val="Arial"/>
        <family val="2"/>
      </rPr>
      <t xml:space="preserve">A. 4.16.1.1.13.1 </t>
    </r>
    <r>
      <rPr>
        <sz val="11"/>
        <rFont val="Arial"/>
        <family val="2"/>
      </rPr>
      <t>Elaboración de manuales de orden administrativo y gestiones de capacitación.</t>
    </r>
  </si>
  <si>
    <r>
      <rPr>
        <b/>
        <sz val="11"/>
        <rFont val="Arial"/>
        <family val="2"/>
      </rPr>
      <t xml:space="preserve">A. 4.16.1.1.13.2  </t>
    </r>
    <r>
      <rPr>
        <sz val="11"/>
        <rFont val="Arial"/>
        <family val="2"/>
      </rPr>
      <t xml:space="preserve">Implementación de incentivos para reconocer la labor policial.                                                                                                                                                                                                                                                                                    </t>
    </r>
  </si>
  <si>
    <r>
      <rPr>
        <b/>
        <sz val="11"/>
        <rFont val="Arial"/>
        <family val="2"/>
      </rPr>
      <t>A. 4.16.1.1.13.3</t>
    </r>
    <r>
      <rPr>
        <sz val="11"/>
        <rFont val="Arial"/>
        <family val="2"/>
      </rPr>
      <t xml:space="preserve"> Implementación de acciones de supervisión y vigilancia a los servicios prestados.</t>
    </r>
  </si>
  <si>
    <t>Componente (Dirección del GEAVIG)</t>
  </si>
  <si>
    <r>
      <rPr>
        <b/>
        <sz val="11"/>
        <rFont val="Arial"/>
        <family val="2"/>
      </rPr>
      <t xml:space="preserve">C. 4.16.1.1.14 </t>
    </r>
    <r>
      <rPr>
        <sz val="11"/>
        <rFont val="Arial"/>
        <family val="2"/>
      </rPr>
      <t>Acciones integrales contra la violencia familiar y de género implementadas.</t>
    </r>
  </si>
  <si>
    <r>
      <rPr>
        <b/>
        <sz val="11"/>
        <rFont val="Arial"/>
        <family val="2"/>
      </rPr>
      <t>PAICVFGI:</t>
    </r>
    <r>
      <rPr>
        <sz val="11"/>
        <rFont val="Arial"/>
        <family val="2"/>
      </rPr>
      <t xml:space="preserve"> Porcentaje de acciones integrales contra la violencia familiar y de género implementadas.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</si>
  <si>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integrales contra la violencia familiar y de género</t>
    </r>
  </si>
  <si>
    <r>
      <rPr>
        <b/>
        <sz val="11"/>
        <rFont val="Arial"/>
        <family val="2"/>
      </rPr>
      <t xml:space="preserve">A. 4.16.1.1.14.1 </t>
    </r>
    <r>
      <rPr>
        <sz val="11"/>
        <rFont val="Arial"/>
        <family val="2"/>
      </rPr>
      <t>Ejecución de acciones de prevención de la violencia familiar y de género.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</si>
  <si>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de prevención de la violencia familiar y de género </t>
    </r>
  </si>
  <si>
    <r>
      <rPr>
        <b/>
        <sz val="11"/>
        <rFont val="Arial"/>
        <family val="2"/>
      </rPr>
      <t xml:space="preserve">A. 4.16.1.1.14.2 </t>
    </r>
    <r>
      <rPr>
        <sz val="11"/>
        <rFont val="Arial"/>
        <family val="2"/>
      </rPr>
      <t>Implementación de programas de intervención contra la violencia familiar y de género.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</si>
  <si>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Programas de intervención contra la violencia familiar y de género</t>
    </r>
  </si>
  <si>
    <t>SEGUIMIENTO A LA EJECUCIÓN DEL PRESUPUESTO AUTORIZADO</t>
  </si>
  <si>
    <t>UNIDAD ADMINISTRATIVA</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</si>
  <si>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</si>
  <si>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</si>
  <si>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</si>
  <si>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</si>
  <si>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</si>
  <si>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</si>
  <si>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</si>
  <si>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</si>
  <si>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</si>
  <si>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Secretaría Municipal de Seguridad Pública y Tránsito</t>
  </si>
  <si>
    <t>Dirección de la Policía Preventiva</t>
  </si>
  <si>
    <t>Dirección Administrativa</t>
  </si>
  <si>
    <t>Dirección de Tránsito</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</si>
  <si>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</si>
  <si>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</si>
  <si>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</si>
  <si>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</si>
  <si>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SECRETARÍA MUNICIPAL DE SEGURIDAD PÚBLICA Y TRÁNSITO.</t>
  </si>
  <si>
    <r>
      <t xml:space="preserve">A. 4.16.1.1.3.1 </t>
    </r>
    <r>
      <rPr>
        <sz val="11"/>
        <rFont val="Arial"/>
        <family val="2"/>
      </rPr>
      <t>Implementación de campañas en redes sociales y otros medios, sobre  las funciones y procedimientos para presentar quejas y denuncias ante la Dirección de Asuntos Internos.</t>
    </r>
  </si>
  <si>
    <t>Dirección General de la Policía Auxiliar</t>
  </si>
  <si>
    <t xml:space="preserve">El Sistema de Armonización Contable perteneciente del H. Ayuntamiento “OPERGOB”, aún no se encuentra habilitado,  en esta Dirección por lo que no se ejecuto el presupuesto. </t>
  </si>
  <si>
    <t xml:space="preserve">El Sistema de Armonización Contable perteneciente del H. Ayuntamiento “OPERGOB”, aún no se encuentra habilitado, por lo que presenta un estimado del presupuesto  ejercido con referencia al gasto ejercido de los contratos vigentes; así mismo, se está regularizando los tramites.   </t>
  </si>
  <si>
    <t xml:space="preserve">El Sistema de Armonización Contable perteneciente del H. Ayuntamiento “OPERGOB”, aún no se encuentra habilitada, por lo que se presenta un estimado con referencia al presupuesto ejercido autorizado, así mismo, se está regularizando los tramites. </t>
  </si>
  <si>
    <t>Componente 
(Dirección de Asuntos Internos)</t>
  </si>
  <si>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orientadas a la ejecución cotidiana de buenas prácticas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</si>
  <si>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Difusión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</si>
  <si>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Instrumentos normativos de actuación</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</si>
  <si>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Visitas de supervisión al personal operativo y de servicios </t>
    </r>
  </si>
  <si>
    <r>
      <t>UNIDAD DE MEDIDA INDICADOR:</t>
    </r>
    <r>
      <rPr>
        <sz val="11"/>
        <rFont val="Arial"/>
        <family val="2"/>
      </rPr>
      <t xml:space="preserve">
Porcentaje
</t>
    </r>
    <r>
      <rPr>
        <b/>
        <sz val="11"/>
        <rFont val="Arial"/>
        <family val="2"/>
      </rPr>
      <t>UNIDAD DE MEDIDA DE LAS VARIABLES:</t>
    </r>
    <r>
      <rPr>
        <sz val="11"/>
        <rFont val="Arial"/>
        <family val="2"/>
      </rPr>
      <t xml:space="preserve">
Consultas jurídicas y actualización al marco normativo.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</si>
  <si>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Instrumentos Jurídicos de la corporación policial.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</si>
  <si>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jurídicas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</si>
  <si>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Sesiones de la Comisión del Servicio de Carrera, Honor y Justicia.</t>
    </r>
  </si>
  <si>
    <r>
      <t>UNIDAD DE MEDIDA INDICADOR:</t>
    </r>
    <r>
      <rPr>
        <sz val="11"/>
        <rFont val="Arial"/>
        <family val="2"/>
      </rPr>
      <t xml:space="preserve">
Porcentaje
</t>
    </r>
    <r>
      <rPr>
        <b/>
        <sz val="11"/>
        <rFont val="Arial"/>
        <family val="2"/>
      </rPr>
      <t>UNIDAD DE MEDIDA DE LAS VARIABLES:</t>
    </r>
    <r>
      <rPr>
        <sz val="11"/>
        <rFont val="Arial"/>
        <family val="2"/>
      </rPr>
      <t xml:space="preserve">
Informes y estadísticas de delitos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</si>
  <si>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la modernización tecnológica.</t>
    </r>
  </si>
  <si>
    <r>
      <t>UNIDAD DE MEDIDA INDICADOR:</t>
    </r>
    <r>
      <rPr>
        <sz val="11"/>
        <rFont val="Arial"/>
        <family val="2"/>
      </rPr>
      <t xml:space="preserve">
Porcentaje
</t>
    </r>
    <r>
      <rPr>
        <b/>
        <sz val="11"/>
        <rFont val="Arial"/>
        <family val="2"/>
      </rPr>
      <t xml:space="preserve">UNIDAD DE MEDIDA DE LAS VARIABLES: </t>
    </r>
    <r>
      <rPr>
        <sz val="11"/>
        <rFont val="Arial"/>
        <family val="2"/>
      </rPr>
      <t>Operativos de seguridad pública.</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</si>
  <si>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Operativos de seguridad de alto impacto</t>
    </r>
  </si>
  <si>
    <t>Componente
(Dirección Administrativa)</t>
  </si>
  <si>
    <r>
      <t>UNIDAD DE MEDIDA INDICADOR:</t>
    </r>
    <r>
      <rPr>
        <sz val="11"/>
        <rFont val="Arial"/>
        <family val="2"/>
      </rPr>
      <t xml:space="preserve">
Porcentaje
</t>
    </r>
    <r>
      <rPr>
        <b/>
        <sz val="11"/>
        <rFont val="Arial"/>
        <family val="2"/>
      </rPr>
      <t>UNIDAD DE MEDIDA DE LAS VARIABLES:</t>
    </r>
    <r>
      <rPr>
        <sz val="11"/>
        <rFont val="Arial"/>
        <family val="2"/>
      </rPr>
      <t xml:space="preserve">
gestiones en recursos humanos y materiales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</si>
  <si>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Manuales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</si>
  <si>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mantenimiento y  modernización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</si>
  <si>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mejorar el consumo y distribución de la dotación de gasolina.</t>
    </r>
  </si>
  <si>
    <r>
      <t>UNIDAD DE MEDIDA INDICADOR:</t>
    </r>
    <r>
      <rPr>
        <sz val="11"/>
        <rFont val="Arial"/>
        <family val="2"/>
      </rPr>
      <t xml:space="preserve">
Porcentaje
</t>
    </r>
    <r>
      <rPr>
        <b/>
        <sz val="11"/>
        <rFont val="Arial"/>
        <family val="2"/>
      </rPr>
      <t xml:space="preserve">UNIDAD DE MEDIDA DE LAS VARIABLES: </t>
    </r>
    <r>
      <rPr>
        <sz val="11"/>
        <rFont val="Arial"/>
        <family val="2"/>
      </rPr>
      <t>Acciones de seguridad, prevención y atención al turista.</t>
    </r>
  </si>
  <si>
    <r>
      <rPr>
        <b/>
        <sz val="11"/>
        <rFont val="Arial"/>
        <family val="2"/>
      </rPr>
      <t>Meta trimestral:</t>
    </r>
    <r>
      <rPr>
        <sz val="11"/>
        <rFont val="Arial"/>
        <family val="2"/>
      </rPr>
      <t xml:space="preserve"> . El avance en cumplimiento de metas trimestral refleja lo reportado respecto a lo programado, es decir 106.57%. 
</t>
    </r>
    <r>
      <rPr>
        <b/>
        <sz val="11"/>
        <rFont val="Arial"/>
        <family val="2"/>
      </rPr>
      <t>Meta Anual:</t>
    </r>
    <r>
      <rPr>
        <sz val="11"/>
        <rFont val="Arial"/>
        <family val="2"/>
      </rPr>
      <t xml:space="preserve"> El Instituto Nacional de Estadística y Geografía, INEGI, implementa y publica los resultados de la Encuesta Nacional de Victimización y Percepción sobre Seguridad Pública Anualmente. Ultimo dato 83.5% periodo marzo-abril 2022. </t>
    </r>
  </si>
  <si>
    <r>
      <t xml:space="preserve">Meta trimestral: </t>
    </r>
    <r>
      <rPr>
        <sz val="11"/>
        <color theme="0"/>
        <rFont val="Arial"/>
        <family val="2"/>
      </rPr>
      <t xml:space="preserve">La Tasa de variación de delitos cometidos contra el patrimonio de la población del municipio de Benito Juárez, es de un valor negativo del avance trimestral, lo que indica que la incidencia delictiva aumento un 10.20% por arriba de lo esperado, debido a los 2,345 delitos cometidos contra el patrimonio reportados en el municipio, contra los 2,128 de proyección para el 1er trimestre. Datos obtenidos del Secretariado Ejecutivo del Sistema Nacional de Seguridad Pública (SESNSP). 
</t>
    </r>
    <r>
      <rPr>
        <b/>
        <sz val="11"/>
        <color theme="0"/>
        <rFont val="Arial"/>
        <family val="2"/>
      </rPr>
      <t>Nota</t>
    </r>
    <r>
      <rPr>
        <sz val="11"/>
        <color theme="0"/>
        <rFont val="Arial"/>
        <family val="2"/>
      </rPr>
      <t>: los datos obtenidos del Secretariado Ejecutivo del Sistema Nacional de Seguridad Pública (SESNSP), están desfasados un mes, es decir que se han publicado con cifras hasta el mes de febrero del 2023.
 https://drive.google.com/file/d/1eeQ5TvYR_8YWMSX2ttojCdLBUuwCwKp7/view</t>
    </r>
  </si>
  <si>
    <r>
      <t xml:space="preserve">Justificación Trimestral: </t>
    </r>
    <r>
      <rPr>
        <sz val="11"/>
        <color theme="1"/>
        <rFont val="Arial"/>
        <family val="2"/>
      </rPr>
      <t>Derivado de los periodos de validación por parte del área de Comunicación Social del Ayuntamiento, la ejecución de las intervenciones enfocadas a los derechos humanos y la prevención del delito para el empoderamiento juvenil se vio mermada en cuanto a la autorización del material para las campañas de prevención por lo que se logró obtener un avance del 93.75%, esperando poder subsanar en el segundo trimestre la actividad.</t>
    </r>
  </si>
  <si>
    <r>
      <t>Justificación Trimestral:</t>
    </r>
    <r>
      <rPr>
        <sz val="11"/>
        <color theme="1"/>
        <rFont val="Arial"/>
        <family val="2"/>
      </rPr>
      <t xml:space="preserve"> Durante las audiencias públicas de la Presidente y en los eventos de “Proximidad por tu Seguridad” y “Todos por la paz”, se logró captar diferentes solicitudes de la ciudadanía, derivado de esto la ejecución de acciones en beneficio de la comunidad para prevenir y sancionar la violencia con perspectiva de género, </t>
    </r>
    <r>
      <rPr>
        <b/>
        <sz val="11"/>
        <color theme="1"/>
        <rFont val="Arial"/>
        <family val="2"/>
      </rPr>
      <t>incrementó</t>
    </r>
    <r>
      <rPr>
        <sz val="11"/>
        <color theme="1"/>
        <rFont val="Arial"/>
        <family val="2"/>
      </rPr>
      <t xml:space="preserve"> un </t>
    </r>
    <r>
      <rPr>
        <b/>
        <sz val="11"/>
        <color theme="1"/>
        <rFont val="Arial"/>
        <family val="2"/>
      </rPr>
      <t>12.38%</t>
    </r>
    <r>
      <rPr>
        <sz val="11"/>
        <color theme="1"/>
        <rFont val="Arial"/>
        <family val="2"/>
      </rPr>
      <t xml:space="preserve"> con respecto a la meta proyectada.</t>
    </r>
  </si>
  <si>
    <r>
      <t xml:space="preserve">Justificación Trimestral: </t>
    </r>
    <r>
      <rPr>
        <sz val="11"/>
        <color theme="1"/>
        <rFont val="Arial"/>
        <family val="2"/>
      </rPr>
      <t xml:space="preserve">Derivado de la necesidad de generar acuerdos y coordinar estrategias que coadyuven en la prevención del delito con las dependencias de los tres niveles de gobierno (federal, estatal y municipal), se tuvo un </t>
    </r>
    <r>
      <rPr>
        <b/>
        <sz val="11"/>
        <color theme="1"/>
        <rFont val="Arial"/>
        <family val="2"/>
      </rPr>
      <t>incremento</t>
    </r>
    <r>
      <rPr>
        <sz val="11"/>
        <color theme="1"/>
        <rFont val="Arial"/>
        <family val="2"/>
      </rPr>
      <t xml:space="preserve"> del </t>
    </r>
    <r>
      <rPr>
        <b/>
        <sz val="11"/>
        <color theme="1"/>
        <rFont val="Arial"/>
        <family val="2"/>
      </rPr>
      <t>16.67%</t>
    </r>
    <r>
      <rPr>
        <sz val="11"/>
        <color theme="1"/>
        <rFont val="Arial"/>
        <family val="2"/>
      </rPr>
      <t xml:space="preserve"> con respecto a la meta proyectada.</t>
    </r>
  </si>
  <si>
    <r>
      <t xml:space="preserve">Justificación Trimestral: </t>
    </r>
    <r>
      <rPr>
        <sz val="11"/>
        <color theme="1"/>
        <rFont val="Arial"/>
        <family val="2"/>
      </rPr>
      <t>La difusión en materia de Cultura de la Legalidad y Prevención del Delito implementadas; No fue posible realizarlas para alcanzar las proyecciones programadas, a causa de los lineamientos establecidos por la asesoría de presidencia municipal y redes sociales del H. Ayuntamiento de Benito Juárez, mediante el cual instruyeron no realizar en el primer trimestre del 2023, publicaciones ni difusiones referentes a las acciones realizadas por esta Secretaría Municipal de Seguridad Pública y Tránsito, por lo que pretende llevar acabo estas actividades en el siguiente trimestre, esperando que las condiciones para su implementación sean favorables.</t>
    </r>
  </si>
  <si>
    <r>
      <t xml:space="preserve">Justificación Trimestral: </t>
    </r>
    <r>
      <rPr>
        <sz val="11"/>
        <color theme="1"/>
        <rFont val="Arial"/>
        <family val="2"/>
      </rPr>
      <t>Este indicador tiene como meta anual 01 actualización al marco jurídico a realizar. En este trimestre no se tiene actividades programadas, por lo que no se reporta un avance en el trimestre según la proyección.</t>
    </r>
  </si>
  <si>
    <r>
      <t>Justificación Trimestral:</t>
    </r>
    <r>
      <rPr>
        <sz val="11"/>
        <color theme="1"/>
        <rFont val="Arial"/>
        <family val="2"/>
      </rPr>
      <t xml:space="preserve"> Este indicador no tiene meta anual, por lo que no se realizara esta actividad.</t>
    </r>
  </si>
  <si>
    <r>
      <t xml:space="preserve">Justificación Trimestral: </t>
    </r>
    <r>
      <rPr>
        <sz val="11"/>
        <color theme="1"/>
        <rFont val="Arial"/>
        <family val="2"/>
      </rPr>
      <t xml:space="preserve">Este indicador tiene como meta anual </t>
    </r>
    <r>
      <rPr>
        <b/>
        <sz val="11"/>
        <color theme="1"/>
        <rFont val="Arial"/>
        <family val="2"/>
      </rPr>
      <t>02</t>
    </r>
    <r>
      <rPr>
        <sz val="11"/>
        <color theme="1"/>
        <rFont val="Arial"/>
        <family val="2"/>
      </rPr>
      <t xml:space="preserve"> convocatorias con perspectiva de género a realizar. Obteniendo el </t>
    </r>
    <r>
      <rPr>
        <b/>
        <sz val="11"/>
        <color theme="1"/>
        <rFont val="Arial"/>
        <family val="2"/>
      </rPr>
      <t>100%</t>
    </r>
    <r>
      <rPr>
        <sz val="11"/>
        <color theme="1"/>
        <rFont val="Arial"/>
        <family val="2"/>
      </rPr>
      <t xml:space="preserve"> de </t>
    </r>
    <r>
      <rPr>
        <b/>
        <sz val="11"/>
        <color theme="1"/>
        <rFont val="Arial"/>
        <family val="2"/>
      </rPr>
      <t>cumplimiento</t>
    </r>
    <r>
      <rPr>
        <sz val="11"/>
        <color theme="1"/>
        <rFont val="Arial"/>
        <family val="2"/>
      </rPr>
      <t xml:space="preserve"> con respecto a la meta trimestral, así mismo, obteniendo un</t>
    </r>
    <r>
      <rPr>
        <b/>
        <sz val="11"/>
        <color theme="1"/>
        <rFont val="Arial"/>
        <family val="2"/>
      </rPr>
      <t xml:space="preserve"> avance</t>
    </r>
    <r>
      <rPr>
        <sz val="11"/>
        <color theme="1"/>
        <rFont val="Arial"/>
        <family val="2"/>
      </rPr>
      <t xml:space="preserve"> </t>
    </r>
    <r>
      <rPr>
        <b/>
        <sz val="11"/>
        <color theme="1"/>
        <rFont val="Arial"/>
        <family val="2"/>
      </rPr>
      <t>anual</t>
    </r>
    <r>
      <rPr>
        <sz val="11"/>
        <color theme="1"/>
        <rFont val="Arial"/>
        <family val="2"/>
      </rPr>
      <t xml:space="preserve"> del </t>
    </r>
    <r>
      <rPr>
        <b/>
        <sz val="11"/>
        <color theme="1"/>
        <rFont val="Arial"/>
        <family val="2"/>
      </rPr>
      <t>50%.</t>
    </r>
  </si>
  <si>
    <r>
      <t>Justificación Trimestral:</t>
    </r>
    <r>
      <rPr>
        <sz val="11"/>
        <color theme="1"/>
        <rFont val="Arial"/>
        <family val="2"/>
      </rPr>
      <t xml:space="preserve"> Este indicador tiene como meta anual </t>
    </r>
    <r>
      <rPr>
        <b/>
        <sz val="11"/>
        <color theme="1"/>
        <rFont val="Arial"/>
        <family val="2"/>
      </rPr>
      <t>04</t>
    </r>
    <r>
      <rPr>
        <sz val="11"/>
        <color theme="1"/>
        <rFont val="Arial"/>
        <family val="2"/>
      </rPr>
      <t xml:space="preserve"> proyectos para el mejoramiento del equipamiento policial a realizar. En este trimestre no se tiene actividades programadas, por lo que no se reporta un avance en el trimestre según la proyección.</t>
    </r>
  </si>
  <si>
    <r>
      <t xml:space="preserve">Justificación Trimestral: </t>
    </r>
    <r>
      <rPr>
        <sz val="11"/>
        <color theme="1"/>
        <rFont val="Arial"/>
        <family val="2"/>
      </rPr>
      <t xml:space="preserve">Este indicador tiene como meta anual </t>
    </r>
    <r>
      <rPr>
        <b/>
        <sz val="11"/>
        <color theme="1"/>
        <rFont val="Arial"/>
        <family val="2"/>
      </rPr>
      <t>05</t>
    </r>
    <r>
      <rPr>
        <sz val="11"/>
        <color theme="1"/>
        <rFont val="Arial"/>
        <family val="2"/>
      </rPr>
      <t xml:space="preserve"> actividades de certificación a realizar. En este trimestre no se tiene actividades programadas, por lo que no se reporta un avance en el trimestre según la proyección.</t>
    </r>
  </si>
  <si>
    <r>
      <t xml:space="preserve">Justificación Trimestral: </t>
    </r>
    <r>
      <rPr>
        <sz val="11"/>
        <color theme="1"/>
        <rFont val="Arial"/>
        <family val="2"/>
      </rPr>
      <t xml:space="preserve">Este indicador tiene como meta anual </t>
    </r>
    <r>
      <rPr>
        <b/>
        <sz val="11"/>
        <color theme="1"/>
        <rFont val="Arial"/>
        <family val="2"/>
      </rPr>
      <t>06</t>
    </r>
    <r>
      <rPr>
        <sz val="11"/>
        <color theme="1"/>
        <rFont val="Arial"/>
        <family val="2"/>
      </rPr>
      <t xml:space="preserve"> actividades de prevención del delito a realizar. En este trimestre se realizaron </t>
    </r>
    <r>
      <rPr>
        <b/>
        <sz val="11"/>
        <color theme="1"/>
        <rFont val="Arial"/>
        <family val="2"/>
      </rPr>
      <t>02</t>
    </r>
    <r>
      <rPr>
        <sz val="11"/>
        <color theme="1"/>
        <rFont val="Arial"/>
        <family val="2"/>
      </rPr>
      <t xml:space="preserve"> de las </t>
    </r>
    <r>
      <rPr>
        <b/>
        <sz val="11"/>
        <color theme="1"/>
        <rFont val="Arial"/>
        <family val="2"/>
      </rPr>
      <t>02</t>
    </r>
    <r>
      <rPr>
        <sz val="11"/>
        <color theme="1"/>
        <rFont val="Arial"/>
        <family val="2"/>
      </rPr>
      <t xml:space="preserve"> programadas. Logrando un porcentaje de </t>
    </r>
    <r>
      <rPr>
        <b/>
        <sz val="11"/>
        <color theme="1"/>
        <rFont val="Arial"/>
        <family val="2"/>
      </rPr>
      <t>cumplimiento</t>
    </r>
    <r>
      <rPr>
        <sz val="11"/>
        <color theme="1"/>
        <rFont val="Arial"/>
        <family val="2"/>
      </rPr>
      <t xml:space="preserve"> del </t>
    </r>
    <r>
      <rPr>
        <b/>
        <sz val="11"/>
        <color theme="1"/>
        <rFont val="Arial"/>
        <family val="2"/>
      </rPr>
      <t>100%</t>
    </r>
    <r>
      <rPr>
        <sz val="11"/>
        <color theme="1"/>
        <rFont val="Arial"/>
        <family val="2"/>
      </rPr>
      <t xml:space="preserve"> con respecto al trimestre, así mismo, se obtuvo un </t>
    </r>
    <r>
      <rPr>
        <b/>
        <sz val="11"/>
        <color theme="1"/>
        <rFont val="Arial"/>
        <family val="2"/>
      </rPr>
      <t>avance anual</t>
    </r>
    <r>
      <rPr>
        <sz val="11"/>
        <color theme="1"/>
        <rFont val="Arial"/>
        <family val="2"/>
      </rPr>
      <t xml:space="preserve"> del </t>
    </r>
    <r>
      <rPr>
        <b/>
        <sz val="11"/>
        <color theme="1"/>
        <rFont val="Arial"/>
        <family val="2"/>
      </rPr>
      <t>33.33%.</t>
    </r>
  </si>
  <si>
    <r>
      <t xml:space="preserve">Justificación Trimestral: </t>
    </r>
    <r>
      <rPr>
        <sz val="11"/>
        <color theme="1"/>
        <rFont val="Arial"/>
        <family val="2"/>
      </rPr>
      <t xml:space="preserve">Este indicador tiene como meta anual </t>
    </r>
    <r>
      <rPr>
        <b/>
        <sz val="11"/>
        <color theme="1"/>
        <rFont val="Arial"/>
        <family val="2"/>
      </rPr>
      <t>103,928</t>
    </r>
    <r>
      <rPr>
        <sz val="11"/>
        <color theme="1"/>
        <rFont val="Arial"/>
        <family val="2"/>
      </rPr>
      <t xml:space="preserve"> operativos de prevención y disuasión a realizar. En este trimestre se realizaron </t>
    </r>
    <r>
      <rPr>
        <b/>
        <sz val="11"/>
        <color theme="1"/>
        <rFont val="Arial"/>
        <family val="2"/>
      </rPr>
      <t>25,981</t>
    </r>
    <r>
      <rPr>
        <sz val="11"/>
        <color theme="1"/>
        <rFont val="Arial"/>
        <family val="2"/>
      </rPr>
      <t xml:space="preserve"> de las </t>
    </r>
    <r>
      <rPr>
        <b/>
        <sz val="11"/>
        <color theme="1"/>
        <rFont val="Arial"/>
        <family val="2"/>
      </rPr>
      <t>25,981</t>
    </r>
    <r>
      <rPr>
        <sz val="11"/>
        <color theme="1"/>
        <rFont val="Arial"/>
        <family val="2"/>
      </rPr>
      <t xml:space="preserve"> programadas. Logrando un </t>
    </r>
    <r>
      <rPr>
        <b/>
        <sz val="11"/>
        <color theme="1"/>
        <rFont val="Arial"/>
        <family val="2"/>
      </rPr>
      <t>cumplimiento</t>
    </r>
    <r>
      <rPr>
        <sz val="11"/>
        <color theme="1"/>
        <rFont val="Arial"/>
        <family val="2"/>
      </rPr>
      <t xml:space="preserve"> del </t>
    </r>
    <r>
      <rPr>
        <b/>
        <sz val="11"/>
        <color theme="1"/>
        <rFont val="Arial"/>
        <family val="2"/>
      </rPr>
      <t>100%</t>
    </r>
    <r>
      <rPr>
        <sz val="11"/>
        <color theme="1"/>
        <rFont val="Arial"/>
        <family val="2"/>
      </rPr>
      <t xml:space="preserve"> con respecto al trimestre, así mismo, se obtuvo un </t>
    </r>
    <r>
      <rPr>
        <b/>
        <sz val="11"/>
        <color theme="1"/>
        <rFont val="Arial"/>
        <family val="2"/>
      </rPr>
      <t>avance anual</t>
    </r>
    <r>
      <rPr>
        <sz val="11"/>
        <color theme="1"/>
        <rFont val="Arial"/>
        <family val="2"/>
      </rPr>
      <t xml:space="preserve"> del </t>
    </r>
    <r>
      <rPr>
        <b/>
        <sz val="11"/>
        <color theme="1"/>
        <rFont val="Arial"/>
        <family val="2"/>
      </rPr>
      <t>25%.</t>
    </r>
  </si>
  <si>
    <r>
      <t xml:space="preserve">Justificación Trimestral: </t>
    </r>
    <r>
      <rPr>
        <sz val="11"/>
        <color theme="1"/>
        <rFont val="Arial"/>
        <family val="2"/>
      </rPr>
      <t xml:space="preserve">Este indicador tiene como meta anual </t>
    </r>
    <r>
      <rPr>
        <b/>
        <sz val="11"/>
        <color theme="1"/>
        <rFont val="Arial"/>
        <family val="2"/>
      </rPr>
      <t>124,740</t>
    </r>
    <r>
      <rPr>
        <sz val="11"/>
        <color theme="1"/>
        <rFont val="Arial"/>
        <family val="2"/>
      </rPr>
      <t xml:space="preserve"> servicios de atención a la ciudadanía y el turista a realizar. En este trimestre se realizaron </t>
    </r>
    <r>
      <rPr>
        <b/>
        <sz val="11"/>
        <color theme="1"/>
        <rFont val="Arial"/>
        <family val="2"/>
      </rPr>
      <t>31,188</t>
    </r>
    <r>
      <rPr>
        <sz val="11"/>
        <color theme="1"/>
        <rFont val="Arial"/>
        <family val="2"/>
      </rPr>
      <t xml:space="preserve"> de las </t>
    </r>
    <r>
      <rPr>
        <b/>
        <sz val="11"/>
        <color theme="1"/>
        <rFont val="Arial"/>
        <family val="2"/>
      </rPr>
      <t>31,185</t>
    </r>
    <r>
      <rPr>
        <sz val="11"/>
        <color theme="1"/>
        <rFont val="Arial"/>
        <family val="2"/>
      </rPr>
      <t xml:space="preserve"> programadas. Logrando un porcentaje de </t>
    </r>
    <r>
      <rPr>
        <b/>
        <sz val="11"/>
        <color theme="1"/>
        <rFont val="Arial"/>
        <family val="2"/>
      </rPr>
      <t>cumplimiento</t>
    </r>
    <r>
      <rPr>
        <sz val="11"/>
        <color theme="1"/>
        <rFont val="Arial"/>
        <family val="2"/>
      </rPr>
      <t xml:space="preserve"> del </t>
    </r>
    <r>
      <rPr>
        <b/>
        <sz val="11"/>
        <color theme="1"/>
        <rFont val="Arial"/>
        <family val="2"/>
      </rPr>
      <t>100.01%</t>
    </r>
    <r>
      <rPr>
        <sz val="11"/>
        <color theme="1"/>
        <rFont val="Arial"/>
        <family val="2"/>
      </rPr>
      <t xml:space="preserve"> con respecto al trimestre, así mismo, se obtuvo un </t>
    </r>
    <r>
      <rPr>
        <b/>
        <sz val="11"/>
        <color theme="1"/>
        <rFont val="Arial"/>
        <family val="2"/>
      </rPr>
      <t>avance anual</t>
    </r>
    <r>
      <rPr>
        <sz val="11"/>
        <color theme="1"/>
        <rFont val="Arial"/>
        <family val="2"/>
      </rPr>
      <t xml:space="preserve"> del </t>
    </r>
    <r>
      <rPr>
        <b/>
        <sz val="11"/>
        <color theme="1"/>
        <rFont val="Arial"/>
        <family val="2"/>
      </rPr>
      <t>25%.</t>
    </r>
  </si>
  <si>
    <r>
      <t xml:space="preserve">Justificación Trimestral: </t>
    </r>
    <r>
      <rPr>
        <sz val="11"/>
        <color theme="1"/>
        <rFont val="Arial"/>
        <family val="2"/>
      </rPr>
      <t xml:space="preserve">Este indicador tiene como meta anual </t>
    </r>
    <r>
      <rPr>
        <b/>
        <sz val="11"/>
        <color theme="1"/>
        <rFont val="Arial"/>
        <family val="2"/>
      </rPr>
      <t>720</t>
    </r>
    <r>
      <rPr>
        <sz val="11"/>
        <color theme="1"/>
        <rFont val="Arial"/>
        <family val="2"/>
      </rPr>
      <t xml:space="preserve"> instalaciones de filtros de seguridad y vigilancia a realizar. En este trimestre se realizaron </t>
    </r>
    <r>
      <rPr>
        <b/>
        <sz val="11"/>
        <color theme="1"/>
        <rFont val="Arial"/>
        <family val="2"/>
      </rPr>
      <t>180</t>
    </r>
    <r>
      <rPr>
        <sz val="11"/>
        <color theme="1"/>
        <rFont val="Arial"/>
        <family val="2"/>
      </rPr>
      <t xml:space="preserve"> de las </t>
    </r>
    <r>
      <rPr>
        <b/>
        <sz val="11"/>
        <color theme="1"/>
        <rFont val="Arial"/>
        <family val="2"/>
      </rPr>
      <t>180</t>
    </r>
    <r>
      <rPr>
        <sz val="11"/>
        <color theme="1"/>
        <rFont val="Arial"/>
        <family val="2"/>
      </rPr>
      <t xml:space="preserve"> programadas. Logrando un porcentaje de </t>
    </r>
    <r>
      <rPr>
        <b/>
        <sz val="11"/>
        <color theme="1"/>
        <rFont val="Arial"/>
        <family val="2"/>
      </rPr>
      <t>cumplimiento</t>
    </r>
    <r>
      <rPr>
        <sz val="11"/>
        <color theme="1"/>
        <rFont val="Arial"/>
        <family val="2"/>
      </rPr>
      <t xml:space="preserve"> del </t>
    </r>
    <r>
      <rPr>
        <b/>
        <sz val="11"/>
        <color theme="1"/>
        <rFont val="Arial"/>
        <family val="2"/>
      </rPr>
      <t>100%</t>
    </r>
    <r>
      <rPr>
        <sz val="11"/>
        <color theme="1"/>
        <rFont val="Arial"/>
        <family val="2"/>
      </rPr>
      <t xml:space="preserve"> con respecto al trimestre, así mismo, se obtuvo un </t>
    </r>
    <r>
      <rPr>
        <b/>
        <sz val="11"/>
        <color theme="1"/>
        <rFont val="Arial"/>
        <family val="2"/>
      </rPr>
      <t xml:space="preserve">avance anual </t>
    </r>
    <r>
      <rPr>
        <sz val="11"/>
        <color theme="1"/>
        <rFont val="Arial"/>
        <family val="2"/>
      </rPr>
      <t xml:space="preserve">del </t>
    </r>
    <r>
      <rPr>
        <b/>
        <sz val="11"/>
        <color theme="1"/>
        <rFont val="Arial"/>
        <family val="2"/>
      </rPr>
      <t>25%.</t>
    </r>
  </si>
  <si>
    <r>
      <t xml:space="preserve">Justificación Trimestral: </t>
    </r>
    <r>
      <rPr>
        <sz val="11"/>
        <color theme="1"/>
        <rFont val="Arial"/>
        <family val="2"/>
      </rPr>
      <t xml:space="preserve">Este indicador tiene como meta anual </t>
    </r>
    <r>
      <rPr>
        <b/>
        <sz val="11"/>
        <color theme="1"/>
        <rFont val="Arial"/>
        <family val="2"/>
      </rPr>
      <t>06</t>
    </r>
    <r>
      <rPr>
        <sz val="11"/>
        <color theme="1"/>
        <rFont val="Arial"/>
        <family val="2"/>
      </rPr>
      <t xml:space="preserve"> cursos a realizar. En este trimestre se realizaron </t>
    </r>
    <r>
      <rPr>
        <b/>
        <sz val="11"/>
        <color theme="1"/>
        <rFont val="Arial"/>
        <family val="2"/>
      </rPr>
      <t>02</t>
    </r>
    <r>
      <rPr>
        <sz val="11"/>
        <color theme="1"/>
        <rFont val="Arial"/>
        <family val="2"/>
      </rPr>
      <t xml:space="preserve"> de los </t>
    </r>
    <r>
      <rPr>
        <b/>
        <sz val="11"/>
        <color theme="1"/>
        <rFont val="Arial"/>
        <family val="2"/>
      </rPr>
      <t>02</t>
    </r>
    <r>
      <rPr>
        <sz val="11"/>
        <color theme="1"/>
        <rFont val="Arial"/>
        <family val="2"/>
      </rPr>
      <t xml:space="preserve"> programados. Logrando un porcentaje de </t>
    </r>
    <r>
      <rPr>
        <b/>
        <sz val="11"/>
        <color theme="1"/>
        <rFont val="Arial"/>
        <family val="2"/>
      </rPr>
      <t>cumplimiento</t>
    </r>
    <r>
      <rPr>
        <sz val="11"/>
        <color theme="1"/>
        <rFont val="Arial"/>
        <family val="2"/>
      </rPr>
      <t xml:space="preserve"> del </t>
    </r>
    <r>
      <rPr>
        <b/>
        <sz val="11"/>
        <color theme="1"/>
        <rFont val="Arial"/>
        <family val="2"/>
      </rPr>
      <t>100%</t>
    </r>
    <r>
      <rPr>
        <sz val="11"/>
        <color theme="1"/>
        <rFont val="Arial"/>
        <family val="2"/>
      </rPr>
      <t xml:space="preserve"> con respecto al trimestre, así mismo, se obtuvo un </t>
    </r>
    <r>
      <rPr>
        <b/>
        <sz val="11"/>
        <color theme="1"/>
        <rFont val="Arial"/>
        <family val="2"/>
      </rPr>
      <t>avance anual</t>
    </r>
    <r>
      <rPr>
        <sz val="11"/>
        <color theme="1"/>
        <rFont val="Arial"/>
        <family val="2"/>
      </rPr>
      <t xml:space="preserve"> del </t>
    </r>
    <r>
      <rPr>
        <b/>
        <sz val="11"/>
        <color theme="1"/>
        <rFont val="Arial"/>
        <family val="2"/>
      </rPr>
      <t>33.33%.</t>
    </r>
  </si>
  <si>
    <r>
      <t xml:space="preserve">Justificación Trimestral: </t>
    </r>
    <r>
      <rPr>
        <sz val="11"/>
        <color theme="1"/>
        <rFont val="Arial"/>
        <family val="2"/>
      </rPr>
      <t xml:space="preserve">Este indicador tiene como meta anual </t>
    </r>
    <r>
      <rPr>
        <b/>
        <sz val="11"/>
        <color theme="1"/>
        <rFont val="Arial"/>
        <family val="2"/>
      </rPr>
      <t>1,508</t>
    </r>
    <r>
      <rPr>
        <sz val="11"/>
        <color theme="1"/>
        <rFont val="Arial"/>
        <family val="2"/>
      </rPr>
      <t xml:space="preserve"> capacitaciones a realizar. En este trimestre no se tiene programadas actividades, por lo que no se está reportando actividades.</t>
    </r>
  </si>
  <si>
    <r>
      <t xml:space="preserve">Justificación Trimestral: </t>
    </r>
    <r>
      <rPr>
        <sz val="11"/>
        <color theme="1"/>
        <rFont val="Arial"/>
        <family val="2"/>
      </rPr>
      <t xml:space="preserve">Este indicador tiene como meta anual </t>
    </r>
    <r>
      <rPr>
        <b/>
        <sz val="11"/>
        <color theme="1"/>
        <rFont val="Arial"/>
        <family val="2"/>
      </rPr>
      <t>1,113</t>
    </r>
    <r>
      <rPr>
        <sz val="11"/>
        <color theme="1"/>
        <rFont val="Arial"/>
        <family val="2"/>
      </rPr>
      <t xml:space="preserve"> capacitaciones a realizar. En este trimestre no se tiene programadas actividades, por lo que no se está reportando actividades.</t>
    </r>
  </si>
  <si>
    <r>
      <t>Justificación Trimestral:</t>
    </r>
    <r>
      <rPr>
        <sz val="11"/>
        <color theme="1"/>
        <rFont val="Arial"/>
        <family val="2"/>
      </rPr>
      <t xml:space="preserve"> Este indicador tiene como meta anual </t>
    </r>
    <r>
      <rPr>
        <b/>
        <sz val="11"/>
        <color theme="1"/>
        <rFont val="Arial"/>
        <family val="2"/>
      </rPr>
      <t>270</t>
    </r>
    <r>
      <rPr>
        <sz val="11"/>
        <color theme="1"/>
        <rFont val="Arial"/>
        <family val="2"/>
      </rPr>
      <t xml:space="preserve"> capacitaciones a realizar. En este trimestre no se tiene programadas actividades, por lo que no se está reportando actividades.</t>
    </r>
  </si>
  <si>
    <r>
      <t>Justificación Trimestral:</t>
    </r>
    <r>
      <rPr>
        <sz val="11"/>
        <color theme="1"/>
        <rFont val="Arial"/>
        <family val="2"/>
      </rPr>
      <t xml:space="preserve"> Este indicador tiene como meta anual </t>
    </r>
    <r>
      <rPr>
        <b/>
        <sz val="11"/>
        <color theme="1"/>
        <rFont val="Arial"/>
        <family val="2"/>
      </rPr>
      <t>125</t>
    </r>
    <r>
      <rPr>
        <sz val="11"/>
        <color theme="1"/>
        <rFont val="Arial"/>
        <family val="2"/>
      </rPr>
      <t xml:space="preserve"> capacitaciones a realizar. En este trimestre no se tiene programadas actividades, por lo que no se está reportando actividades.</t>
    </r>
  </si>
  <si>
    <r>
      <t xml:space="preserve">Justificación Trimestral: </t>
    </r>
    <r>
      <rPr>
        <sz val="11"/>
        <color theme="1"/>
        <rFont val="Arial"/>
        <family val="2"/>
      </rPr>
      <t>Este indicador tiene como meta anual 19 campañas de difusión y fomento de la seguridad a realizar. En este trimestre se realizaron 12 de las 07 programadas. Obteniendo un porcentaje del 171.43%, este porcentaje se debe a diversas peticiones de la ciudadanía en general en materia de promover más acciones en materia de seguridad vial, obteniendo así un incremento con respecto al trimestre del 71.43% y un avance anual del 63.16%.</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</si>
  <si>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Pláticas para el fomento de la seguridad vial</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</si>
  <si>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seguridad vial </t>
    </r>
  </si>
  <si>
    <r>
      <t xml:space="preserve">Justificación Trimestral: </t>
    </r>
    <r>
      <rPr>
        <sz val="11"/>
        <color theme="1"/>
        <rFont val="Arial"/>
        <family val="2"/>
      </rPr>
      <t xml:space="preserve">Este indicador tiene como meta anual </t>
    </r>
    <r>
      <rPr>
        <b/>
        <sz val="11"/>
        <color theme="1"/>
        <rFont val="Arial"/>
        <family val="2"/>
      </rPr>
      <t>20</t>
    </r>
    <r>
      <rPr>
        <sz val="11"/>
        <color theme="1"/>
        <rFont val="Arial"/>
        <family val="2"/>
      </rPr>
      <t xml:space="preserve"> actividades enfocadas a eficientar la movilidad urbana a realizar. En este trimestre se realizaron </t>
    </r>
    <r>
      <rPr>
        <b/>
        <sz val="11"/>
        <color theme="1"/>
        <rFont val="Arial"/>
        <family val="2"/>
      </rPr>
      <t>06</t>
    </r>
    <r>
      <rPr>
        <sz val="11"/>
        <color theme="1"/>
        <rFont val="Arial"/>
        <family val="2"/>
      </rPr>
      <t xml:space="preserve"> de los </t>
    </r>
    <r>
      <rPr>
        <b/>
        <sz val="11"/>
        <color theme="1"/>
        <rFont val="Arial"/>
        <family val="2"/>
      </rPr>
      <t>06</t>
    </r>
    <r>
      <rPr>
        <sz val="11"/>
        <color theme="1"/>
        <rFont val="Arial"/>
        <family val="2"/>
      </rPr>
      <t xml:space="preserve"> programados. Obteniendo el </t>
    </r>
    <r>
      <rPr>
        <b/>
        <sz val="11"/>
        <color theme="1"/>
        <rFont val="Arial"/>
        <family val="2"/>
      </rPr>
      <t>100%</t>
    </r>
    <r>
      <rPr>
        <sz val="11"/>
        <color theme="1"/>
        <rFont val="Arial"/>
        <family val="2"/>
      </rPr>
      <t xml:space="preserve"> de cumplimiento con respecto a la meta del trimestre, así mismo se tiene un </t>
    </r>
    <r>
      <rPr>
        <b/>
        <sz val="11"/>
        <color theme="1"/>
        <rFont val="Arial"/>
        <family val="2"/>
      </rPr>
      <t>avance anual</t>
    </r>
    <r>
      <rPr>
        <sz val="11"/>
        <color theme="1"/>
        <rFont val="Arial"/>
        <family val="2"/>
      </rPr>
      <t xml:space="preserve"> del </t>
    </r>
    <r>
      <rPr>
        <b/>
        <sz val="11"/>
        <color theme="1"/>
        <rFont val="Arial"/>
        <family val="2"/>
      </rPr>
      <t>30%.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</si>
  <si>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Cursos de capacitación enfocadas en educación vial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</si>
  <si>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conservación y mantenimiento de vehículos</t>
    </r>
  </si>
  <si>
    <r>
      <t>Justificación Trimestral:</t>
    </r>
    <r>
      <rPr>
        <sz val="11"/>
        <color theme="1"/>
        <rFont val="Arial"/>
        <family val="2"/>
      </rPr>
      <t xml:space="preserve"> Este indicador tiene como meta anual </t>
    </r>
    <r>
      <rPr>
        <b/>
        <sz val="11"/>
        <color theme="1"/>
        <rFont val="Arial"/>
        <family val="2"/>
      </rPr>
      <t>75</t>
    </r>
    <r>
      <rPr>
        <sz val="11"/>
        <color theme="1"/>
        <rFont val="Arial"/>
        <family val="2"/>
      </rPr>
      <t xml:space="preserve"> actividades para la conservación y mantenimiento de vehículos a realizar. En este trimestre se realizaron </t>
    </r>
    <r>
      <rPr>
        <b/>
        <sz val="11"/>
        <color theme="1"/>
        <rFont val="Arial"/>
        <family val="2"/>
      </rPr>
      <t>17</t>
    </r>
    <r>
      <rPr>
        <sz val="11"/>
        <color theme="1"/>
        <rFont val="Arial"/>
        <family val="2"/>
      </rPr>
      <t xml:space="preserve"> de las </t>
    </r>
    <r>
      <rPr>
        <b/>
        <sz val="11"/>
        <color theme="1"/>
        <rFont val="Arial"/>
        <family val="2"/>
      </rPr>
      <t>17</t>
    </r>
    <r>
      <rPr>
        <sz val="11"/>
        <color theme="1"/>
        <rFont val="Arial"/>
        <family val="2"/>
      </rPr>
      <t xml:space="preserve"> programadas. Logrando un porcentaje del </t>
    </r>
    <r>
      <rPr>
        <b/>
        <sz val="11"/>
        <color theme="1"/>
        <rFont val="Arial"/>
        <family val="2"/>
      </rPr>
      <t>100%</t>
    </r>
    <r>
      <rPr>
        <sz val="11"/>
        <color theme="1"/>
        <rFont val="Arial"/>
        <family val="2"/>
      </rPr>
      <t xml:space="preserve"> de </t>
    </r>
    <r>
      <rPr>
        <b/>
        <sz val="11"/>
        <color theme="1"/>
        <rFont val="Arial"/>
        <family val="2"/>
      </rPr>
      <t>cumplimiento</t>
    </r>
    <r>
      <rPr>
        <sz val="11"/>
        <color theme="1"/>
        <rFont val="Arial"/>
        <family val="2"/>
      </rPr>
      <t xml:space="preserve"> de acuerdo a la programación del trimestre, así como, un </t>
    </r>
    <r>
      <rPr>
        <b/>
        <sz val="11"/>
        <color theme="1"/>
        <rFont val="Arial"/>
        <family val="2"/>
      </rPr>
      <t>avance anual</t>
    </r>
    <r>
      <rPr>
        <sz val="11"/>
        <color theme="1"/>
        <rFont val="Arial"/>
        <family val="2"/>
      </rPr>
      <t xml:space="preserve"> del </t>
    </r>
    <r>
      <rPr>
        <b/>
        <sz val="11"/>
        <color theme="1"/>
        <rFont val="Arial"/>
        <family val="2"/>
      </rPr>
      <t>22.67%</t>
    </r>
    <r>
      <rPr>
        <sz val="11"/>
        <color theme="1"/>
        <rFont val="Arial"/>
        <family val="2"/>
      </rPr>
      <t>.</t>
    </r>
  </si>
  <si>
    <r>
      <t>PACMVR:</t>
    </r>
    <r>
      <rPr>
        <sz val="11"/>
        <rFont val="Arial"/>
        <family val="2"/>
      </rPr>
      <t xml:space="preserve"> Porcentaje de actividades de conservación y mantenimiento de vehículos realizados.
(Servicios de mantenimiento para mantener e incrementar el número de unidades motorizadas.)</t>
    </r>
  </si>
  <si>
    <r>
      <t xml:space="preserve">PCCEEVI: </t>
    </r>
    <r>
      <rPr>
        <sz val="11"/>
        <rFont val="Arial"/>
        <family val="2"/>
      </rPr>
      <t>Porcentaje de  capacitaciones enfocadas en educación vial impartidos.
(Cursos de capacitación en materia de educación vial sobre los fundamentos básicos y evaluaciones en materia de educación vial de manera teórica y práctica).</t>
    </r>
  </si>
  <si>
    <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el cumplimiento de programas de seguridad pública. </t>
    </r>
  </si>
  <si>
    <r>
      <t>Justificación Trimestral:</t>
    </r>
    <r>
      <rPr>
        <sz val="11"/>
        <color theme="1"/>
        <rFont val="Arial"/>
        <family val="2"/>
      </rPr>
      <t xml:space="preserve"> Este indicador tiene como meta anual </t>
    </r>
    <r>
      <rPr>
        <b/>
        <sz val="11"/>
        <color theme="1"/>
        <rFont val="Arial"/>
        <family val="2"/>
      </rPr>
      <t>04</t>
    </r>
    <r>
      <rPr>
        <sz val="11"/>
        <color theme="1"/>
        <rFont val="Arial"/>
        <family val="2"/>
      </rPr>
      <t xml:space="preserve"> sesiones del Subcomité sectorial del eje 4 “Cancún por la Paz” a realizar. En este trimestre se realizó </t>
    </r>
    <r>
      <rPr>
        <b/>
        <sz val="11"/>
        <color theme="1"/>
        <rFont val="Arial"/>
        <family val="2"/>
      </rPr>
      <t>01</t>
    </r>
    <r>
      <rPr>
        <sz val="11"/>
        <color theme="1"/>
        <rFont val="Arial"/>
        <family val="2"/>
      </rPr>
      <t xml:space="preserve"> de </t>
    </r>
    <r>
      <rPr>
        <b/>
        <sz val="11"/>
        <color theme="1"/>
        <rFont val="Arial"/>
        <family val="2"/>
      </rPr>
      <t>01</t>
    </r>
    <r>
      <rPr>
        <sz val="11"/>
        <color theme="1"/>
        <rFont val="Arial"/>
        <family val="2"/>
      </rPr>
      <t xml:space="preserve"> programada. Logrando obtener un porcentaje del </t>
    </r>
    <r>
      <rPr>
        <b/>
        <sz val="11"/>
        <color theme="1"/>
        <rFont val="Arial"/>
        <family val="2"/>
      </rPr>
      <t>100%</t>
    </r>
    <r>
      <rPr>
        <sz val="11"/>
        <color theme="1"/>
        <rFont val="Arial"/>
        <family val="2"/>
      </rPr>
      <t xml:space="preserve"> de </t>
    </r>
    <r>
      <rPr>
        <b/>
        <sz val="11"/>
        <color theme="1"/>
        <rFont val="Arial"/>
        <family val="2"/>
      </rPr>
      <t>cumplimiento</t>
    </r>
    <r>
      <rPr>
        <sz val="11"/>
        <color theme="1"/>
        <rFont val="Arial"/>
        <family val="2"/>
      </rPr>
      <t xml:space="preserve">, así como, un </t>
    </r>
    <r>
      <rPr>
        <b/>
        <sz val="11"/>
        <color theme="1"/>
        <rFont val="Arial"/>
        <family val="2"/>
      </rPr>
      <t>avance anual</t>
    </r>
    <r>
      <rPr>
        <sz val="11"/>
        <color theme="1"/>
        <rFont val="Arial"/>
        <family val="2"/>
      </rPr>
      <t xml:space="preserve"> del </t>
    </r>
    <r>
      <rPr>
        <b/>
        <sz val="11"/>
        <color theme="1"/>
        <rFont val="Arial"/>
        <family val="2"/>
      </rPr>
      <t>25%.</t>
    </r>
  </si>
  <si>
    <r>
      <t>PSSSCC:</t>
    </r>
    <r>
      <rPr>
        <sz val="11"/>
        <rFont val="Arial"/>
        <family val="2"/>
      </rPr>
      <t xml:space="preserve"> Porcentaje de sesiones del Subcomité de Seguridad Ciudadana celebradas.
(Coordinar y dar seguimiento las sesiones del Subcomité sectorial del eje 4 Cancún por la Paz.)</t>
    </r>
  </si>
  <si>
    <r>
      <rPr>
        <b/>
        <sz val="11"/>
        <rFont val="Arial"/>
        <family val="2"/>
      </rPr>
      <t>UNIDAD DE MEDIDA INDICADOR:</t>
    </r>
    <r>
      <rPr>
        <sz val="11"/>
        <rFont val="Arial"/>
        <family val="2"/>
      </rPr>
      <t xml:space="preserve">
Porcentaje</t>
    </r>
    <r>
      <rPr>
        <b/>
        <sz val="11"/>
        <rFont val="Arial"/>
        <family val="2"/>
      </rPr>
      <t xml:space="preserve">
UNIDAD DE MEDIDA DE LAS VARIABLES:
</t>
    </r>
    <r>
      <rPr>
        <sz val="11"/>
        <rFont val="Arial"/>
        <family val="2"/>
      </rPr>
      <t>Actividades administrativas  de seguimientos.</t>
    </r>
  </si>
  <si>
    <r>
      <t>PAASPSPR:</t>
    </r>
    <r>
      <rPr>
        <sz val="11"/>
        <rFont val="Arial"/>
        <family val="2"/>
      </rPr>
      <t xml:space="preserve"> Porcentaje de actividades administrativas de seguimiento de los programas de Seguridad Pública realizadas.
(Coordinar y dar seguimiento a las acciones y acuerdos para el cumplimiento de los programas de la Secretaría Municipal de Seguridad Pública y Tránsito por medio de reuniones con todas las área involucradas.)</t>
    </r>
  </si>
  <si>
    <r>
      <t>Justificación Trimestral</t>
    </r>
    <r>
      <rPr>
        <sz val="11"/>
        <color theme="1"/>
        <rFont val="Arial"/>
        <family val="2"/>
      </rPr>
      <t xml:space="preserve">: Este indicador tiene como meta anual </t>
    </r>
    <r>
      <rPr>
        <b/>
        <sz val="11"/>
        <color theme="1"/>
        <rFont val="Arial"/>
        <family val="2"/>
      </rPr>
      <t>26</t>
    </r>
    <r>
      <rPr>
        <sz val="11"/>
        <color theme="1"/>
        <rFont val="Arial"/>
        <family val="2"/>
      </rPr>
      <t xml:space="preserve"> actividades a realizar. En este trimestre se realizó </t>
    </r>
    <r>
      <rPr>
        <b/>
        <sz val="11"/>
        <color theme="1"/>
        <rFont val="Arial"/>
        <family val="2"/>
      </rPr>
      <t>10</t>
    </r>
    <r>
      <rPr>
        <sz val="11"/>
        <color theme="1"/>
        <rFont val="Arial"/>
        <family val="2"/>
      </rPr>
      <t xml:space="preserve"> de </t>
    </r>
    <r>
      <rPr>
        <b/>
        <sz val="11"/>
        <color theme="1"/>
        <rFont val="Arial"/>
        <family val="2"/>
      </rPr>
      <t>10</t>
    </r>
    <r>
      <rPr>
        <sz val="11"/>
        <color theme="1"/>
        <rFont val="Arial"/>
        <family val="2"/>
      </rPr>
      <t xml:space="preserve"> programadas. Logrando obtener un porcentaje del </t>
    </r>
    <r>
      <rPr>
        <b/>
        <sz val="11"/>
        <color theme="1"/>
        <rFont val="Arial"/>
        <family val="2"/>
      </rPr>
      <t>100%</t>
    </r>
    <r>
      <rPr>
        <sz val="11"/>
        <color theme="1"/>
        <rFont val="Arial"/>
        <family val="2"/>
      </rPr>
      <t xml:space="preserve"> de </t>
    </r>
    <r>
      <rPr>
        <b/>
        <sz val="11"/>
        <color theme="1"/>
        <rFont val="Arial"/>
        <family val="2"/>
      </rPr>
      <t>cumplimiento</t>
    </r>
    <r>
      <rPr>
        <sz val="11"/>
        <color theme="1"/>
        <rFont val="Arial"/>
        <family val="2"/>
      </rPr>
      <t xml:space="preserve">, así como, un </t>
    </r>
    <r>
      <rPr>
        <b/>
        <sz val="11"/>
        <color theme="1"/>
        <rFont val="Arial"/>
        <family val="2"/>
      </rPr>
      <t>avance</t>
    </r>
    <r>
      <rPr>
        <sz val="11"/>
        <color theme="1"/>
        <rFont val="Arial"/>
        <family val="2"/>
      </rPr>
      <t xml:space="preserve"> </t>
    </r>
    <r>
      <rPr>
        <b/>
        <sz val="11"/>
        <color theme="1"/>
        <rFont val="Arial"/>
        <family val="2"/>
      </rPr>
      <t>anual</t>
    </r>
    <r>
      <rPr>
        <sz val="11"/>
        <color theme="1"/>
        <rFont val="Arial"/>
        <family val="2"/>
      </rPr>
      <t xml:space="preserve"> del </t>
    </r>
    <r>
      <rPr>
        <b/>
        <sz val="11"/>
        <color theme="1"/>
        <rFont val="Arial"/>
        <family val="2"/>
      </rPr>
      <t>38.46%.</t>
    </r>
  </si>
  <si>
    <r>
      <t xml:space="preserve">Justificación Trimestral: </t>
    </r>
    <r>
      <rPr>
        <sz val="11"/>
        <color theme="1"/>
        <rFont val="Arial"/>
        <family val="2"/>
      </rPr>
      <t xml:space="preserve">Este indicador tiene como meta anual </t>
    </r>
    <r>
      <rPr>
        <b/>
        <sz val="11"/>
        <color theme="1"/>
        <rFont val="Arial"/>
        <family val="2"/>
      </rPr>
      <t>07</t>
    </r>
    <r>
      <rPr>
        <sz val="11"/>
        <color theme="1"/>
        <rFont val="Arial"/>
        <family val="2"/>
      </rPr>
      <t xml:space="preserve"> acciones para generar servicios de seguridad a realizar. En este trimestre se realizaron </t>
    </r>
    <r>
      <rPr>
        <b/>
        <sz val="11"/>
        <color theme="1"/>
        <rFont val="Arial"/>
        <family val="2"/>
      </rPr>
      <t>01</t>
    </r>
    <r>
      <rPr>
        <sz val="11"/>
        <color theme="1"/>
        <rFont val="Arial"/>
        <family val="2"/>
      </rPr>
      <t xml:space="preserve"> de las </t>
    </r>
    <r>
      <rPr>
        <b/>
        <sz val="11"/>
        <color theme="1"/>
        <rFont val="Arial"/>
        <family val="2"/>
      </rPr>
      <t>01</t>
    </r>
    <r>
      <rPr>
        <sz val="11"/>
        <color theme="1"/>
        <rFont val="Arial"/>
        <family val="2"/>
      </rPr>
      <t xml:space="preserve"> programadas. Obteniendo el </t>
    </r>
    <r>
      <rPr>
        <b/>
        <sz val="11"/>
        <color theme="1"/>
        <rFont val="Arial"/>
        <family val="2"/>
      </rPr>
      <t>100%</t>
    </r>
    <r>
      <rPr>
        <sz val="11"/>
        <color theme="1"/>
        <rFont val="Arial"/>
        <family val="2"/>
      </rPr>
      <t xml:space="preserve"> de </t>
    </r>
    <r>
      <rPr>
        <b/>
        <sz val="11"/>
        <color theme="1"/>
        <rFont val="Arial"/>
        <family val="2"/>
      </rPr>
      <t>cumplimiento</t>
    </r>
    <r>
      <rPr>
        <sz val="11"/>
        <color theme="1"/>
        <rFont val="Arial"/>
        <family val="2"/>
      </rPr>
      <t xml:space="preserve"> de acuerdo a la meta proyectada, así como, un </t>
    </r>
    <r>
      <rPr>
        <b/>
        <sz val="11"/>
        <color theme="1"/>
        <rFont val="Arial"/>
        <family val="2"/>
      </rPr>
      <t>avance anual</t>
    </r>
    <r>
      <rPr>
        <sz val="11"/>
        <color theme="1"/>
        <rFont val="Arial"/>
        <family val="2"/>
      </rPr>
      <t xml:space="preserve"> del </t>
    </r>
    <r>
      <rPr>
        <b/>
        <sz val="11"/>
        <color theme="1"/>
        <rFont val="Arial"/>
        <family val="2"/>
      </rPr>
      <t>14.29%.</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</si>
  <si>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manuales y gestiones de capacitación</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</si>
  <si>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Incentivos</t>
    </r>
  </si>
  <si>
    <r>
      <rPr>
        <b/>
        <sz val="11"/>
        <rFont val="Arial"/>
        <family val="2"/>
      </rPr>
      <t>UNIDAD DE MEDIDA INDICADOR:</t>
    </r>
    <r>
      <rPr>
        <sz val="11"/>
        <rFont val="Arial"/>
        <family val="2"/>
      </rPr>
      <t xml:space="preserve">
Porcentaje
</t>
    </r>
    <r>
      <rPr>
        <b/>
        <sz val="11"/>
        <rFont val="Arial"/>
        <family val="2"/>
      </rPr>
      <t xml:space="preserve">
UNIDAD DE MEDIDA DE LAS VARIABLES: </t>
    </r>
    <r>
      <rPr>
        <sz val="11"/>
        <rFont val="Arial"/>
        <family val="2"/>
      </rPr>
      <t xml:space="preserve">
Acciones de supervisión y vigilancia</t>
    </r>
  </si>
  <si>
    <r>
      <t xml:space="preserve">Justificación Trimestral: </t>
    </r>
    <r>
      <rPr>
        <sz val="11"/>
        <color theme="1"/>
        <rFont val="Arial"/>
        <family val="2"/>
      </rPr>
      <t xml:space="preserve">Este indicador tiene como meta anual </t>
    </r>
    <r>
      <rPr>
        <b/>
        <sz val="11"/>
        <color theme="1"/>
        <rFont val="Arial"/>
        <family val="2"/>
      </rPr>
      <t>02</t>
    </r>
    <r>
      <rPr>
        <sz val="11"/>
        <color theme="1"/>
        <rFont val="Arial"/>
        <family val="2"/>
      </rPr>
      <t xml:space="preserve"> elaboraciones de manuales a realizar. En este trimestre no se tiene programadas actividades, por lo que no se está reportando actividades.</t>
    </r>
  </si>
  <si>
    <r>
      <t xml:space="preserve">Justificación Trimestral: </t>
    </r>
    <r>
      <rPr>
        <sz val="11"/>
        <color theme="1"/>
        <rFont val="Arial"/>
        <family val="2"/>
      </rPr>
      <t xml:space="preserve">Este indicador tiene como meta anual </t>
    </r>
    <r>
      <rPr>
        <b/>
        <sz val="11"/>
        <color theme="1"/>
        <rFont val="Arial"/>
        <family val="2"/>
      </rPr>
      <t>01</t>
    </r>
    <r>
      <rPr>
        <sz val="11"/>
        <color theme="1"/>
        <rFont val="Arial"/>
        <family val="2"/>
      </rPr>
      <t xml:space="preserve"> actividad en cuanto a la implementación de incentivos a realizar. En este trimestre no se tiene programadas actividades, por lo que no se está reportando actividades</t>
    </r>
  </si>
  <si>
    <r>
      <t>Justificación Trimestral:</t>
    </r>
    <r>
      <rPr>
        <sz val="11"/>
        <color theme="1"/>
        <rFont val="Arial"/>
        <family val="2"/>
      </rPr>
      <t xml:space="preserve"> Este indicador tiene como meta anual </t>
    </r>
    <r>
      <rPr>
        <b/>
        <sz val="11"/>
        <color theme="1"/>
        <rFont val="Arial"/>
        <family val="2"/>
      </rPr>
      <t>04</t>
    </r>
    <r>
      <rPr>
        <sz val="11"/>
        <color theme="1"/>
        <rFont val="Arial"/>
        <family val="2"/>
      </rPr>
      <t xml:space="preserve"> acciones de supervisión y vigilancia a realizar. En este trimestre se realizaron </t>
    </r>
    <r>
      <rPr>
        <b/>
        <sz val="11"/>
        <color theme="1"/>
        <rFont val="Arial"/>
        <family val="2"/>
      </rPr>
      <t>01</t>
    </r>
    <r>
      <rPr>
        <sz val="11"/>
        <color theme="1"/>
        <rFont val="Arial"/>
        <family val="2"/>
      </rPr>
      <t xml:space="preserve"> de </t>
    </r>
    <r>
      <rPr>
        <b/>
        <sz val="11"/>
        <color theme="1"/>
        <rFont val="Arial"/>
        <family val="2"/>
      </rPr>
      <t>01</t>
    </r>
    <r>
      <rPr>
        <sz val="11"/>
        <color theme="1"/>
        <rFont val="Arial"/>
        <family val="2"/>
      </rPr>
      <t xml:space="preserve"> programada. Obteniendo un porcentaje del </t>
    </r>
    <r>
      <rPr>
        <b/>
        <sz val="11"/>
        <color theme="1"/>
        <rFont val="Arial"/>
        <family val="2"/>
      </rPr>
      <t>100%</t>
    </r>
    <r>
      <rPr>
        <sz val="11"/>
        <color theme="1"/>
        <rFont val="Arial"/>
        <family val="2"/>
      </rPr>
      <t xml:space="preserve"> de </t>
    </r>
    <r>
      <rPr>
        <b/>
        <sz val="11"/>
        <color theme="1"/>
        <rFont val="Arial"/>
        <family val="2"/>
      </rPr>
      <t>cumplimiento,</t>
    </r>
    <r>
      <rPr>
        <sz val="11"/>
        <color theme="1"/>
        <rFont val="Arial"/>
        <family val="2"/>
      </rPr>
      <t xml:space="preserve"> así como, un </t>
    </r>
    <r>
      <rPr>
        <b/>
        <sz val="11"/>
        <color theme="1"/>
        <rFont val="Arial"/>
        <family val="2"/>
      </rPr>
      <t>avance anual</t>
    </r>
    <r>
      <rPr>
        <sz val="11"/>
        <color theme="1"/>
        <rFont val="Arial"/>
        <family val="2"/>
      </rPr>
      <t xml:space="preserve"> del </t>
    </r>
    <r>
      <rPr>
        <b/>
        <sz val="11"/>
        <color theme="1"/>
        <rFont val="Arial"/>
        <family val="2"/>
      </rPr>
      <t>25%.</t>
    </r>
  </si>
  <si>
    <r>
      <t>PASVSR:</t>
    </r>
    <r>
      <rPr>
        <sz val="11"/>
        <rFont val="Arial"/>
        <family val="2"/>
      </rPr>
      <t xml:space="preserve"> Porcentaje de acciones de supervisión y vigilancia a los servicios realizados.
(Implementar operativos de supervisión y vigilancia permanente en los diferentes servicios que brinda la Dirección General de la Policía Auxiliar)</t>
    </r>
  </si>
  <si>
    <r>
      <t>PIR:</t>
    </r>
    <r>
      <rPr>
        <sz val="11"/>
        <rFont val="Arial"/>
        <family val="2"/>
      </rPr>
      <t xml:space="preserve"> Porcentaje de incentivos realizados.
(Acuerdos de incentivos, vales, apoyos, cortesías y aportaciones con empresas de la iniciativa pública y privada, para el reconocimiento de los elementos de la Dirección General de la Policía Auxiliar)</t>
    </r>
  </si>
  <si>
    <r>
      <t>PMGCR:</t>
    </r>
    <r>
      <rPr>
        <sz val="11"/>
        <rFont val="Arial"/>
        <family val="2"/>
      </rPr>
      <t xml:space="preserve"> Porcentaje de manuales y gestiones de capacitación realizados.
(Gestionar los proyectos de creación de manuales de Organización y Procedimientos, así como con diferentes dependencias de gobierno, capacitación y adiestramiento para los elementos de Policía Auxiliar)</t>
    </r>
  </si>
  <si>
    <r>
      <t>PAPVFGR:</t>
    </r>
    <r>
      <rPr>
        <sz val="11"/>
        <rFont val="Arial"/>
        <family val="2"/>
      </rPr>
      <t xml:space="preserve"> Porcentaje de acciones de prevención de la violencia familiar y de género realizadas.
(Mesas de diálogo para la atención interinstitucional a las víctimas de violencia de género; base de datos y análisis de incidencia de violencia contra las mujeres; y módulos Itinerantes para la atención a la violencia contra las mujeres.)</t>
    </r>
  </si>
  <si>
    <r>
      <t xml:space="preserve">PPICVFGR: </t>
    </r>
    <r>
      <rPr>
        <sz val="11"/>
        <rFont val="Arial"/>
        <family val="2"/>
      </rPr>
      <t>Porcentaje de programas de intervención contra la violencia familiar y de género realizados.
(Intervenciones para la prevención, atención, sanción y seguimiento de la violencia familiar y de género)</t>
    </r>
  </si>
  <si>
    <r>
      <t xml:space="preserve">Justificación Trimestral: </t>
    </r>
    <r>
      <rPr>
        <sz val="11"/>
        <color theme="1"/>
        <rFont val="Arial"/>
        <family val="2"/>
      </rPr>
      <t xml:space="preserve">Este indicador tiene como meta anual </t>
    </r>
    <r>
      <rPr>
        <b/>
        <sz val="11"/>
        <color theme="1"/>
        <rFont val="Arial"/>
        <family val="2"/>
      </rPr>
      <t>384</t>
    </r>
    <r>
      <rPr>
        <sz val="11"/>
        <color theme="1"/>
        <rFont val="Arial"/>
        <family val="2"/>
      </rPr>
      <t xml:space="preserve"> acciones integrales contra la violencia familiar y de género a realizar. En este trimestre se realizaron </t>
    </r>
    <r>
      <rPr>
        <b/>
        <sz val="11"/>
        <color theme="1"/>
        <rFont val="Arial"/>
        <family val="2"/>
      </rPr>
      <t>100</t>
    </r>
    <r>
      <rPr>
        <sz val="11"/>
        <color theme="1"/>
        <rFont val="Arial"/>
        <family val="2"/>
      </rPr>
      <t xml:space="preserve"> de las </t>
    </r>
    <r>
      <rPr>
        <b/>
        <sz val="11"/>
        <color theme="1"/>
        <rFont val="Arial"/>
        <family val="2"/>
      </rPr>
      <t>96</t>
    </r>
    <r>
      <rPr>
        <sz val="11"/>
        <color theme="1"/>
        <rFont val="Arial"/>
        <family val="2"/>
      </rPr>
      <t xml:space="preserve"> programadas. Obteniendo un porcentaje del </t>
    </r>
    <r>
      <rPr>
        <b/>
        <sz val="11"/>
        <color theme="1"/>
        <rFont val="Arial"/>
        <family val="2"/>
      </rPr>
      <t>104.17%.</t>
    </r>
    <r>
      <rPr>
        <sz val="11"/>
        <color theme="1"/>
        <rFont val="Arial"/>
        <family val="2"/>
      </rPr>
      <t xml:space="preserve"> Este porcentaje se debe a la necesidad de la población Benitojuarense en incrementar las acciones para la erradicación de la violencia familiar y de género, logrando un </t>
    </r>
    <r>
      <rPr>
        <b/>
        <sz val="11"/>
        <color theme="1"/>
        <rFont val="Arial"/>
        <family val="2"/>
      </rPr>
      <t>incremento</t>
    </r>
    <r>
      <rPr>
        <sz val="11"/>
        <color theme="1"/>
        <rFont val="Arial"/>
        <family val="2"/>
      </rPr>
      <t xml:space="preserve"> del </t>
    </r>
    <r>
      <rPr>
        <b/>
        <sz val="11"/>
        <color theme="1"/>
        <rFont val="Arial"/>
        <family val="2"/>
      </rPr>
      <t>4.17%</t>
    </r>
    <r>
      <rPr>
        <sz val="11"/>
        <color theme="1"/>
        <rFont val="Arial"/>
        <family val="2"/>
      </rPr>
      <t xml:space="preserve"> y un </t>
    </r>
    <r>
      <rPr>
        <b/>
        <sz val="11"/>
        <color theme="1"/>
        <rFont val="Arial"/>
        <family val="2"/>
      </rPr>
      <t>avance anual</t>
    </r>
    <r>
      <rPr>
        <sz val="11"/>
        <color theme="1"/>
        <rFont val="Arial"/>
        <family val="2"/>
      </rPr>
      <t xml:space="preserve"> del </t>
    </r>
    <r>
      <rPr>
        <b/>
        <sz val="11"/>
        <color theme="1"/>
        <rFont val="Arial"/>
        <family val="2"/>
      </rPr>
      <t>26.04%.</t>
    </r>
  </si>
  <si>
    <r>
      <rPr>
        <b/>
        <sz val="11"/>
        <color theme="1"/>
        <rFont val="Arial"/>
        <family val="2"/>
      </rPr>
      <t>Justificación Trimestral</t>
    </r>
    <r>
      <rPr>
        <sz val="11"/>
        <color theme="1"/>
        <rFont val="Arial"/>
        <family val="2"/>
      </rPr>
      <t>: Derivado al aumento de la demanda por parte de los centros educativos, empresas del sector privado y de la ciudadanía en general; así como, las solicitudes captadas dentro de las audiencias públicas de la Presidente, en los eventos tales como “Proximidad por tu Seguridad” y “Todos por la Paz”, las acciones de prevención de delito con enfoque de derechos humanos, perspectiva de género y corresponsabilidad ciudadana, se vio en la necesidad de incrementar las actividades derivado de esto se obtuvo un</t>
    </r>
    <r>
      <rPr>
        <b/>
        <sz val="11"/>
        <color theme="1"/>
        <rFont val="Arial"/>
        <family val="2"/>
      </rPr>
      <t xml:space="preserve"> incremento </t>
    </r>
    <r>
      <rPr>
        <sz val="11"/>
        <color theme="1"/>
        <rFont val="Arial"/>
        <family val="2"/>
      </rPr>
      <t>del</t>
    </r>
    <r>
      <rPr>
        <b/>
        <sz val="11"/>
        <color theme="1"/>
        <rFont val="Arial"/>
        <family val="2"/>
      </rPr>
      <t xml:space="preserve"> 33.33%</t>
    </r>
    <r>
      <rPr>
        <sz val="11"/>
        <color theme="1"/>
        <rFont val="Arial"/>
        <family val="2"/>
      </rPr>
      <t>, con respecto a la meta trimestral.</t>
    </r>
  </si>
  <si>
    <r>
      <t xml:space="preserve">Justificación Trimestral: </t>
    </r>
    <r>
      <rPr>
        <sz val="11"/>
        <color theme="1"/>
        <rFont val="Arial"/>
        <family val="2"/>
      </rPr>
      <t xml:space="preserve">La ejecución de intervenciones para prevenir el delito y conductas violentas dirigidas al sector educativo en los niveles básicos y media superior, así como, a la población en general, esta tuvo un </t>
    </r>
    <r>
      <rPr>
        <b/>
        <sz val="11"/>
        <color theme="1"/>
        <rFont val="Arial"/>
        <family val="2"/>
      </rPr>
      <t xml:space="preserve">incremento </t>
    </r>
    <r>
      <rPr>
        <sz val="11"/>
        <color theme="1"/>
        <rFont val="Arial"/>
        <family val="2"/>
      </rPr>
      <t xml:space="preserve">del </t>
    </r>
    <r>
      <rPr>
        <b/>
        <sz val="11"/>
        <color theme="1"/>
        <rFont val="Arial"/>
        <family val="2"/>
      </rPr>
      <t>97.98%</t>
    </r>
    <r>
      <rPr>
        <sz val="11"/>
        <color theme="1"/>
        <rFont val="Arial"/>
        <family val="2"/>
      </rPr>
      <t xml:space="preserve"> con respecto a la meta proyectada en el trimestre, esto se deriva del incremento de las peticiones emitidas por parte de los centros del sector educativo así como de las peticiones de la ciudadanía obtenidas en las audiencias públicas de la Presidente y en eventos de proximidad social, como lo son “Proximidad por tu Seguridad” y “Todos por la paz.</t>
    </r>
  </si>
  <si>
    <r>
      <t xml:space="preserve">Justificación Trimestral: </t>
    </r>
    <r>
      <rPr>
        <sz val="11"/>
        <color theme="1"/>
        <rFont val="Arial"/>
        <family val="2"/>
      </rPr>
      <t xml:space="preserve">Derivado al aumento de las peticiones de la ciudadanía vertida en las conformaciones de comités escolares y de participación ciudadana, reuniones vecinales, redes ciudadanas, así como, de las audiencias públicas de la Presidente y de la estrategia “Todos por la Paz” del cual se deriva el evento “Proximidad por tu seguridad”, se tuvo un </t>
    </r>
    <r>
      <rPr>
        <b/>
        <sz val="11"/>
        <color theme="1"/>
        <rFont val="Arial"/>
        <family val="2"/>
      </rPr>
      <t>incremento</t>
    </r>
    <r>
      <rPr>
        <sz val="11"/>
        <color theme="1"/>
        <rFont val="Arial"/>
        <family val="2"/>
      </rPr>
      <t xml:space="preserve"> del </t>
    </r>
    <r>
      <rPr>
        <b/>
        <sz val="11"/>
        <color theme="1"/>
        <rFont val="Arial"/>
        <family val="2"/>
      </rPr>
      <t>142.86%</t>
    </r>
    <r>
      <rPr>
        <sz val="11"/>
        <color theme="1"/>
        <rFont val="Arial"/>
        <family val="2"/>
      </rPr>
      <t xml:space="preserve"> con respecto a la meta proyectada en el trimestre. </t>
    </r>
  </si>
  <si>
    <r>
      <t xml:space="preserve">Justificación Trimestral: </t>
    </r>
    <r>
      <rPr>
        <sz val="11"/>
        <color theme="1"/>
        <rFont val="Arial"/>
        <family val="2"/>
      </rPr>
      <t xml:space="preserve">Mediante las reuniones comunitarias e intervenciones en materia de prevención del delito en las periferias de los Centros Educativos de los diferentes niveles, se captó las solicitudes manifestando la necesidad de realizar más actividades para el mejoramiento de la calidad de la población, por lo consecuente se obtuvo un </t>
    </r>
    <r>
      <rPr>
        <b/>
        <sz val="11"/>
        <color theme="1"/>
        <rFont val="Arial"/>
        <family val="2"/>
      </rPr>
      <t>incremento</t>
    </r>
    <r>
      <rPr>
        <sz val="11"/>
        <color theme="1"/>
        <rFont val="Arial"/>
        <family val="2"/>
      </rPr>
      <t xml:space="preserve"> del </t>
    </r>
    <r>
      <rPr>
        <b/>
        <sz val="11"/>
        <color theme="1"/>
        <rFont val="Arial"/>
        <family val="2"/>
      </rPr>
      <t>13.95%</t>
    </r>
    <r>
      <rPr>
        <sz val="11"/>
        <color theme="1"/>
        <rFont val="Arial"/>
        <family val="2"/>
      </rPr>
      <t xml:space="preserve"> con respecto a la meta proyectada en el trimestre.</t>
    </r>
  </si>
  <si>
    <r>
      <rPr>
        <b/>
        <sz val="11"/>
        <color theme="1"/>
        <rFont val="Arial"/>
        <family val="2"/>
      </rPr>
      <t>Justificación Trimestral:</t>
    </r>
    <r>
      <rPr>
        <sz val="11"/>
        <color theme="1"/>
        <rFont val="Arial"/>
        <family val="2"/>
      </rPr>
      <t xml:space="preserve"> Este indicador tiene como meta anual 622 acciones orientadas a la ejecución de buenas prácticas a realizar. En este trimestre se realizaron </t>
    </r>
    <r>
      <rPr>
        <b/>
        <sz val="11"/>
        <color theme="1"/>
        <rFont val="Arial"/>
        <family val="2"/>
      </rPr>
      <t>228</t>
    </r>
    <r>
      <rPr>
        <sz val="11"/>
        <color theme="1"/>
        <rFont val="Arial"/>
        <family val="2"/>
      </rPr>
      <t xml:space="preserve"> de los </t>
    </r>
    <r>
      <rPr>
        <b/>
        <sz val="11"/>
        <color theme="1"/>
        <rFont val="Arial"/>
        <family val="2"/>
      </rPr>
      <t>169</t>
    </r>
    <r>
      <rPr>
        <sz val="11"/>
        <color theme="1"/>
        <rFont val="Arial"/>
        <family val="2"/>
      </rPr>
      <t xml:space="preserve"> programados. El porcentaje alcanzado del </t>
    </r>
    <r>
      <rPr>
        <b/>
        <sz val="11"/>
        <color theme="1"/>
        <rFont val="Arial"/>
        <family val="2"/>
      </rPr>
      <t>134.91%.</t>
    </r>
    <r>
      <rPr>
        <sz val="11"/>
        <color theme="1"/>
        <rFont val="Arial"/>
        <family val="2"/>
      </rPr>
      <t xml:space="preserve"> Este se debe que algunas actividades dependen directamente de la ciudadanía, así como, la necesidad de incrementar acciones en pro de disminuir la incidencia de malas prácticas policiales, obteniendo un </t>
    </r>
    <r>
      <rPr>
        <b/>
        <sz val="11"/>
        <color theme="1"/>
        <rFont val="Arial"/>
        <family val="2"/>
      </rPr>
      <t>incremento</t>
    </r>
    <r>
      <rPr>
        <sz val="11"/>
        <color theme="1"/>
        <rFont val="Arial"/>
        <family val="2"/>
      </rPr>
      <t xml:space="preserve"> con respecto al trimestre del </t>
    </r>
    <r>
      <rPr>
        <b/>
        <sz val="11"/>
        <color theme="1"/>
        <rFont val="Arial"/>
        <family val="2"/>
      </rPr>
      <t>34.91%</t>
    </r>
    <r>
      <rPr>
        <sz val="11"/>
        <color theme="1"/>
        <rFont val="Arial"/>
        <family val="2"/>
      </rPr>
      <t xml:space="preserve"> y un </t>
    </r>
    <r>
      <rPr>
        <b/>
        <sz val="11"/>
        <color theme="1"/>
        <rFont val="Arial"/>
        <family val="2"/>
      </rPr>
      <t>avance anual</t>
    </r>
    <r>
      <rPr>
        <sz val="11"/>
        <color theme="1"/>
        <rFont val="Arial"/>
        <family val="2"/>
      </rPr>
      <t xml:space="preserve"> del </t>
    </r>
    <r>
      <rPr>
        <b/>
        <sz val="11"/>
        <color theme="1"/>
        <rFont val="Arial"/>
        <family val="2"/>
      </rPr>
      <t>36.66%.</t>
    </r>
  </si>
  <si>
    <r>
      <t xml:space="preserve">Justificación Trimestral: </t>
    </r>
    <r>
      <rPr>
        <sz val="11"/>
        <color theme="1"/>
        <rFont val="Arial"/>
        <family val="2"/>
      </rPr>
      <t xml:space="preserve">Este indicador tiene como meta anual </t>
    </r>
    <r>
      <rPr>
        <b/>
        <sz val="11"/>
        <color theme="1"/>
        <rFont val="Arial"/>
        <family val="2"/>
      </rPr>
      <t>425</t>
    </r>
    <r>
      <rPr>
        <sz val="11"/>
        <color theme="1"/>
        <rFont val="Arial"/>
        <family val="2"/>
      </rPr>
      <t xml:space="preserve"> campañas en redes sociales y otros medios a realizar. En este trimestre se realizaron </t>
    </r>
    <r>
      <rPr>
        <b/>
        <sz val="11"/>
        <color theme="1"/>
        <rFont val="Arial"/>
        <family val="2"/>
      </rPr>
      <t>180</t>
    </r>
    <r>
      <rPr>
        <sz val="11"/>
        <color theme="1"/>
        <rFont val="Arial"/>
        <family val="2"/>
      </rPr>
      <t xml:space="preserve"> de los </t>
    </r>
    <r>
      <rPr>
        <b/>
        <sz val="11"/>
        <color theme="1"/>
        <rFont val="Arial"/>
        <family val="2"/>
      </rPr>
      <t>121</t>
    </r>
    <r>
      <rPr>
        <sz val="11"/>
        <color theme="1"/>
        <rFont val="Arial"/>
        <family val="2"/>
      </rPr>
      <t xml:space="preserve"> programados. El porcentaje alcanzado de </t>
    </r>
    <r>
      <rPr>
        <b/>
        <sz val="11"/>
        <color theme="1"/>
        <rFont val="Arial"/>
        <family val="2"/>
      </rPr>
      <t xml:space="preserve">148.76%. </t>
    </r>
    <r>
      <rPr>
        <sz val="11"/>
        <color theme="1"/>
        <rFont val="Arial"/>
        <family val="2"/>
      </rPr>
      <t>Este</t>
    </r>
    <r>
      <rPr>
        <b/>
        <sz val="11"/>
        <color theme="1"/>
        <rFont val="Arial"/>
        <family val="2"/>
      </rPr>
      <t xml:space="preserve"> </t>
    </r>
    <r>
      <rPr>
        <sz val="11"/>
        <color theme="1"/>
        <rFont val="Arial"/>
        <family val="2"/>
      </rPr>
      <t xml:space="preserve">se debe que algunas actividades dependen directamente de la afluencia de la ciudadanía, obteniendo así un </t>
    </r>
    <r>
      <rPr>
        <b/>
        <sz val="11"/>
        <color theme="1"/>
        <rFont val="Arial"/>
        <family val="2"/>
      </rPr>
      <t>incremento</t>
    </r>
    <r>
      <rPr>
        <sz val="11"/>
        <color theme="1"/>
        <rFont val="Arial"/>
        <family val="2"/>
      </rPr>
      <t xml:space="preserve"> con respecto al trimestre del </t>
    </r>
    <r>
      <rPr>
        <b/>
        <sz val="11"/>
        <color theme="1"/>
        <rFont val="Arial"/>
        <family val="2"/>
      </rPr>
      <t>48.76%</t>
    </r>
    <r>
      <rPr>
        <sz val="11"/>
        <color theme="1"/>
        <rFont val="Arial"/>
        <family val="2"/>
      </rPr>
      <t xml:space="preserve"> y un </t>
    </r>
    <r>
      <rPr>
        <b/>
        <sz val="11"/>
        <color theme="1"/>
        <rFont val="Arial"/>
        <family val="2"/>
      </rPr>
      <t>avance anua</t>
    </r>
    <r>
      <rPr>
        <sz val="11"/>
        <color theme="1"/>
        <rFont val="Arial"/>
        <family val="2"/>
      </rPr>
      <t xml:space="preserve">l del </t>
    </r>
    <r>
      <rPr>
        <b/>
        <sz val="11"/>
        <color theme="1"/>
        <rFont val="Arial"/>
        <family val="2"/>
      </rPr>
      <t>42.35%.</t>
    </r>
  </si>
  <si>
    <r>
      <t xml:space="preserve">Justificación Trimestral: </t>
    </r>
    <r>
      <rPr>
        <sz val="11"/>
        <color theme="1"/>
        <rFont val="Arial"/>
        <family val="2"/>
      </rPr>
      <t xml:space="preserve">Este indicador tiene como meta anual la implementación de 03 instrumentos normativos a realizar. En este trimestre no se tiene actividades programadas, por lo que no se reporta un avance en el trimestre según la proyección. </t>
    </r>
  </si>
  <si>
    <r>
      <t xml:space="preserve">Justificación Trimestral: </t>
    </r>
    <r>
      <rPr>
        <sz val="11"/>
        <color theme="1"/>
        <rFont val="Arial"/>
        <family val="2"/>
      </rPr>
      <t xml:space="preserve">Este indicador tiene como meta anual </t>
    </r>
    <r>
      <rPr>
        <b/>
        <sz val="11"/>
        <color theme="1"/>
        <rFont val="Arial"/>
        <family val="2"/>
      </rPr>
      <t>194</t>
    </r>
    <r>
      <rPr>
        <sz val="11"/>
        <color theme="1"/>
        <rFont val="Arial"/>
        <family val="2"/>
      </rPr>
      <t xml:space="preserve"> visitas de supervisión al personal operativo a realizar. En este trimestre se realizaron </t>
    </r>
    <r>
      <rPr>
        <b/>
        <sz val="11"/>
        <color theme="1"/>
        <rFont val="Arial"/>
        <family val="2"/>
      </rPr>
      <t>48</t>
    </r>
    <r>
      <rPr>
        <sz val="11"/>
        <color theme="1"/>
        <rFont val="Arial"/>
        <family val="2"/>
      </rPr>
      <t xml:space="preserve"> de los </t>
    </r>
    <r>
      <rPr>
        <b/>
        <sz val="11"/>
        <color theme="1"/>
        <rFont val="Arial"/>
        <family val="2"/>
      </rPr>
      <t>48</t>
    </r>
    <r>
      <rPr>
        <sz val="11"/>
        <color theme="1"/>
        <rFont val="Arial"/>
        <family val="2"/>
      </rPr>
      <t xml:space="preserve"> programados. Obteniendo un porcentaje de </t>
    </r>
    <r>
      <rPr>
        <b/>
        <sz val="11"/>
        <color theme="1"/>
        <rFont val="Arial"/>
        <family val="2"/>
      </rPr>
      <t>cumplimiento</t>
    </r>
    <r>
      <rPr>
        <sz val="11"/>
        <color theme="1"/>
        <rFont val="Arial"/>
        <family val="2"/>
      </rPr>
      <t xml:space="preserve"> del </t>
    </r>
    <r>
      <rPr>
        <b/>
        <sz val="11"/>
        <color theme="1"/>
        <rFont val="Arial"/>
        <family val="2"/>
      </rPr>
      <t>100%</t>
    </r>
    <r>
      <rPr>
        <sz val="11"/>
        <color theme="1"/>
        <rFont val="Arial"/>
        <family val="2"/>
      </rPr>
      <t xml:space="preserve"> con respecto al trimestre, así como,  un </t>
    </r>
    <r>
      <rPr>
        <b/>
        <sz val="11"/>
        <color theme="1"/>
        <rFont val="Arial"/>
        <family val="2"/>
      </rPr>
      <t xml:space="preserve">avance anual </t>
    </r>
    <r>
      <rPr>
        <sz val="11"/>
        <color theme="1"/>
        <rFont val="Arial"/>
        <family val="2"/>
      </rPr>
      <t xml:space="preserve">del </t>
    </r>
    <r>
      <rPr>
        <b/>
        <sz val="11"/>
        <color theme="1"/>
        <rFont val="Arial"/>
        <family val="2"/>
      </rPr>
      <t>24.74%.</t>
    </r>
  </si>
  <si>
    <r>
      <t>Justificación Trimestral:</t>
    </r>
    <r>
      <rPr>
        <sz val="11"/>
        <color theme="1"/>
        <rFont val="Arial"/>
        <family val="2"/>
      </rPr>
      <t xml:space="preserve"> Este indicador tiene como meta anual </t>
    </r>
    <r>
      <rPr>
        <b/>
        <sz val="11"/>
        <color theme="1"/>
        <rFont val="Arial"/>
        <family val="2"/>
      </rPr>
      <t>1,117</t>
    </r>
    <r>
      <rPr>
        <sz val="11"/>
        <color theme="1"/>
        <rFont val="Arial"/>
        <family val="2"/>
      </rPr>
      <t xml:space="preserve"> consultas jurídicas y actuación del marco normativo de esta Secretaria a realizar. En este trimestre se realizaron </t>
    </r>
    <r>
      <rPr>
        <b/>
        <sz val="11"/>
        <color theme="1"/>
        <rFont val="Arial"/>
        <family val="2"/>
      </rPr>
      <t>310</t>
    </r>
    <r>
      <rPr>
        <sz val="11"/>
        <color theme="1"/>
        <rFont val="Arial"/>
        <family val="2"/>
      </rPr>
      <t xml:space="preserve"> de los </t>
    </r>
    <r>
      <rPr>
        <b/>
        <sz val="11"/>
        <color theme="1"/>
        <rFont val="Arial"/>
        <family val="2"/>
      </rPr>
      <t>279</t>
    </r>
    <r>
      <rPr>
        <sz val="11"/>
        <color theme="1"/>
        <rFont val="Arial"/>
        <family val="2"/>
      </rPr>
      <t xml:space="preserve"> programados. El porcentaje obtenido de </t>
    </r>
    <r>
      <rPr>
        <b/>
        <sz val="11"/>
        <color theme="1"/>
        <rFont val="Arial"/>
        <family val="2"/>
      </rPr>
      <t xml:space="preserve">111.11%. </t>
    </r>
    <r>
      <rPr>
        <sz val="11"/>
        <color theme="1"/>
        <rFont val="Arial"/>
        <family val="2"/>
      </rPr>
      <t>Este</t>
    </r>
    <r>
      <rPr>
        <b/>
        <sz val="11"/>
        <color theme="1"/>
        <rFont val="Arial"/>
        <family val="2"/>
      </rPr>
      <t xml:space="preserve"> </t>
    </r>
    <r>
      <rPr>
        <sz val="11"/>
        <color theme="1"/>
        <rFont val="Arial"/>
        <family val="2"/>
      </rPr>
      <t xml:space="preserve">se debe que algunas actividades dependen de la coordinación entre las áreas operativas policiales, así mismo,  las asesorías para la integración del Informe Policial Homologado (IPH), como tal esta dirección no controla las asesorías, estas parten de la necesidad de disminuir la incidencia delictiva de las áreas operativas, obteniendo así un </t>
    </r>
    <r>
      <rPr>
        <b/>
        <sz val="11"/>
        <color theme="1"/>
        <rFont val="Arial"/>
        <family val="2"/>
      </rPr>
      <t>incremento</t>
    </r>
    <r>
      <rPr>
        <sz val="11"/>
        <color theme="1"/>
        <rFont val="Arial"/>
        <family val="2"/>
      </rPr>
      <t xml:space="preserve"> trimestral del </t>
    </r>
    <r>
      <rPr>
        <b/>
        <sz val="11"/>
        <color theme="1"/>
        <rFont val="Arial"/>
        <family val="2"/>
      </rPr>
      <t>11.11%</t>
    </r>
    <r>
      <rPr>
        <sz val="11"/>
        <color theme="1"/>
        <rFont val="Arial"/>
        <family val="2"/>
      </rPr>
      <t xml:space="preserve"> y así como un </t>
    </r>
    <r>
      <rPr>
        <b/>
        <sz val="11"/>
        <color theme="1"/>
        <rFont val="Arial"/>
        <family val="2"/>
      </rPr>
      <t>avance anual</t>
    </r>
    <r>
      <rPr>
        <sz val="11"/>
        <color theme="1"/>
        <rFont val="Arial"/>
        <family val="2"/>
      </rPr>
      <t xml:space="preserve"> del </t>
    </r>
    <r>
      <rPr>
        <b/>
        <sz val="11"/>
        <color theme="1"/>
        <rFont val="Arial"/>
        <family val="2"/>
      </rPr>
      <t>27.75%</t>
    </r>
    <r>
      <rPr>
        <sz val="11"/>
        <color theme="1"/>
        <rFont val="Arial"/>
        <family val="2"/>
      </rPr>
      <t>.</t>
    </r>
  </si>
  <si>
    <r>
      <t xml:space="preserve">Justificación Trimestral: </t>
    </r>
    <r>
      <rPr>
        <sz val="11"/>
        <color theme="1"/>
        <rFont val="Arial"/>
        <family val="2"/>
      </rPr>
      <t xml:space="preserve">Este indicador tiene como meta anual </t>
    </r>
    <r>
      <rPr>
        <b/>
        <sz val="11"/>
        <color theme="1"/>
        <rFont val="Arial"/>
        <family val="2"/>
      </rPr>
      <t>1,092</t>
    </r>
    <r>
      <rPr>
        <sz val="11"/>
        <color theme="1"/>
        <rFont val="Arial"/>
        <family val="2"/>
      </rPr>
      <t xml:space="preserve"> atenciones jurídicas a realizar. En este trimestre se realizaron </t>
    </r>
    <r>
      <rPr>
        <b/>
        <sz val="11"/>
        <color theme="1"/>
        <rFont val="Arial"/>
        <family val="2"/>
      </rPr>
      <t>305</t>
    </r>
    <r>
      <rPr>
        <sz val="11"/>
        <color theme="1"/>
        <rFont val="Arial"/>
        <family val="2"/>
      </rPr>
      <t xml:space="preserve"> de los </t>
    </r>
    <r>
      <rPr>
        <b/>
        <sz val="11"/>
        <color theme="1"/>
        <rFont val="Arial"/>
        <family val="2"/>
      </rPr>
      <t>273</t>
    </r>
    <r>
      <rPr>
        <sz val="11"/>
        <color theme="1"/>
        <rFont val="Arial"/>
        <family val="2"/>
      </rPr>
      <t xml:space="preserve"> programados. Obteniendo un porcentaje de </t>
    </r>
    <r>
      <rPr>
        <b/>
        <sz val="11"/>
        <color theme="1"/>
        <rFont val="Arial"/>
        <family val="2"/>
      </rPr>
      <t xml:space="preserve">111.72%. </t>
    </r>
    <r>
      <rPr>
        <sz val="11"/>
        <color theme="1"/>
        <rFont val="Arial"/>
        <family val="2"/>
      </rPr>
      <t xml:space="preserve">Este se debe a la coordinación entre las diferentes áreas operativas de esta Secretaria con el fin de coadyuvar con autoridades en la integración de carpetas administrativas, cabe mencionar  que esta actividad depende de la necesidad de apoyar en el llenado del IPH que ha lo que a hecho evidente el  incremento por las detenciones y operativos, obteniendo así un </t>
    </r>
    <r>
      <rPr>
        <b/>
        <sz val="11"/>
        <color theme="1"/>
        <rFont val="Arial"/>
        <family val="2"/>
      </rPr>
      <t>incremento</t>
    </r>
    <r>
      <rPr>
        <sz val="11"/>
        <color theme="1"/>
        <rFont val="Arial"/>
        <family val="2"/>
      </rPr>
      <t xml:space="preserve"> en el  trimestre del </t>
    </r>
    <r>
      <rPr>
        <b/>
        <sz val="11"/>
        <color theme="1"/>
        <rFont val="Arial"/>
        <family val="2"/>
      </rPr>
      <t>11.72%</t>
    </r>
    <r>
      <rPr>
        <sz val="11"/>
        <color theme="1"/>
        <rFont val="Arial"/>
        <family val="2"/>
      </rPr>
      <t xml:space="preserve"> y así como, un </t>
    </r>
    <r>
      <rPr>
        <b/>
        <sz val="11"/>
        <color theme="1"/>
        <rFont val="Arial"/>
        <family val="2"/>
      </rPr>
      <t>avance anual</t>
    </r>
    <r>
      <rPr>
        <sz val="11"/>
        <color theme="1"/>
        <rFont val="Arial"/>
        <family val="2"/>
      </rPr>
      <t xml:space="preserve"> del </t>
    </r>
    <r>
      <rPr>
        <b/>
        <sz val="11"/>
        <color theme="1"/>
        <rFont val="Arial"/>
        <family val="2"/>
      </rPr>
      <t>27.93%.</t>
    </r>
  </si>
  <si>
    <r>
      <t xml:space="preserve">Justificación Trimestral: </t>
    </r>
    <r>
      <rPr>
        <sz val="11"/>
        <color theme="1"/>
        <rFont val="Arial"/>
        <family val="2"/>
      </rPr>
      <t xml:space="preserve">Este indicador tiene como meta anual </t>
    </r>
    <r>
      <rPr>
        <b/>
        <sz val="11"/>
        <color theme="1"/>
        <rFont val="Arial"/>
        <family val="2"/>
      </rPr>
      <t>24</t>
    </r>
    <r>
      <rPr>
        <sz val="11"/>
        <color theme="1"/>
        <rFont val="Arial"/>
        <family val="2"/>
      </rPr>
      <t xml:space="preserve"> sesiones de la Comisión del servicio de Carrera a realizar. En este trimestre se realizaron </t>
    </r>
    <r>
      <rPr>
        <b/>
        <sz val="11"/>
        <color theme="1"/>
        <rFont val="Arial"/>
        <family val="2"/>
      </rPr>
      <t>05</t>
    </r>
    <r>
      <rPr>
        <sz val="11"/>
        <color theme="1"/>
        <rFont val="Arial"/>
        <family val="2"/>
      </rPr>
      <t xml:space="preserve"> de los </t>
    </r>
    <r>
      <rPr>
        <b/>
        <sz val="11"/>
        <color theme="1"/>
        <rFont val="Arial"/>
        <family val="2"/>
      </rPr>
      <t>06</t>
    </r>
    <r>
      <rPr>
        <sz val="11"/>
        <color theme="1"/>
        <rFont val="Arial"/>
        <family val="2"/>
      </rPr>
      <t xml:space="preserve"> programados. El porcentaje alcanzado de </t>
    </r>
    <r>
      <rPr>
        <b/>
        <sz val="11"/>
        <color theme="1"/>
        <rFont val="Arial"/>
        <family val="2"/>
      </rPr>
      <t>83.33%,</t>
    </r>
    <r>
      <rPr>
        <sz val="11"/>
        <color theme="1"/>
        <rFont val="Arial"/>
        <family val="2"/>
      </rPr>
      <t xml:space="preserve"> se debe a que se reprogramando para el siguiente trimestre, ya que por cuestiones administrativas y operativas la afluencia de los integrantes se a visto afectada, cabe señalar que es importante la presencia y participación de todos los integrantes para la toma de decisiones y/o votaciones, esperando que las condiciones para implementación sean favorables, faltando un </t>
    </r>
    <r>
      <rPr>
        <b/>
        <sz val="11"/>
        <color theme="1"/>
        <rFont val="Arial"/>
        <family val="2"/>
      </rPr>
      <t>16.67%</t>
    </r>
    <r>
      <rPr>
        <sz val="11"/>
        <color theme="1"/>
        <rFont val="Arial"/>
        <family val="2"/>
      </rPr>
      <t xml:space="preserve"> de cumplimiento con respecto al </t>
    </r>
    <r>
      <rPr>
        <b/>
        <sz val="11"/>
        <color theme="1"/>
        <rFont val="Arial"/>
        <family val="2"/>
      </rPr>
      <t>trimestre</t>
    </r>
    <r>
      <rPr>
        <sz val="11"/>
        <color theme="1"/>
        <rFont val="Arial"/>
        <family val="2"/>
      </rPr>
      <t xml:space="preserve"> y obteniendo así un </t>
    </r>
    <r>
      <rPr>
        <b/>
        <sz val="11"/>
        <color theme="1"/>
        <rFont val="Arial"/>
        <family val="2"/>
      </rPr>
      <t>avance anual</t>
    </r>
    <r>
      <rPr>
        <sz val="11"/>
        <color theme="1"/>
        <rFont val="Arial"/>
        <family val="2"/>
      </rPr>
      <t xml:space="preserve"> del </t>
    </r>
    <r>
      <rPr>
        <b/>
        <sz val="11"/>
        <color theme="1"/>
        <rFont val="Arial"/>
        <family val="2"/>
      </rPr>
      <t>20.83%.</t>
    </r>
  </si>
  <si>
    <r>
      <t xml:space="preserve">Justificación Trimestral: Este indicador tiene como meta anual </t>
    </r>
    <r>
      <rPr>
        <b/>
        <sz val="11"/>
        <color theme="1"/>
        <rFont val="Arial"/>
        <family val="2"/>
      </rPr>
      <t>4,508</t>
    </r>
    <r>
      <rPr>
        <sz val="11"/>
        <color theme="1"/>
        <rFont val="Arial"/>
        <family val="2"/>
      </rPr>
      <t xml:space="preserve"> acciones a realizar. En este trimestre se realizaron </t>
    </r>
    <r>
      <rPr>
        <b/>
        <sz val="11"/>
        <color theme="1"/>
        <rFont val="Arial"/>
        <family val="2"/>
      </rPr>
      <t>1,196</t>
    </r>
    <r>
      <rPr>
        <sz val="11"/>
        <color theme="1"/>
        <rFont val="Arial"/>
        <family val="2"/>
      </rPr>
      <t xml:space="preserve"> de las </t>
    </r>
    <r>
      <rPr>
        <b/>
        <sz val="11"/>
        <color theme="1"/>
        <rFont val="Arial"/>
        <family val="2"/>
      </rPr>
      <t>1,203</t>
    </r>
    <r>
      <rPr>
        <sz val="11"/>
        <color theme="1"/>
        <rFont val="Arial"/>
        <family val="2"/>
      </rPr>
      <t xml:space="preserve"> programadas. El porcentaje obtenido de </t>
    </r>
    <r>
      <rPr>
        <b/>
        <sz val="11"/>
        <color theme="1"/>
        <rFont val="Arial"/>
        <family val="2"/>
      </rPr>
      <t>99.42%</t>
    </r>
    <r>
      <rPr>
        <sz val="11"/>
        <color theme="1"/>
        <rFont val="Arial"/>
        <family val="2"/>
      </rPr>
      <t xml:space="preserve">. Este se debe a que se reprogramaron para el siguiente trimestre, esperando que las condiciones para su implementación sean favorables, faltando </t>
    </r>
    <r>
      <rPr>
        <b/>
        <sz val="11"/>
        <color theme="1"/>
        <rFont val="Arial"/>
        <family val="2"/>
      </rPr>
      <t>0.58%</t>
    </r>
    <r>
      <rPr>
        <sz val="11"/>
        <color theme="1"/>
        <rFont val="Arial"/>
        <family val="2"/>
      </rPr>
      <t xml:space="preserve"> con respecto a la meta trimestral, así como</t>
    </r>
    <r>
      <rPr>
        <b/>
        <sz val="11"/>
        <color theme="1"/>
        <rFont val="Arial"/>
        <family val="2"/>
      </rPr>
      <t xml:space="preserve"> </t>
    </r>
    <r>
      <rPr>
        <sz val="11"/>
        <color theme="1"/>
        <rFont val="Arial"/>
        <family val="2"/>
      </rPr>
      <t xml:space="preserve">con un </t>
    </r>
    <r>
      <rPr>
        <b/>
        <sz val="11"/>
        <color theme="1"/>
        <rFont val="Arial"/>
        <family val="2"/>
      </rPr>
      <t xml:space="preserve">avance anual </t>
    </r>
    <r>
      <rPr>
        <sz val="11"/>
        <color theme="1"/>
        <rFont val="Arial"/>
        <family val="2"/>
      </rPr>
      <t>del</t>
    </r>
    <r>
      <rPr>
        <b/>
        <sz val="11"/>
        <color theme="1"/>
        <rFont val="Arial"/>
        <family val="2"/>
      </rPr>
      <t xml:space="preserve"> 26.53%.</t>
    </r>
  </si>
  <si>
    <r>
      <t>Justificación Trimestral:</t>
    </r>
    <r>
      <rPr>
        <sz val="11"/>
        <color theme="1"/>
        <rFont val="Arial"/>
        <family val="2"/>
      </rPr>
      <t xml:space="preserve"> Este indicador tiene como meta anual </t>
    </r>
    <r>
      <rPr>
        <b/>
        <sz val="11"/>
        <color theme="1"/>
        <rFont val="Arial"/>
        <family val="2"/>
      </rPr>
      <t>3,345</t>
    </r>
    <r>
      <rPr>
        <sz val="11"/>
        <color theme="1"/>
        <rFont val="Arial"/>
        <family val="2"/>
      </rPr>
      <t xml:space="preserve"> actividades integrales a realizar. En este trimestre se realizaron </t>
    </r>
    <r>
      <rPr>
        <b/>
        <sz val="11"/>
        <color theme="1"/>
        <rFont val="Arial"/>
        <family val="2"/>
      </rPr>
      <t>905</t>
    </r>
    <r>
      <rPr>
        <sz val="11"/>
        <color theme="1"/>
        <rFont val="Arial"/>
        <family val="2"/>
      </rPr>
      <t xml:space="preserve"> de los </t>
    </r>
    <r>
      <rPr>
        <b/>
        <sz val="11"/>
        <color theme="1"/>
        <rFont val="Arial"/>
        <family val="2"/>
      </rPr>
      <t>912</t>
    </r>
    <r>
      <rPr>
        <sz val="11"/>
        <color theme="1"/>
        <rFont val="Arial"/>
        <family val="2"/>
      </rPr>
      <t xml:space="preserve"> programados. El porcentaje obtenido de </t>
    </r>
    <r>
      <rPr>
        <b/>
        <sz val="11"/>
        <color theme="1"/>
        <rFont val="Arial"/>
        <family val="2"/>
      </rPr>
      <t>99.23%.</t>
    </r>
    <r>
      <rPr>
        <sz val="11"/>
        <color theme="1"/>
        <rFont val="Arial"/>
        <family val="2"/>
      </rPr>
      <t xml:space="preserve"> Este porcentaje se debe a que se reprogramaron para el siguiente trimestre, esperando que las condiciones para su implementación sean favorables, </t>
    </r>
    <r>
      <rPr>
        <b/>
        <sz val="11"/>
        <color theme="1"/>
        <rFont val="Arial"/>
        <family val="2"/>
      </rPr>
      <t>faltando</t>
    </r>
    <r>
      <rPr>
        <sz val="11"/>
        <color theme="1"/>
        <rFont val="Arial"/>
        <family val="2"/>
      </rPr>
      <t xml:space="preserve"> </t>
    </r>
    <r>
      <rPr>
        <b/>
        <sz val="11"/>
        <color theme="1"/>
        <rFont val="Arial"/>
        <family val="2"/>
      </rPr>
      <t>0.77%</t>
    </r>
    <r>
      <rPr>
        <sz val="11"/>
        <color theme="1"/>
        <rFont val="Arial"/>
        <family val="2"/>
      </rPr>
      <t xml:space="preserve"> con respecto a la </t>
    </r>
    <r>
      <rPr>
        <b/>
        <sz val="11"/>
        <color theme="1"/>
        <rFont val="Arial"/>
        <family val="2"/>
      </rPr>
      <t>meta trimestra</t>
    </r>
    <r>
      <rPr>
        <sz val="11"/>
        <color theme="1"/>
        <rFont val="Arial"/>
        <family val="2"/>
      </rPr>
      <t xml:space="preserve">l, así como con un </t>
    </r>
    <r>
      <rPr>
        <b/>
        <sz val="11"/>
        <color theme="1"/>
        <rFont val="Arial"/>
        <family val="2"/>
      </rPr>
      <t>avance anual</t>
    </r>
    <r>
      <rPr>
        <sz val="11"/>
        <color theme="1"/>
        <rFont val="Arial"/>
        <family val="2"/>
      </rPr>
      <t xml:space="preserve"> del </t>
    </r>
    <r>
      <rPr>
        <b/>
        <sz val="11"/>
        <color theme="1"/>
        <rFont val="Arial"/>
        <family val="2"/>
      </rPr>
      <t>27.06%.</t>
    </r>
  </si>
  <si>
    <r>
      <t>Justificación Trimestral:</t>
    </r>
    <r>
      <rPr>
        <sz val="11"/>
        <color theme="1"/>
        <rFont val="Arial"/>
        <family val="2"/>
      </rPr>
      <t xml:space="preserve"> Este indicador tiene como meta anual </t>
    </r>
    <r>
      <rPr>
        <b/>
        <sz val="11"/>
        <color theme="1"/>
        <rFont val="Arial"/>
        <family val="2"/>
      </rPr>
      <t>1,163</t>
    </r>
    <r>
      <rPr>
        <sz val="11"/>
        <color theme="1"/>
        <rFont val="Arial"/>
        <family val="2"/>
      </rPr>
      <t xml:space="preserve"> actividades para la modernización a realizar. En este trimestre se realizaron </t>
    </r>
    <r>
      <rPr>
        <b/>
        <sz val="11"/>
        <color theme="1"/>
        <rFont val="Arial"/>
        <family val="2"/>
      </rPr>
      <t>291</t>
    </r>
    <r>
      <rPr>
        <sz val="11"/>
        <color theme="1"/>
        <rFont val="Arial"/>
        <family val="2"/>
      </rPr>
      <t xml:space="preserve"> de las </t>
    </r>
    <r>
      <rPr>
        <b/>
        <sz val="11"/>
        <color theme="1"/>
        <rFont val="Arial"/>
        <family val="2"/>
      </rPr>
      <t>291</t>
    </r>
    <r>
      <rPr>
        <sz val="11"/>
        <color theme="1"/>
        <rFont val="Arial"/>
        <family val="2"/>
      </rPr>
      <t xml:space="preserve"> programadas. Obteniendo un porcentaje de </t>
    </r>
    <r>
      <rPr>
        <b/>
        <sz val="11"/>
        <color theme="1"/>
        <rFont val="Arial"/>
        <family val="2"/>
      </rPr>
      <t>cumplimiento</t>
    </r>
    <r>
      <rPr>
        <sz val="11"/>
        <color theme="1"/>
        <rFont val="Arial"/>
        <family val="2"/>
      </rPr>
      <t xml:space="preserve"> del </t>
    </r>
    <r>
      <rPr>
        <b/>
        <sz val="11"/>
        <color theme="1"/>
        <rFont val="Arial"/>
        <family val="2"/>
      </rPr>
      <t>100%</t>
    </r>
    <r>
      <rPr>
        <sz val="11"/>
        <color theme="1"/>
        <rFont val="Arial"/>
        <family val="2"/>
      </rPr>
      <t xml:space="preserve"> con respecto al trimestre y así como un</t>
    </r>
    <r>
      <rPr>
        <b/>
        <sz val="11"/>
        <color theme="1"/>
        <rFont val="Arial"/>
        <family val="2"/>
      </rPr>
      <t xml:space="preserve"> avance anual</t>
    </r>
    <r>
      <rPr>
        <sz val="11"/>
        <color theme="1"/>
        <rFont val="Arial"/>
        <family val="2"/>
      </rPr>
      <t xml:space="preserve"> del </t>
    </r>
    <r>
      <rPr>
        <b/>
        <sz val="11"/>
        <color theme="1"/>
        <rFont val="Arial"/>
        <family val="2"/>
      </rPr>
      <t>25.02%.</t>
    </r>
  </si>
  <si>
    <r>
      <t xml:space="preserve">Justificación Trimestral: </t>
    </r>
    <r>
      <rPr>
        <sz val="11"/>
        <color theme="1"/>
        <rFont val="Arial"/>
        <family val="2"/>
      </rPr>
      <t xml:space="preserve">Este indicador tiene como meta anual </t>
    </r>
    <r>
      <rPr>
        <b/>
        <sz val="11"/>
        <color theme="1"/>
        <rFont val="Arial"/>
        <family val="2"/>
      </rPr>
      <t>1,446</t>
    </r>
    <r>
      <rPr>
        <sz val="11"/>
        <color theme="1"/>
        <rFont val="Arial"/>
        <family val="2"/>
      </rPr>
      <t xml:space="preserve"> operativos de seguridad pública con los tres órdenes de gobierno a realizar. En este trimestre se realizaron </t>
    </r>
    <r>
      <rPr>
        <b/>
        <sz val="11"/>
        <color theme="1"/>
        <rFont val="Arial"/>
        <family val="2"/>
      </rPr>
      <t>361</t>
    </r>
    <r>
      <rPr>
        <sz val="11"/>
        <color theme="1"/>
        <rFont val="Arial"/>
        <family val="2"/>
      </rPr>
      <t xml:space="preserve"> de los </t>
    </r>
    <r>
      <rPr>
        <b/>
        <sz val="11"/>
        <color theme="1"/>
        <rFont val="Arial"/>
        <family val="2"/>
      </rPr>
      <t>361</t>
    </r>
    <r>
      <rPr>
        <sz val="11"/>
        <color theme="1"/>
        <rFont val="Arial"/>
        <family val="2"/>
      </rPr>
      <t xml:space="preserve"> programados. Logrando el </t>
    </r>
    <r>
      <rPr>
        <b/>
        <sz val="11"/>
        <color theme="1"/>
        <rFont val="Arial"/>
        <family val="2"/>
      </rPr>
      <t>100%</t>
    </r>
    <r>
      <rPr>
        <sz val="11"/>
        <color theme="1"/>
        <rFont val="Arial"/>
        <family val="2"/>
      </rPr>
      <t xml:space="preserve"> de </t>
    </r>
    <r>
      <rPr>
        <b/>
        <sz val="11"/>
        <color theme="1"/>
        <rFont val="Arial"/>
        <family val="2"/>
      </rPr>
      <t>cumplimiento</t>
    </r>
    <r>
      <rPr>
        <sz val="11"/>
        <color theme="1"/>
        <rFont val="Arial"/>
        <family val="2"/>
      </rPr>
      <t xml:space="preserve"> con respecto a la programación del trimestre, así como un </t>
    </r>
    <r>
      <rPr>
        <b/>
        <sz val="11"/>
        <color theme="1"/>
        <rFont val="Arial"/>
        <family val="2"/>
      </rPr>
      <t>avance anual</t>
    </r>
    <r>
      <rPr>
        <sz val="11"/>
        <color theme="1"/>
        <rFont val="Arial"/>
        <family val="2"/>
      </rPr>
      <t xml:space="preserve"> del </t>
    </r>
    <r>
      <rPr>
        <b/>
        <sz val="11"/>
        <color theme="1"/>
        <rFont val="Arial"/>
        <family val="2"/>
      </rPr>
      <t>24.97%.</t>
    </r>
  </si>
  <si>
    <r>
      <t xml:space="preserve">Justificación Trimestral: </t>
    </r>
    <r>
      <rPr>
        <sz val="11"/>
        <color theme="1"/>
        <rFont val="Arial"/>
        <family val="2"/>
      </rPr>
      <t xml:space="preserve">Este indicador tiene como meta anual </t>
    </r>
    <r>
      <rPr>
        <b/>
        <sz val="11"/>
        <color theme="1"/>
        <rFont val="Arial"/>
        <family val="2"/>
      </rPr>
      <t>120</t>
    </r>
    <r>
      <rPr>
        <sz val="11"/>
        <color theme="1"/>
        <rFont val="Arial"/>
        <family val="2"/>
      </rPr>
      <t xml:space="preserve"> operativos de seguridad de alto impacto a realizar. En este trimestre se realizaron </t>
    </r>
    <r>
      <rPr>
        <b/>
        <sz val="11"/>
        <color theme="1"/>
        <rFont val="Arial"/>
        <family val="2"/>
      </rPr>
      <t>30</t>
    </r>
    <r>
      <rPr>
        <sz val="11"/>
        <color theme="1"/>
        <rFont val="Arial"/>
        <family val="2"/>
      </rPr>
      <t xml:space="preserve"> de los </t>
    </r>
    <r>
      <rPr>
        <b/>
        <sz val="11"/>
        <color theme="1"/>
        <rFont val="Arial"/>
        <family val="2"/>
      </rPr>
      <t>30</t>
    </r>
    <r>
      <rPr>
        <sz val="11"/>
        <color theme="1"/>
        <rFont val="Arial"/>
        <family val="2"/>
      </rPr>
      <t xml:space="preserve"> programados. Logrando el </t>
    </r>
    <r>
      <rPr>
        <b/>
        <sz val="11"/>
        <color theme="1"/>
        <rFont val="Arial"/>
        <family val="2"/>
      </rPr>
      <t>100%</t>
    </r>
    <r>
      <rPr>
        <sz val="11"/>
        <color theme="1"/>
        <rFont val="Arial"/>
        <family val="2"/>
      </rPr>
      <t xml:space="preserve"> de </t>
    </r>
    <r>
      <rPr>
        <b/>
        <sz val="11"/>
        <color theme="1"/>
        <rFont val="Arial"/>
        <family val="2"/>
      </rPr>
      <t>cumplimiento</t>
    </r>
    <r>
      <rPr>
        <sz val="11"/>
        <color theme="1"/>
        <rFont val="Arial"/>
        <family val="2"/>
      </rPr>
      <t xml:space="preserve"> con respecto a la programación del trimestre, así como, un </t>
    </r>
    <r>
      <rPr>
        <b/>
        <sz val="11"/>
        <color theme="1"/>
        <rFont val="Arial"/>
        <family val="2"/>
      </rPr>
      <t>avance anual</t>
    </r>
    <r>
      <rPr>
        <sz val="11"/>
        <color theme="1"/>
        <rFont val="Arial"/>
        <family val="2"/>
      </rPr>
      <t xml:space="preserve"> del </t>
    </r>
    <r>
      <rPr>
        <b/>
        <sz val="11"/>
        <color theme="1"/>
        <rFont val="Arial"/>
        <family val="2"/>
      </rPr>
      <t>25%.</t>
    </r>
  </si>
  <si>
    <r>
      <t xml:space="preserve">Justificación Trimestral: </t>
    </r>
    <r>
      <rPr>
        <sz val="11"/>
        <color theme="1"/>
        <rFont val="Arial"/>
        <family val="2"/>
      </rPr>
      <t xml:space="preserve">Este indicador tiene como meta anual </t>
    </r>
    <r>
      <rPr>
        <b/>
        <sz val="11"/>
        <color theme="1"/>
        <rFont val="Arial"/>
        <family val="2"/>
      </rPr>
      <t>1,326</t>
    </r>
    <r>
      <rPr>
        <sz val="11"/>
        <color theme="1"/>
        <rFont val="Arial"/>
        <family val="2"/>
      </rPr>
      <t xml:space="preserve"> actividades de persuasión y disuasión a realizar. En este trimestre se realizaron </t>
    </r>
    <r>
      <rPr>
        <b/>
        <sz val="11"/>
        <color theme="1"/>
        <rFont val="Arial"/>
        <family val="2"/>
      </rPr>
      <t>331</t>
    </r>
    <r>
      <rPr>
        <sz val="11"/>
        <color theme="1"/>
        <rFont val="Arial"/>
        <family val="2"/>
      </rPr>
      <t xml:space="preserve"> de las </t>
    </r>
    <r>
      <rPr>
        <b/>
        <sz val="11"/>
        <color theme="1"/>
        <rFont val="Arial"/>
        <family val="2"/>
      </rPr>
      <t>331</t>
    </r>
    <r>
      <rPr>
        <sz val="11"/>
        <color theme="1"/>
        <rFont val="Arial"/>
        <family val="2"/>
      </rPr>
      <t xml:space="preserve"> programadas. Logrando el </t>
    </r>
    <r>
      <rPr>
        <b/>
        <sz val="11"/>
        <color theme="1"/>
        <rFont val="Arial"/>
        <family val="2"/>
      </rPr>
      <t>100%</t>
    </r>
    <r>
      <rPr>
        <sz val="11"/>
        <color theme="1"/>
        <rFont val="Arial"/>
        <family val="2"/>
      </rPr>
      <t xml:space="preserve"> de </t>
    </r>
    <r>
      <rPr>
        <b/>
        <sz val="11"/>
        <color theme="1"/>
        <rFont val="Arial"/>
        <family val="2"/>
      </rPr>
      <t>cumplimiento</t>
    </r>
    <r>
      <rPr>
        <sz val="11"/>
        <color theme="1"/>
        <rFont val="Arial"/>
        <family val="2"/>
      </rPr>
      <t xml:space="preserve"> con respecto a la programación del trimestre, así como, un </t>
    </r>
    <r>
      <rPr>
        <b/>
        <sz val="11"/>
        <color theme="1"/>
        <rFont val="Arial"/>
        <family val="2"/>
      </rPr>
      <t>avance anual</t>
    </r>
    <r>
      <rPr>
        <sz val="11"/>
        <color theme="1"/>
        <rFont val="Arial"/>
        <family val="2"/>
      </rPr>
      <t xml:space="preserve"> del </t>
    </r>
    <r>
      <rPr>
        <b/>
        <sz val="11"/>
        <color theme="1"/>
        <rFont val="Arial"/>
        <family val="2"/>
      </rPr>
      <t>24.96%.</t>
    </r>
  </si>
  <si>
    <r>
      <rPr>
        <b/>
        <sz val="11"/>
        <color theme="1"/>
        <rFont val="Arial"/>
        <family val="2"/>
      </rPr>
      <t>Justificación Trimestral</t>
    </r>
    <r>
      <rPr>
        <sz val="11"/>
        <color theme="1"/>
        <rFont val="Arial"/>
        <family val="2"/>
      </rPr>
      <t xml:space="preserve">: Este indicador tiene como meta anual </t>
    </r>
    <r>
      <rPr>
        <b/>
        <sz val="11"/>
        <color theme="1"/>
        <rFont val="Arial"/>
        <family val="2"/>
      </rPr>
      <t>26,995</t>
    </r>
    <r>
      <rPr>
        <sz val="11"/>
        <color theme="1"/>
        <rFont val="Arial"/>
        <family val="2"/>
      </rPr>
      <t xml:space="preserve"> acciones de proximidad social a realizar. En este trimestre se realizaron </t>
    </r>
    <r>
      <rPr>
        <b/>
        <sz val="11"/>
        <color theme="1"/>
        <rFont val="Arial"/>
        <family val="2"/>
      </rPr>
      <t>6,599</t>
    </r>
    <r>
      <rPr>
        <sz val="11"/>
        <color theme="1"/>
        <rFont val="Arial"/>
        <family val="2"/>
      </rPr>
      <t xml:space="preserve"> de las </t>
    </r>
    <r>
      <rPr>
        <b/>
        <sz val="11"/>
        <color theme="1"/>
        <rFont val="Arial"/>
        <family val="2"/>
      </rPr>
      <t>6,715</t>
    </r>
    <r>
      <rPr>
        <sz val="11"/>
        <color theme="1"/>
        <rFont val="Arial"/>
        <family val="2"/>
      </rPr>
      <t xml:space="preserve"> programadas. El porcentaje obtenido de </t>
    </r>
    <r>
      <rPr>
        <b/>
        <sz val="11"/>
        <color theme="1"/>
        <rFont val="Arial"/>
        <family val="2"/>
      </rPr>
      <t>98.27%</t>
    </r>
    <r>
      <rPr>
        <sz val="11"/>
        <color theme="1"/>
        <rFont val="Arial"/>
        <family val="2"/>
      </rPr>
      <t xml:space="preserve"> se debe a que se reprogramaron actividades para el siguiente trimestre, esperando que las condiciones para su implementación sean favorables, faltando el </t>
    </r>
    <r>
      <rPr>
        <b/>
        <sz val="11"/>
        <color theme="1"/>
        <rFont val="Arial"/>
        <family val="2"/>
      </rPr>
      <t>1.73%</t>
    </r>
    <r>
      <rPr>
        <sz val="11"/>
        <color theme="1"/>
        <rFont val="Arial"/>
        <family val="2"/>
      </rPr>
      <t xml:space="preserve"> con respecto a la meta trimestral, así como, un </t>
    </r>
    <r>
      <rPr>
        <b/>
        <sz val="11"/>
        <color theme="1"/>
        <rFont val="Arial"/>
        <family val="2"/>
      </rPr>
      <t xml:space="preserve">avance anual </t>
    </r>
    <r>
      <rPr>
        <sz val="11"/>
        <color theme="1"/>
        <rFont val="Arial"/>
        <family val="2"/>
      </rPr>
      <t xml:space="preserve">del </t>
    </r>
    <r>
      <rPr>
        <b/>
        <sz val="11"/>
        <color theme="1"/>
        <rFont val="Arial"/>
        <family val="2"/>
      </rPr>
      <t>24.45%.</t>
    </r>
  </si>
  <si>
    <r>
      <rPr>
        <b/>
        <sz val="11"/>
        <color theme="1"/>
        <rFont val="Arial"/>
        <family val="2"/>
      </rPr>
      <t>Justificación Trimestral:</t>
    </r>
    <r>
      <rPr>
        <sz val="11"/>
        <color theme="1"/>
        <rFont val="Arial"/>
        <family val="2"/>
      </rPr>
      <t xml:space="preserve"> Este indicador tiene como meta anual </t>
    </r>
    <r>
      <rPr>
        <b/>
        <sz val="11"/>
        <color theme="1"/>
        <rFont val="Arial"/>
        <family val="2"/>
      </rPr>
      <t>20,725</t>
    </r>
    <r>
      <rPr>
        <sz val="11"/>
        <color theme="1"/>
        <rFont val="Arial"/>
        <family val="2"/>
      </rPr>
      <t xml:space="preserve"> operativos a realizar. En este trimestre se realizaron </t>
    </r>
    <r>
      <rPr>
        <b/>
        <sz val="11"/>
        <color theme="1"/>
        <rFont val="Arial"/>
        <family val="2"/>
      </rPr>
      <t>5,082</t>
    </r>
    <r>
      <rPr>
        <sz val="11"/>
        <color theme="1"/>
        <rFont val="Arial"/>
        <family val="2"/>
      </rPr>
      <t xml:space="preserve"> de las </t>
    </r>
    <r>
      <rPr>
        <b/>
        <sz val="11"/>
        <color theme="1"/>
        <rFont val="Arial"/>
        <family val="2"/>
      </rPr>
      <t>5,170</t>
    </r>
    <r>
      <rPr>
        <sz val="11"/>
        <color theme="1"/>
        <rFont val="Arial"/>
        <family val="2"/>
      </rPr>
      <t xml:space="preserve"> programadas. El porcentaje obtenido del </t>
    </r>
    <r>
      <rPr>
        <b/>
        <sz val="11"/>
        <color theme="1"/>
        <rFont val="Arial"/>
        <family val="2"/>
      </rPr>
      <t>98.30%</t>
    </r>
    <r>
      <rPr>
        <sz val="11"/>
        <color theme="1"/>
        <rFont val="Arial"/>
        <family val="2"/>
      </rPr>
      <t xml:space="preserve"> se debe a que se reprogramaron actividades para el siguiente trimestre, esperando que las condiciones para su implementación sean favorables, faltando el </t>
    </r>
    <r>
      <rPr>
        <b/>
        <sz val="11"/>
        <color theme="1"/>
        <rFont val="Arial"/>
        <family val="2"/>
      </rPr>
      <t>1.7%</t>
    </r>
    <r>
      <rPr>
        <sz val="11"/>
        <color theme="1"/>
        <rFont val="Arial"/>
        <family val="2"/>
      </rPr>
      <t xml:space="preserve"> con respecto a la meta trimestral, así como, un </t>
    </r>
    <r>
      <rPr>
        <b/>
        <sz val="11"/>
        <color theme="1"/>
        <rFont val="Arial"/>
        <family val="2"/>
      </rPr>
      <t xml:space="preserve">avance anual </t>
    </r>
    <r>
      <rPr>
        <sz val="11"/>
        <color theme="1"/>
        <rFont val="Arial"/>
        <family val="2"/>
      </rPr>
      <t xml:space="preserve">del </t>
    </r>
    <r>
      <rPr>
        <b/>
        <sz val="11"/>
        <color theme="1"/>
        <rFont val="Arial"/>
        <family val="2"/>
      </rPr>
      <t>24.52%.</t>
    </r>
  </si>
  <si>
    <r>
      <rPr>
        <b/>
        <sz val="11"/>
        <color theme="1"/>
        <rFont val="Arial"/>
        <family val="2"/>
      </rPr>
      <t>Justificación Trimestral</t>
    </r>
    <r>
      <rPr>
        <sz val="11"/>
        <color theme="1"/>
        <rFont val="Arial"/>
        <family val="2"/>
      </rPr>
      <t xml:space="preserve">: Este indicador tiene como meta anual </t>
    </r>
    <r>
      <rPr>
        <b/>
        <sz val="11"/>
        <color theme="1"/>
        <rFont val="Arial"/>
        <family val="2"/>
      </rPr>
      <t>6,270</t>
    </r>
    <r>
      <rPr>
        <sz val="11"/>
        <color theme="1"/>
        <rFont val="Arial"/>
        <family val="2"/>
      </rPr>
      <t xml:space="preserve"> operativos en conjunto con los tres órdenes de gobierno a realizar. En este trimestre se realizaron </t>
    </r>
    <r>
      <rPr>
        <b/>
        <sz val="11"/>
        <color theme="1"/>
        <rFont val="Arial"/>
        <family val="2"/>
      </rPr>
      <t>1,517</t>
    </r>
    <r>
      <rPr>
        <sz val="11"/>
        <color theme="1"/>
        <rFont val="Arial"/>
        <family val="2"/>
      </rPr>
      <t xml:space="preserve"> de los </t>
    </r>
    <r>
      <rPr>
        <b/>
        <sz val="11"/>
        <color theme="1"/>
        <rFont val="Arial"/>
        <family val="2"/>
      </rPr>
      <t>1,545</t>
    </r>
    <r>
      <rPr>
        <sz val="11"/>
        <color theme="1"/>
        <rFont val="Arial"/>
        <family val="2"/>
      </rPr>
      <t xml:space="preserve"> programados. El porcentaje obtenido de </t>
    </r>
    <r>
      <rPr>
        <b/>
        <sz val="11"/>
        <color theme="1"/>
        <rFont val="Arial"/>
        <family val="2"/>
      </rPr>
      <t>98.19%</t>
    </r>
    <r>
      <rPr>
        <sz val="11"/>
        <color theme="1"/>
        <rFont val="Arial"/>
        <family val="2"/>
      </rPr>
      <t xml:space="preserve"> se debe a que se reprogramaron actividades para el siguiente trimestre, esperando que las condiciones para su implementación sean favorables, faltando el </t>
    </r>
    <r>
      <rPr>
        <b/>
        <sz val="11"/>
        <color theme="1"/>
        <rFont val="Arial"/>
        <family val="2"/>
      </rPr>
      <t>1.81%</t>
    </r>
    <r>
      <rPr>
        <sz val="11"/>
        <color theme="1"/>
        <rFont val="Arial"/>
        <family val="2"/>
      </rPr>
      <t xml:space="preserve"> con respecto a la meta trimestral, así como, un </t>
    </r>
    <r>
      <rPr>
        <b/>
        <sz val="11"/>
        <color theme="1"/>
        <rFont val="Arial"/>
        <family val="2"/>
      </rPr>
      <t>avance anual</t>
    </r>
    <r>
      <rPr>
        <sz val="11"/>
        <color theme="1"/>
        <rFont val="Arial"/>
        <family val="2"/>
      </rPr>
      <t xml:space="preserve"> del </t>
    </r>
    <r>
      <rPr>
        <b/>
        <sz val="11"/>
        <color theme="1"/>
        <rFont val="Arial"/>
        <family val="2"/>
      </rPr>
      <t>24.19%.</t>
    </r>
  </si>
  <si>
    <r>
      <t>Justificación Trimestral:</t>
    </r>
    <r>
      <rPr>
        <sz val="11"/>
        <color theme="1"/>
        <rFont val="Arial"/>
        <family val="2"/>
      </rPr>
      <t xml:space="preserve"> Este indicador tiene como meta anual </t>
    </r>
    <r>
      <rPr>
        <b/>
        <sz val="11"/>
        <color theme="1"/>
        <rFont val="Arial"/>
        <family val="2"/>
      </rPr>
      <t>59</t>
    </r>
    <r>
      <rPr>
        <sz val="11"/>
        <color theme="1"/>
        <rFont val="Arial"/>
        <family val="2"/>
      </rPr>
      <t xml:space="preserve"> gestiones y trámites en recursos humanos a realizar. En este trimestre se realizaron </t>
    </r>
    <r>
      <rPr>
        <b/>
        <sz val="11"/>
        <color theme="1"/>
        <rFont val="Arial"/>
        <family val="2"/>
      </rPr>
      <t>11</t>
    </r>
    <r>
      <rPr>
        <sz val="11"/>
        <color theme="1"/>
        <rFont val="Arial"/>
        <family val="2"/>
      </rPr>
      <t xml:space="preserve"> de las </t>
    </r>
    <r>
      <rPr>
        <b/>
        <sz val="11"/>
        <color theme="1"/>
        <rFont val="Arial"/>
        <family val="2"/>
      </rPr>
      <t>12</t>
    </r>
    <r>
      <rPr>
        <sz val="11"/>
        <color theme="1"/>
        <rFont val="Arial"/>
        <family val="2"/>
      </rPr>
      <t xml:space="preserve"> programadas. El porcentaje obtenido de </t>
    </r>
    <r>
      <rPr>
        <b/>
        <sz val="11"/>
        <color theme="1"/>
        <rFont val="Arial"/>
        <family val="2"/>
      </rPr>
      <t>97.67%</t>
    </r>
    <r>
      <rPr>
        <sz val="11"/>
        <color theme="1"/>
        <rFont val="Arial"/>
        <family val="2"/>
      </rPr>
      <t xml:space="preserve"> se debe que a la reprogramación de actividades para el siguiente trimestre, ya que se le dio prioridad a regularizar las instalaciones de la base del grupo "GEAVIG", esperando que las condiciones para su ejecución sean favorables, </t>
    </r>
    <r>
      <rPr>
        <b/>
        <sz val="11"/>
        <color theme="1"/>
        <rFont val="Arial"/>
        <family val="2"/>
      </rPr>
      <t>faltando</t>
    </r>
    <r>
      <rPr>
        <sz val="11"/>
        <color theme="1"/>
        <rFont val="Arial"/>
        <family val="2"/>
      </rPr>
      <t xml:space="preserve"> el </t>
    </r>
    <r>
      <rPr>
        <b/>
        <sz val="11"/>
        <color theme="1"/>
        <rFont val="Arial"/>
        <family val="2"/>
      </rPr>
      <t>2.33%</t>
    </r>
    <r>
      <rPr>
        <sz val="11"/>
        <color theme="1"/>
        <rFont val="Arial"/>
        <family val="2"/>
      </rPr>
      <t xml:space="preserve"> con respecto a la meta trimestral, así como, un </t>
    </r>
    <r>
      <rPr>
        <b/>
        <sz val="11"/>
        <color theme="1"/>
        <rFont val="Arial"/>
        <family val="2"/>
      </rPr>
      <t>avance anual</t>
    </r>
    <r>
      <rPr>
        <sz val="11"/>
        <color theme="1"/>
        <rFont val="Arial"/>
        <family val="2"/>
      </rPr>
      <t xml:space="preserve"> del </t>
    </r>
    <r>
      <rPr>
        <b/>
        <sz val="11"/>
        <color theme="1"/>
        <rFont val="Arial"/>
        <family val="2"/>
      </rPr>
      <t>18.64%</t>
    </r>
  </si>
  <si>
    <r>
      <rPr>
        <b/>
        <sz val="11"/>
        <color theme="1"/>
        <rFont val="Arial"/>
        <family val="2"/>
      </rPr>
      <t>Justificación Trimestral:</t>
    </r>
    <r>
      <rPr>
        <sz val="11"/>
        <color theme="1"/>
        <rFont val="Arial"/>
        <family val="2"/>
      </rPr>
      <t xml:space="preserve"> Este indicador tiene como meta anual </t>
    </r>
    <r>
      <rPr>
        <b/>
        <sz val="11"/>
        <color theme="1"/>
        <rFont val="Arial"/>
        <family val="2"/>
      </rPr>
      <t>25</t>
    </r>
    <r>
      <rPr>
        <sz val="11"/>
        <color theme="1"/>
        <rFont val="Arial"/>
        <family val="2"/>
      </rPr>
      <t xml:space="preserve"> acciones de mantenimiento y modernización a realizar. En este trimestre se realizaron </t>
    </r>
    <r>
      <rPr>
        <b/>
        <sz val="11"/>
        <color theme="1"/>
        <rFont val="Arial"/>
        <family val="2"/>
      </rPr>
      <t>6</t>
    </r>
    <r>
      <rPr>
        <sz val="11"/>
        <color theme="1"/>
        <rFont val="Arial"/>
        <family val="2"/>
      </rPr>
      <t xml:space="preserve"> de las </t>
    </r>
    <r>
      <rPr>
        <b/>
        <sz val="11"/>
        <color theme="1"/>
        <rFont val="Arial"/>
        <family val="2"/>
      </rPr>
      <t>7</t>
    </r>
    <r>
      <rPr>
        <sz val="11"/>
        <color theme="1"/>
        <rFont val="Arial"/>
        <family val="2"/>
      </rPr>
      <t xml:space="preserve"> programadas. El porcentaje obtenido de </t>
    </r>
    <r>
      <rPr>
        <b/>
        <sz val="11"/>
        <color theme="1"/>
        <rFont val="Arial"/>
        <family val="2"/>
      </rPr>
      <t>85.71%</t>
    </r>
    <r>
      <rPr>
        <sz val="11"/>
        <color theme="1"/>
        <rFont val="Arial"/>
        <family val="2"/>
      </rPr>
      <t xml:space="preserve"> se debe a que se reprogramaron para el siguiente trimestre, esperando que las condiciones para su implementación sean favorables, </t>
    </r>
    <r>
      <rPr>
        <b/>
        <sz val="11"/>
        <color theme="1"/>
        <rFont val="Arial"/>
        <family val="2"/>
      </rPr>
      <t>faltando</t>
    </r>
    <r>
      <rPr>
        <sz val="11"/>
        <color theme="1"/>
        <rFont val="Arial"/>
        <family val="2"/>
      </rPr>
      <t xml:space="preserve"> el </t>
    </r>
    <r>
      <rPr>
        <b/>
        <sz val="11"/>
        <color theme="1"/>
        <rFont val="Arial"/>
        <family val="2"/>
      </rPr>
      <t>14.29%</t>
    </r>
    <r>
      <rPr>
        <sz val="11"/>
        <color theme="1"/>
        <rFont val="Arial"/>
        <family val="2"/>
      </rPr>
      <t xml:space="preserve"> con respecto a la meta trimestral, así como, un avance anual del </t>
    </r>
    <r>
      <rPr>
        <b/>
        <sz val="11"/>
        <color theme="1"/>
        <rFont val="Arial"/>
        <family val="2"/>
      </rPr>
      <t>24%.</t>
    </r>
  </si>
  <si>
    <r>
      <rPr>
        <b/>
        <sz val="11"/>
        <color theme="1"/>
        <rFont val="Arial"/>
        <family val="2"/>
      </rPr>
      <t>Justificación Trimestral:</t>
    </r>
    <r>
      <rPr>
        <sz val="11"/>
        <color theme="1"/>
        <rFont val="Arial"/>
        <family val="2"/>
      </rPr>
      <t xml:space="preserve"> Este indicador tiene como meta anual </t>
    </r>
    <r>
      <rPr>
        <b/>
        <sz val="11"/>
        <color theme="1"/>
        <rFont val="Arial"/>
        <family val="2"/>
      </rPr>
      <t>22</t>
    </r>
    <r>
      <rPr>
        <sz val="11"/>
        <color theme="1"/>
        <rFont val="Arial"/>
        <family val="2"/>
      </rPr>
      <t xml:space="preserve"> acciones de incentivo a realizar. En este trimestre se realizaron </t>
    </r>
    <r>
      <rPr>
        <b/>
        <sz val="11"/>
        <color theme="1"/>
        <rFont val="Arial"/>
        <family val="2"/>
      </rPr>
      <t>3</t>
    </r>
    <r>
      <rPr>
        <sz val="11"/>
        <color theme="1"/>
        <rFont val="Arial"/>
        <family val="2"/>
      </rPr>
      <t xml:space="preserve"> de las </t>
    </r>
    <r>
      <rPr>
        <b/>
        <sz val="11"/>
        <color theme="1"/>
        <rFont val="Arial"/>
        <family val="2"/>
      </rPr>
      <t>3</t>
    </r>
    <r>
      <rPr>
        <sz val="11"/>
        <color theme="1"/>
        <rFont val="Arial"/>
        <family val="2"/>
      </rPr>
      <t xml:space="preserve"> programadas. Obteniendo el </t>
    </r>
    <r>
      <rPr>
        <b/>
        <sz val="11"/>
        <color theme="1"/>
        <rFont val="Arial"/>
        <family val="2"/>
      </rPr>
      <t>100%</t>
    </r>
    <r>
      <rPr>
        <sz val="11"/>
        <color theme="1"/>
        <rFont val="Arial"/>
        <family val="2"/>
      </rPr>
      <t xml:space="preserve"> de </t>
    </r>
    <r>
      <rPr>
        <b/>
        <sz val="11"/>
        <color theme="1"/>
        <rFont val="Arial"/>
        <family val="2"/>
      </rPr>
      <t>cumplimiento</t>
    </r>
    <r>
      <rPr>
        <sz val="11"/>
        <color theme="1"/>
        <rFont val="Arial"/>
        <family val="2"/>
      </rPr>
      <t xml:space="preserve"> con respecto a meta trimestral, así como, un </t>
    </r>
    <r>
      <rPr>
        <b/>
        <sz val="11"/>
        <color theme="1"/>
        <rFont val="Arial"/>
        <family val="2"/>
      </rPr>
      <t>avance anual</t>
    </r>
    <r>
      <rPr>
        <sz val="11"/>
        <color theme="1"/>
        <rFont val="Arial"/>
        <family val="2"/>
      </rPr>
      <t xml:space="preserve"> del </t>
    </r>
    <r>
      <rPr>
        <b/>
        <sz val="11"/>
        <color theme="1"/>
        <rFont val="Arial"/>
        <family val="2"/>
      </rPr>
      <t>13.64%.</t>
    </r>
  </si>
  <si>
    <r>
      <t>Justificación Trimestral:</t>
    </r>
    <r>
      <rPr>
        <sz val="11"/>
        <color theme="1"/>
        <rFont val="Arial"/>
        <family val="2"/>
      </rPr>
      <t xml:space="preserve"> Este indicador tiene como meta anual </t>
    </r>
    <r>
      <rPr>
        <b/>
        <sz val="11"/>
        <color theme="1"/>
        <rFont val="Arial"/>
        <family val="2"/>
      </rPr>
      <t>01</t>
    </r>
    <r>
      <rPr>
        <sz val="11"/>
        <color theme="1"/>
        <rFont val="Arial"/>
        <family val="2"/>
      </rPr>
      <t xml:space="preserve"> actividad enfocada en el mejoramiento de la distribución y dotación de combustibles a realizar. En este trimestre se realizo 01 de 01 programada. Obteniendo el </t>
    </r>
    <r>
      <rPr>
        <b/>
        <sz val="11"/>
        <color theme="1"/>
        <rFont val="Arial"/>
        <family val="2"/>
      </rPr>
      <t>100%</t>
    </r>
    <r>
      <rPr>
        <sz val="11"/>
        <color theme="1"/>
        <rFont val="Arial"/>
        <family val="2"/>
      </rPr>
      <t xml:space="preserve"> de </t>
    </r>
    <r>
      <rPr>
        <b/>
        <sz val="11"/>
        <color theme="1"/>
        <rFont val="Arial"/>
        <family val="2"/>
      </rPr>
      <t>cumplimiento</t>
    </r>
    <r>
      <rPr>
        <sz val="11"/>
        <color theme="1"/>
        <rFont val="Arial"/>
        <family val="2"/>
      </rPr>
      <t xml:space="preserve"> con respecto a meta trimestral, así como, el </t>
    </r>
    <r>
      <rPr>
        <b/>
        <sz val="11"/>
        <color theme="1"/>
        <rFont val="Arial"/>
        <family val="2"/>
      </rPr>
      <t>100%</t>
    </r>
    <r>
      <rPr>
        <sz val="11"/>
        <color theme="1"/>
        <rFont val="Arial"/>
        <family val="2"/>
      </rPr>
      <t xml:space="preserve"> de </t>
    </r>
    <r>
      <rPr>
        <b/>
        <sz val="11"/>
        <color theme="1"/>
        <rFont val="Arial"/>
        <family val="2"/>
      </rPr>
      <t>cumplimiento anual.</t>
    </r>
  </si>
  <si>
    <r>
      <rPr>
        <b/>
        <sz val="11"/>
        <color theme="1"/>
        <rFont val="Arial"/>
        <family val="2"/>
      </rPr>
      <t>Justificación Trimestral:</t>
    </r>
    <r>
      <rPr>
        <sz val="11"/>
        <color theme="1"/>
        <rFont val="Arial"/>
        <family val="2"/>
      </rPr>
      <t xml:space="preserve"> Este indicador tiene como meta anual </t>
    </r>
    <r>
      <rPr>
        <b/>
        <sz val="11"/>
        <color theme="1"/>
        <rFont val="Arial"/>
        <family val="2"/>
      </rPr>
      <t>229,400</t>
    </r>
    <r>
      <rPr>
        <sz val="11"/>
        <color theme="1"/>
        <rFont val="Arial"/>
        <family val="2"/>
      </rPr>
      <t xml:space="preserve"> acciones de seguridad, prevención social y atención a turistas a realizar. En este trimestre se realizaron </t>
    </r>
    <r>
      <rPr>
        <b/>
        <sz val="11"/>
        <color theme="1"/>
        <rFont val="Arial"/>
        <family val="2"/>
      </rPr>
      <t>57,353</t>
    </r>
    <r>
      <rPr>
        <sz val="11"/>
        <color theme="1"/>
        <rFont val="Arial"/>
        <family val="2"/>
      </rPr>
      <t xml:space="preserve"> de las </t>
    </r>
    <r>
      <rPr>
        <b/>
        <sz val="11"/>
        <color theme="1"/>
        <rFont val="Arial"/>
        <family val="2"/>
      </rPr>
      <t>57,353</t>
    </r>
    <r>
      <rPr>
        <sz val="11"/>
        <color theme="1"/>
        <rFont val="Arial"/>
        <family val="2"/>
      </rPr>
      <t xml:space="preserve"> programadas. Obteniendo un porcentaje de </t>
    </r>
    <r>
      <rPr>
        <b/>
        <sz val="11"/>
        <color theme="1"/>
        <rFont val="Arial"/>
        <family val="2"/>
      </rPr>
      <t>cumplimiento</t>
    </r>
    <r>
      <rPr>
        <sz val="11"/>
        <color theme="1"/>
        <rFont val="Arial"/>
        <family val="2"/>
      </rPr>
      <t xml:space="preserve"> del </t>
    </r>
    <r>
      <rPr>
        <b/>
        <sz val="11"/>
        <color theme="1"/>
        <rFont val="Arial"/>
        <family val="2"/>
      </rPr>
      <t>100.01%</t>
    </r>
    <r>
      <rPr>
        <sz val="11"/>
        <color theme="1"/>
        <rFont val="Arial"/>
        <family val="2"/>
      </rPr>
      <t xml:space="preserve"> con respecto al trimestre, así como, un avance anual del </t>
    </r>
    <r>
      <rPr>
        <b/>
        <sz val="11"/>
        <color theme="1"/>
        <rFont val="Arial"/>
        <family val="2"/>
      </rPr>
      <t>25%.</t>
    </r>
  </si>
  <si>
    <r>
      <t>Justificación Trimestral:</t>
    </r>
    <r>
      <rPr>
        <sz val="11"/>
        <color theme="1"/>
        <rFont val="Arial"/>
        <family val="2"/>
      </rPr>
      <t xml:space="preserve"> Este indicador tiene como meta anual </t>
    </r>
    <r>
      <rPr>
        <b/>
        <sz val="11"/>
        <color theme="1"/>
        <rFont val="Arial"/>
        <family val="2"/>
      </rPr>
      <t>810</t>
    </r>
    <r>
      <rPr>
        <sz val="11"/>
        <color theme="1"/>
        <rFont val="Arial"/>
        <family val="2"/>
      </rPr>
      <t xml:space="preserve"> acciones de seguridad vial a realizar. En este trimestre se realizaron </t>
    </r>
    <r>
      <rPr>
        <b/>
        <sz val="11"/>
        <color theme="1"/>
        <rFont val="Arial"/>
        <family val="2"/>
      </rPr>
      <t>223</t>
    </r>
    <r>
      <rPr>
        <sz val="11"/>
        <color theme="1"/>
        <rFont val="Arial"/>
        <family val="2"/>
      </rPr>
      <t xml:space="preserve"> de las </t>
    </r>
    <r>
      <rPr>
        <b/>
        <sz val="11"/>
        <color theme="1"/>
        <rFont val="Arial"/>
        <family val="2"/>
      </rPr>
      <t>203</t>
    </r>
    <r>
      <rPr>
        <sz val="11"/>
        <color theme="1"/>
        <rFont val="Arial"/>
        <family val="2"/>
      </rPr>
      <t xml:space="preserve"> programadas. Obteniendo un porcentaje del </t>
    </r>
    <r>
      <rPr>
        <b/>
        <sz val="11"/>
        <color theme="1"/>
        <rFont val="Arial"/>
        <family val="2"/>
      </rPr>
      <t>109.58%,</t>
    </r>
    <r>
      <rPr>
        <sz val="11"/>
        <color theme="1"/>
        <rFont val="Arial"/>
        <family val="2"/>
      </rPr>
      <t xml:space="preserve"> este porcentaje se debe al incremento a diversas peticiones de la ciudadanía en general en materia de promover más acciones que se derivan de la Dirección de Tránsito, logrando así un </t>
    </r>
    <r>
      <rPr>
        <b/>
        <sz val="11"/>
        <color theme="1"/>
        <rFont val="Arial"/>
        <family val="2"/>
      </rPr>
      <t>incremento</t>
    </r>
    <r>
      <rPr>
        <sz val="11"/>
        <color theme="1"/>
        <rFont val="Arial"/>
        <family val="2"/>
      </rPr>
      <t xml:space="preserve"> del </t>
    </r>
    <r>
      <rPr>
        <b/>
        <sz val="11"/>
        <color theme="1"/>
        <rFont val="Arial"/>
        <family val="2"/>
      </rPr>
      <t xml:space="preserve">09.58% </t>
    </r>
    <r>
      <rPr>
        <sz val="11"/>
        <color theme="1"/>
        <rFont val="Arial"/>
        <family val="2"/>
      </rPr>
      <t xml:space="preserve">con respecto a la meta del trimestre, así como, un </t>
    </r>
    <r>
      <rPr>
        <b/>
        <sz val="11"/>
        <color theme="1"/>
        <rFont val="Arial"/>
        <family val="2"/>
      </rPr>
      <t>avance anual</t>
    </r>
    <r>
      <rPr>
        <sz val="11"/>
        <color theme="1"/>
        <rFont val="Arial"/>
        <family val="2"/>
      </rPr>
      <t xml:space="preserve"> del </t>
    </r>
    <r>
      <rPr>
        <b/>
        <sz val="11"/>
        <color theme="1"/>
        <rFont val="Arial"/>
        <family val="2"/>
      </rPr>
      <t>27.53%.</t>
    </r>
  </si>
  <si>
    <r>
      <t>Justificación Trimestral:</t>
    </r>
    <r>
      <rPr>
        <sz val="11"/>
        <color theme="1"/>
        <rFont val="Arial"/>
        <family val="2"/>
      </rPr>
      <t xml:space="preserve"> Este indicador tiene como meta anual </t>
    </r>
    <r>
      <rPr>
        <b/>
        <sz val="11"/>
        <color theme="1"/>
        <rFont val="Arial"/>
        <family val="2"/>
      </rPr>
      <t>35</t>
    </r>
    <r>
      <rPr>
        <sz val="11"/>
        <color theme="1"/>
        <rFont val="Arial"/>
        <family val="2"/>
      </rPr>
      <t xml:space="preserve"> pláticas para el fomento de la seguridad vial seguridad vial a realizar. En este trimestre se realizaron </t>
    </r>
    <r>
      <rPr>
        <b/>
        <sz val="11"/>
        <color theme="1"/>
        <rFont val="Arial"/>
        <family val="2"/>
      </rPr>
      <t>08</t>
    </r>
    <r>
      <rPr>
        <sz val="11"/>
        <color theme="1"/>
        <rFont val="Arial"/>
        <family val="2"/>
      </rPr>
      <t xml:space="preserve"> de las </t>
    </r>
    <r>
      <rPr>
        <b/>
        <sz val="11"/>
        <color theme="1"/>
        <rFont val="Arial"/>
        <family val="2"/>
      </rPr>
      <t>09</t>
    </r>
    <r>
      <rPr>
        <sz val="11"/>
        <color theme="1"/>
        <rFont val="Arial"/>
        <family val="2"/>
      </rPr>
      <t xml:space="preserve"> programadas. El porcentaje obtenido del </t>
    </r>
    <r>
      <rPr>
        <b/>
        <sz val="11"/>
        <color theme="1"/>
        <rFont val="Arial"/>
        <family val="2"/>
      </rPr>
      <t>88.89%</t>
    </r>
    <r>
      <rPr>
        <sz val="11"/>
        <color theme="1"/>
        <rFont val="Arial"/>
        <family val="2"/>
      </rPr>
      <t xml:space="preserve"> se debe a que se reprogramaron algunas actividades para el siguiente trimestre, esperando que las condiciones para su implementación sean favorables, faltando  </t>
    </r>
    <r>
      <rPr>
        <b/>
        <sz val="11"/>
        <color theme="1"/>
        <rFont val="Arial"/>
        <family val="2"/>
      </rPr>
      <t>11.11%</t>
    </r>
    <r>
      <rPr>
        <sz val="11"/>
        <color theme="1"/>
        <rFont val="Arial"/>
        <family val="2"/>
      </rPr>
      <t xml:space="preserve"> con respecto a la meta del trimestre, así como, un </t>
    </r>
    <r>
      <rPr>
        <b/>
        <sz val="11"/>
        <color theme="1"/>
        <rFont val="Arial"/>
        <family val="2"/>
      </rPr>
      <t>avance anual</t>
    </r>
    <r>
      <rPr>
        <sz val="11"/>
        <color theme="1"/>
        <rFont val="Arial"/>
        <family val="2"/>
      </rPr>
      <t xml:space="preserve"> del </t>
    </r>
    <r>
      <rPr>
        <b/>
        <sz val="11"/>
        <color theme="1"/>
        <rFont val="Arial"/>
        <family val="2"/>
      </rPr>
      <t>22.86%</t>
    </r>
  </si>
  <si>
    <r>
      <t>Justificación Trimestral:</t>
    </r>
    <r>
      <rPr>
        <sz val="11"/>
        <color theme="1"/>
        <rFont val="Arial"/>
        <family val="2"/>
      </rPr>
      <t xml:space="preserve"> Este indicador tiene como meta anual </t>
    </r>
    <r>
      <rPr>
        <b/>
        <sz val="11"/>
        <color theme="1"/>
        <rFont val="Arial"/>
        <family val="2"/>
      </rPr>
      <t>577</t>
    </r>
    <r>
      <rPr>
        <sz val="11"/>
        <color theme="1"/>
        <rFont val="Arial"/>
        <family val="2"/>
      </rPr>
      <t xml:space="preserve"> cursos en materia de educación vial a realizar. En este trimestre se realizaron </t>
    </r>
    <r>
      <rPr>
        <b/>
        <sz val="11"/>
        <color theme="1"/>
        <rFont val="Arial"/>
        <family val="2"/>
      </rPr>
      <t>147</t>
    </r>
    <r>
      <rPr>
        <sz val="11"/>
        <color theme="1"/>
        <rFont val="Arial"/>
        <family val="2"/>
      </rPr>
      <t xml:space="preserve"> de las </t>
    </r>
    <r>
      <rPr>
        <b/>
        <sz val="11"/>
        <color theme="1"/>
        <rFont val="Arial"/>
        <family val="2"/>
      </rPr>
      <t>143</t>
    </r>
    <r>
      <rPr>
        <sz val="11"/>
        <color theme="1"/>
        <rFont val="Arial"/>
        <family val="2"/>
      </rPr>
      <t xml:space="preserve"> programadas, logrando un </t>
    </r>
    <r>
      <rPr>
        <b/>
        <sz val="11"/>
        <color theme="1"/>
        <rFont val="Arial"/>
        <family val="2"/>
      </rPr>
      <t>102.80%</t>
    </r>
    <r>
      <rPr>
        <sz val="11"/>
        <color theme="1"/>
        <rFont val="Arial"/>
        <family val="2"/>
      </rPr>
      <t xml:space="preserve"> de cumplimiento. Este porcentaje se debe a el incremento de las peticiones por parte la ciudadanía en general, derivado de esto se obtuvo un </t>
    </r>
    <r>
      <rPr>
        <b/>
        <sz val="11"/>
        <color theme="1"/>
        <rFont val="Arial"/>
        <family val="2"/>
      </rPr>
      <t>incremento</t>
    </r>
    <r>
      <rPr>
        <sz val="11"/>
        <color theme="1"/>
        <rFont val="Arial"/>
        <family val="2"/>
      </rPr>
      <t xml:space="preserve"> del </t>
    </r>
    <r>
      <rPr>
        <b/>
        <sz val="11"/>
        <color theme="1"/>
        <rFont val="Arial"/>
        <family val="2"/>
      </rPr>
      <t>2.80%</t>
    </r>
    <r>
      <rPr>
        <sz val="11"/>
        <color theme="1"/>
        <rFont val="Arial"/>
        <family val="2"/>
      </rPr>
      <t xml:space="preserve"> con respecto a la meta trimestral, así como, un </t>
    </r>
    <r>
      <rPr>
        <b/>
        <sz val="11"/>
        <color theme="1"/>
        <rFont val="Arial"/>
        <family val="2"/>
      </rPr>
      <t>avance anual</t>
    </r>
    <r>
      <rPr>
        <sz val="11"/>
        <color theme="1"/>
        <rFont val="Arial"/>
        <family val="2"/>
      </rPr>
      <t xml:space="preserve"> del </t>
    </r>
    <r>
      <rPr>
        <b/>
        <sz val="11"/>
        <color theme="1"/>
        <rFont val="Arial"/>
        <family val="2"/>
      </rPr>
      <t>25.48%.</t>
    </r>
  </si>
  <si>
    <r>
      <t>Justificación Trimestral:</t>
    </r>
    <r>
      <rPr>
        <sz val="11"/>
        <color theme="1"/>
        <rFont val="Arial"/>
        <family val="2"/>
      </rPr>
      <t xml:space="preserve"> Este indicador tiene como meta anual </t>
    </r>
    <r>
      <rPr>
        <b/>
        <sz val="11"/>
        <color theme="1"/>
        <rFont val="Arial"/>
        <family val="2"/>
      </rPr>
      <t>84</t>
    </r>
    <r>
      <rPr>
        <sz val="11"/>
        <color theme="1"/>
        <rFont val="Arial"/>
        <family val="2"/>
      </rPr>
      <t xml:space="preserve"> jornadas en beneficio de la ciudadanía a realizar. En este trimestre se realizaron </t>
    </r>
    <r>
      <rPr>
        <b/>
        <sz val="11"/>
        <color theme="1"/>
        <rFont val="Arial"/>
        <family val="2"/>
      </rPr>
      <t>24</t>
    </r>
    <r>
      <rPr>
        <sz val="11"/>
        <color theme="1"/>
        <rFont val="Arial"/>
        <family val="2"/>
      </rPr>
      <t xml:space="preserve"> de las </t>
    </r>
    <r>
      <rPr>
        <b/>
        <sz val="11"/>
        <color theme="1"/>
        <rFont val="Arial"/>
        <family val="2"/>
      </rPr>
      <t>21</t>
    </r>
    <r>
      <rPr>
        <sz val="11"/>
        <color theme="1"/>
        <rFont val="Arial"/>
        <family val="2"/>
      </rPr>
      <t xml:space="preserve"> programadas. Logrando un porcentaje del </t>
    </r>
    <r>
      <rPr>
        <b/>
        <sz val="11"/>
        <color theme="1"/>
        <rFont val="Arial"/>
        <family val="2"/>
      </rPr>
      <t>109.58%,</t>
    </r>
    <r>
      <rPr>
        <sz val="11"/>
        <color theme="1"/>
        <rFont val="Arial"/>
        <family val="2"/>
      </rPr>
      <t xml:space="preserve"> este porcentaje se debe al incremento de diversas peticiones de la ciudadanía en general en materia de promover más acciones que se derivan de la Dirección de Tránsito, así como las peticiones captadas en las audiencias publicas de la presidente, obteniendo así un </t>
    </r>
    <r>
      <rPr>
        <b/>
        <sz val="11"/>
        <color theme="1"/>
        <rFont val="Arial"/>
        <family val="2"/>
      </rPr>
      <t>incremento</t>
    </r>
    <r>
      <rPr>
        <sz val="11"/>
        <color theme="1"/>
        <rFont val="Arial"/>
        <family val="2"/>
      </rPr>
      <t xml:space="preserve"> del </t>
    </r>
    <r>
      <rPr>
        <b/>
        <sz val="11"/>
        <color theme="1"/>
        <rFont val="Arial"/>
        <family val="2"/>
      </rPr>
      <t>09.58%</t>
    </r>
    <r>
      <rPr>
        <sz val="11"/>
        <color theme="1"/>
        <rFont val="Arial"/>
        <family val="2"/>
      </rPr>
      <t xml:space="preserve"> con respecto al trimestre y un </t>
    </r>
    <r>
      <rPr>
        <b/>
        <sz val="11"/>
        <color theme="1"/>
        <rFont val="Arial"/>
        <family val="2"/>
      </rPr>
      <t>avance anual</t>
    </r>
    <r>
      <rPr>
        <sz val="11"/>
        <color theme="1"/>
        <rFont val="Arial"/>
        <family val="2"/>
      </rPr>
      <t xml:space="preserve"> del </t>
    </r>
    <r>
      <rPr>
        <b/>
        <sz val="11"/>
        <color theme="1"/>
        <rFont val="Arial"/>
        <family val="2"/>
      </rPr>
      <t>28.57%.</t>
    </r>
  </si>
  <si>
    <r>
      <t>Justificación Trimestral</t>
    </r>
    <r>
      <rPr>
        <sz val="11"/>
        <color theme="1"/>
        <rFont val="Arial"/>
        <family val="2"/>
      </rPr>
      <t xml:space="preserve">: Este indicador tiene como meta anual </t>
    </r>
    <r>
      <rPr>
        <b/>
        <sz val="11"/>
        <color theme="1"/>
        <rFont val="Arial"/>
        <family val="2"/>
      </rPr>
      <t>30</t>
    </r>
    <r>
      <rPr>
        <sz val="11"/>
        <color theme="1"/>
        <rFont val="Arial"/>
        <family val="2"/>
      </rPr>
      <t xml:space="preserve"> acciones para el cumplimiento de los programas a realizar. En este trimestre se realizaron </t>
    </r>
    <r>
      <rPr>
        <b/>
        <sz val="11"/>
        <color theme="1"/>
        <rFont val="Arial"/>
        <family val="2"/>
      </rPr>
      <t>11</t>
    </r>
    <r>
      <rPr>
        <sz val="11"/>
        <color theme="1"/>
        <rFont val="Arial"/>
        <family val="2"/>
      </rPr>
      <t xml:space="preserve"> de las </t>
    </r>
    <r>
      <rPr>
        <b/>
        <sz val="11"/>
        <color theme="1"/>
        <rFont val="Arial"/>
        <family val="2"/>
      </rPr>
      <t>11</t>
    </r>
    <r>
      <rPr>
        <sz val="11"/>
        <color theme="1"/>
        <rFont val="Arial"/>
        <family val="2"/>
      </rPr>
      <t xml:space="preserve"> programadas. Logrando obtener un porcentaje del </t>
    </r>
    <r>
      <rPr>
        <b/>
        <sz val="11"/>
        <color theme="1"/>
        <rFont val="Arial"/>
        <family val="2"/>
      </rPr>
      <t>100%</t>
    </r>
    <r>
      <rPr>
        <sz val="11"/>
        <color theme="1"/>
        <rFont val="Arial"/>
        <family val="2"/>
      </rPr>
      <t xml:space="preserve"> de </t>
    </r>
    <r>
      <rPr>
        <b/>
        <sz val="11"/>
        <color theme="1"/>
        <rFont val="Arial"/>
        <family val="2"/>
      </rPr>
      <t>cumplimiento</t>
    </r>
    <r>
      <rPr>
        <sz val="11"/>
        <color theme="1"/>
        <rFont val="Arial"/>
        <family val="2"/>
      </rPr>
      <t xml:space="preserve"> de acuerdo a la meta proyectada, así como, un </t>
    </r>
    <r>
      <rPr>
        <b/>
        <sz val="11"/>
        <color theme="1"/>
        <rFont val="Arial"/>
        <family val="2"/>
      </rPr>
      <t>avance anual</t>
    </r>
    <r>
      <rPr>
        <sz val="11"/>
        <color theme="1"/>
        <rFont val="Arial"/>
        <family val="2"/>
      </rPr>
      <t xml:space="preserve"> del </t>
    </r>
    <r>
      <rPr>
        <b/>
        <sz val="11"/>
        <color theme="1"/>
        <rFont val="Arial"/>
        <family val="2"/>
      </rPr>
      <t>36.67%.</t>
    </r>
  </si>
  <si>
    <r>
      <t>Justificación Trimestral:</t>
    </r>
    <r>
      <rPr>
        <sz val="11"/>
        <color theme="1"/>
        <rFont val="Arial"/>
        <family val="2"/>
      </rPr>
      <t xml:space="preserve"> Este indicador tiene como meta anual </t>
    </r>
    <r>
      <rPr>
        <b/>
        <sz val="11"/>
        <color theme="1"/>
        <rFont val="Arial"/>
        <family val="2"/>
      </rPr>
      <t>387</t>
    </r>
    <r>
      <rPr>
        <sz val="11"/>
        <color theme="1"/>
        <rFont val="Arial"/>
        <family val="2"/>
      </rPr>
      <t xml:space="preserve"> acciones integrales contra la violencia familiar y de género a realizar. En este trimestre se realizaron </t>
    </r>
    <r>
      <rPr>
        <b/>
        <sz val="11"/>
        <color theme="1"/>
        <rFont val="Arial"/>
        <family val="2"/>
      </rPr>
      <t>100</t>
    </r>
    <r>
      <rPr>
        <sz val="11"/>
        <color theme="1"/>
        <rFont val="Arial"/>
        <family val="2"/>
      </rPr>
      <t xml:space="preserve"> de las </t>
    </r>
    <r>
      <rPr>
        <b/>
        <sz val="11"/>
        <color theme="1"/>
        <rFont val="Arial"/>
        <family val="2"/>
      </rPr>
      <t>99</t>
    </r>
    <r>
      <rPr>
        <sz val="11"/>
        <color theme="1"/>
        <rFont val="Arial"/>
        <family val="2"/>
      </rPr>
      <t xml:space="preserve"> programadas. Obteniendo el </t>
    </r>
    <r>
      <rPr>
        <b/>
        <sz val="11"/>
        <color theme="1"/>
        <rFont val="Arial"/>
        <family val="2"/>
      </rPr>
      <t>101.01%.</t>
    </r>
    <r>
      <rPr>
        <sz val="11"/>
        <color theme="1"/>
        <rFont val="Arial"/>
        <family val="2"/>
      </rPr>
      <t xml:space="preserve"> Este porcentaje se debe a la necesidad de la población Benitojuarense en incrementar las acciones para la erradicación de la violencia familiar y de género, logrando así un incremento del </t>
    </r>
    <r>
      <rPr>
        <b/>
        <sz val="11"/>
        <color theme="1"/>
        <rFont val="Arial"/>
        <family val="2"/>
      </rPr>
      <t>1.01%</t>
    </r>
    <r>
      <rPr>
        <sz val="11"/>
        <color theme="1"/>
        <rFont val="Arial"/>
        <family val="2"/>
      </rPr>
      <t xml:space="preserve"> y un </t>
    </r>
    <r>
      <rPr>
        <b/>
        <sz val="11"/>
        <color theme="1"/>
        <rFont val="Arial"/>
        <family val="2"/>
      </rPr>
      <t>avance anual</t>
    </r>
    <r>
      <rPr>
        <sz val="11"/>
        <color theme="1"/>
        <rFont val="Arial"/>
        <family val="2"/>
      </rPr>
      <t xml:space="preserve"> del </t>
    </r>
    <r>
      <rPr>
        <b/>
        <sz val="11"/>
        <color theme="1"/>
        <rFont val="Arial"/>
        <family val="2"/>
      </rPr>
      <t>25.84%.</t>
    </r>
  </si>
  <si>
    <r>
      <t>Justificación Trimestral:</t>
    </r>
    <r>
      <rPr>
        <sz val="11"/>
        <color theme="1"/>
        <rFont val="Arial"/>
        <family val="2"/>
      </rPr>
      <t xml:space="preserve"> Este indicador tiene como meta anual </t>
    </r>
    <r>
      <rPr>
        <b/>
        <sz val="11"/>
        <color theme="1"/>
        <rFont val="Arial"/>
        <family val="2"/>
      </rPr>
      <t>03</t>
    </r>
    <r>
      <rPr>
        <sz val="11"/>
        <color theme="1"/>
        <rFont val="Arial"/>
        <family val="2"/>
      </rPr>
      <t xml:space="preserve"> programas de intervención contra la violencia familiar  y de género a realizar. En este trimestre no se presentó la actividad, debido a que se reprogramaron la presentación de los programas para el siguiente trimestre, debido que por la gran demanda de la operatividad no se pudo presentar en el trimestre, cabe mencionar que las actividades se están implementando.</t>
    </r>
  </si>
  <si>
    <t>JUSTIFICACIÓN TRIMESTRAL DE AVANCE DE RESULTADOS 2023</t>
  </si>
  <si>
    <t>EJE 4: CANCÚN POR LA PAZ</t>
  </si>
  <si>
    <t xml:space="preserve">E-PPA 4.16 PROGRAMA CONSTRUYENDO JUNTOS LA SEGURIDAD PÚBLICA Y PAZ SOCIAL.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</si>
</sst>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30">
    <font>
      <sz val="11"/>
      <color theme="1"/>
      <name val="Calibri"/>
      <charset val="134"/>
      <scheme val="minor"/>
    </font>
    <font>
      <sz val="11"/>
      <color theme="1"/>
      <name val="Arial"/>
      <family val="2"/>
    </font>
    <font>
      <sz val="11"/>
      <color theme="1"/>
      <name val="Arial"/>
      <family val="2"/>
    </font>
    <font>
      <sz val="11"/>
      <color theme="1"/>
      <name val="Arial"/>
      <family val="2"/>
    </font>
    <font>
      <sz val="11"/>
      <color theme="1"/>
      <name val="Arial"/>
      <family val="2"/>
    </font>
    <font>
      <b/>
      <sz val="11"/>
      <color theme="1"/>
      <name val="Calibri"/>
      <family val="2"/>
      <scheme val="minor"/>
    </font>
    <font>
      <b/>
      <sz val="24"/>
      <color theme="0"/>
      <name val="Arial"/>
      <family val="2"/>
    </font>
    <font>
      <b/>
      <sz val="16"/>
      <color theme="0"/>
      <name val="Arial"/>
      <family val="2"/>
    </font>
    <font>
      <b/>
      <sz val="14"/>
      <color rgb="FFFFFFFF"/>
      <name val="Arial"/>
      <family val="2"/>
    </font>
    <font>
      <b/>
      <sz val="11"/>
      <color theme="1"/>
      <name val="Arial"/>
      <family val="2"/>
    </font>
    <font>
      <b/>
      <sz val="11"/>
      <name val="Arial"/>
      <family val="2"/>
    </font>
    <font>
      <b/>
      <sz val="11"/>
      <color rgb="FF000000"/>
      <name val="Arial"/>
      <family val="2"/>
    </font>
    <font>
      <sz val="11"/>
      <color theme="1"/>
      <name val="Arial"/>
      <family val="2"/>
    </font>
    <font>
      <b/>
      <sz val="11"/>
      <color theme="0"/>
      <name val="Arial"/>
      <family val="2"/>
    </font>
    <font>
      <sz val="11"/>
      <color theme="0"/>
      <name val="Arial"/>
      <family val="2"/>
    </font>
    <font>
      <sz val="11"/>
      <name val="Arial"/>
      <family val="2"/>
    </font>
    <font>
      <b/>
      <sz val="14"/>
      <color theme="0"/>
      <name val="Arial"/>
      <family val="2"/>
    </font>
    <font>
      <b/>
      <sz val="12"/>
      <color theme="1"/>
      <name val="Arial"/>
      <family val="2"/>
    </font>
    <font>
      <b/>
      <sz val="14"/>
      <color theme="0"/>
      <name val="Calibri"/>
      <family val="2"/>
      <scheme val="minor"/>
    </font>
    <font>
      <sz val="11"/>
      <color theme="1"/>
      <name val="Calibri"/>
      <family val="2"/>
      <scheme val="minor"/>
    </font>
    <font>
      <sz val="12"/>
      <color theme="1"/>
      <name val="Calibri"/>
      <family val="2"/>
      <scheme val="minor"/>
    </font>
    <font>
      <b/>
      <vertAlign val="subscript"/>
      <sz val="11"/>
      <color theme="1"/>
      <name val="Arial"/>
      <family val="2"/>
    </font>
    <font>
      <strike/>
      <sz val="11"/>
      <name val="Arial"/>
      <family val="2"/>
    </font>
    <font>
      <b/>
      <sz val="11"/>
      <name val="Arial"/>
      <family val="2"/>
    </font>
    <font>
      <b/>
      <sz val="14"/>
      <color theme="1"/>
      <name val="Arial"/>
      <family val="2"/>
    </font>
    <font>
      <sz val="12.5"/>
      <color theme="1"/>
      <name val="Arial"/>
      <family val="2"/>
    </font>
    <font>
      <sz val="12.5"/>
      <name val="Arial"/>
      <family val="2"/>
    </font>
    <font>
      <sz val="12.5"/>
      <color theme="1"/>
      <name val="Calibri"/>
      <family val="2"/>
      <scheme val="minor"/>
    </font>
    <font>
      <b/>
      <sz val="12.5"/>
      <name val="Arial"/>
      <family val="2"/>
    </font>
    <font>
      <sz val="12.5"/>
      <color theme="0"/>
      <name val="Arial"/>
      <family val="2"/>
    </font>
  </fonts>
  <fills count="12">
    <fill>
      <patternFill patternType="none"/>
    </fill>
    <fill>
      <patternFill patternType="gray125"/>
    </fill>
    <fill>
      <patternFill patternType="solid">
        <fgColor rgb="FFC7EFCE"/>
        <bgColor indexed="64"/>
      </patternFill>
    </fill>
    <fill>
      <patternFill patternType="solid">
        <fgColor rgb="FFFFEB9C"/>
        <bgColor indexed="64"/>
      </patternFill>
    </fill>
    <fill>
      <patternFill patternType="solid">
        <fgColor rgb="FF1A79BB"/>
        <bgColor indexed="64"/>
      </patternFill>
    </fill>
    <fill>
      <patternFill patternType="solid">
        <fgColor rgb="FF1A79BB"/>
        <bgColor rgb="FF000000"/>
      </patternFill>
    </fill>
    <fill>
      <patternFill patternType="solid">
        <fgColor rgb="FFAED8F4"/>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rgb="FFF2F2F2"/>
        <bgColor rgb="FFF2F2F2"/>
      </patternFill>
    </fill>
    <fill>
      <patternFill patternType="solid">
        <fgColor theme="0" tint="-0.499984740745262"/>
        <bgColor indexed="64"/>
      </patternFill>
    </fill>
  </fills>
  <borders count="120">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top style="medium">
        <color auto="1"/>
      </top>
      <bottom style="dotted">
        <color auto="1"/>
      </bottom>
      <diagonal/>
    </border>
    <border>
      <left style="medium">
        <color auto="1"/>
      </left>
      <right style="medium">
        <color auto="1"/>
      </right>
      <top style="thin">
        <color auto="1"/>
      </top>
      <bottom/>
      <diagonal/>
    </border>
    <border>
      <left style="medium">
        <color auto="1"/>
      </left>
      <right/>
      <top style="dashed">
        <color theme="1"/>
      </top>
      <bottom style="dashed">
        <color theme="1"/>
      </bottom>
      <diagonal/>
    </border>
    <border>
      <left/>
      <right/>
      <top style="dashed">
        <color theme="1"/>
      </top>
      <bottom style="dashed">
        <color theme="1"/>
      </bottom>
      <diagonal/>
    </border>
    <border>
      <left style="dotted">
        <color auto="1"/>
      </left>
      <right style="dotted">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dashed">
        <color theme="1"/>
      </left>
      <right style="dashed">
        <color theme="1"/>
      </right>
      <top style="dotted">
        <color auto="1"/>
      </top>
      <bottom style="dotted">
        <color auto="1"/>
      </bottom>
      <diagonal/>
    </border>
    <border>
      <left style="dotted">
        <color auto="1"/>
      </left>
      <right/>
      <top style="dotted">
        <color auto="1"/>
      </top>
      <bottom style="dotted">
        <color auto="1"/>
      </bottom>
      <diagonal/>
    </border>
    <border>
      <left style="dashed">
        <color theme="1"/>
      </left>
      <right/>
      <top style="dotted">
        <color auto="1"/>
      </top>
      <bottom style="dotted">
        <color auto="1"/>
      </bottom>
      <diagonal/>
    </border>
    <border>
      <left style="dashed">
        <color theme="1"/>
      </left>
      <right style="dashed">
        <color theme="1"/>
      </right>
      <top style="dotted">
        <color auto="1"/>
      </top>
      <bottom/>
      <diagonal/>
    </border>
    <border>
      <left style="dashed">
        <color theme="1"/>
      </left>
      <right style="dashed">
        <color theme="1"/>
      </right>
      <top style="dotted">
        <color auto="1"/>
      </top>
      <bottom style="dashed">
        <color auto="1"/>
      </bottom>
      <diagonal/>
    </border>
    <border>
      <left style="dashed">
        <color theme="1"/>
      </left>
      <right/>
      <top style="dotted">
        <color auto="1"/>
      </top>
      <bottom style="dashed">
        <color auto="1"/>
      </bottom>
      <diagonal/>
    </border>
    <border>
      <left style="dashed">
        <color auto="1"/>
      </left>
      <right style="dashed">
        <color auto="1"/>
      </right>
      <top style="dashed">
        <color auto="1"/>
      </top>
      <bottom style="dashed">
        <color auto="1"/>
      </bottom>
      <diagonal/>
    </border>
    <border>
      <left/>
      <right/>
      <top style="dotted">
        <color auto="1"/>
      </top>
      <bottom/>
      <diagonal/>
    </border>
    <border>
      <left style="dashed">
        <color theme="1"/>
      </left>
      <right/>
      <top/>
      <bottom style="dotted">
        <color auto="1"/>
      </bottom>
      <diagonal/>
    </border>
    <border>
      <left style="dashed">
        <color auto="1"/>
      </left>
      <right style="dashed">
        <color auto="1"/>
      </right>
      <top/>
      <bottom style="dotted">
        <color auto="1"/>
      </bottom>
      <diagonal/>
    </border>
    <border>
      <left style="dashed">
        <color auto="1"/>
      </left>
      <right/>
      <top style="dashed">
        <color auto="1"/>
      </top>
      <bottom style="dashed">
        <color auto="1"/>
      </bottom>
      <diagonal/>
    </border>
    <border>
      <left style="dashed">
        <color theme="1"/>
      </left>
      <right style="dashed">
        <color auto="1"/>
      </right>
      <top style="dotted">
        <color auto="1"/>
      </top>
      <bottom style="dashed">
        <color auto="1"/>
      </bottom>
      <diagonal/>
    </border>
    <border>
      <left style="dashed">
        <color auto="1"/>
      </left>
      <right style="dashed">
        <color auto="1"/>
      </right>
      <top style="dotted">
        <color auto="1"/>
      </top>
      <bottom style="dashed">
        <color auto="1"/>
      </bottom>
      <diagonal/>
    </border>
    <border>
      <left/>
      <right style="dashed">
        <color theme="1"/>
      </right>
      <top style="dotted">
        <color auto="1"/>
      </top>
      <bottom/>
      <diagonal/>
    </border>
    <border>
      <left style="dashed">
        <color theme="1"/>
      </left>
      <right/>
      <top style="dashed">
        <color auto="1"/>
      </top>
      <bottom style="dashed">
        <color auto="1"/>
      </bottom>
      <diagonal/>
    </border>
    <border>
      <left style="medium">
        <color auto="1"/>
      </left>
      <right style="dashed">
        <color theme="1"/>
      </right>
      <top style="dotted">
        <color auto="1"/>
      </top>
      <bottom style="dotted">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thin">
        <color auto="1"/>
      </right>
      <top style="thin">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theme="1"/>
      </left>
      <right style="thin">
        <color theme="1"/>
      </right>
      <top style="medium">
        <color auto="1"/>
      </top>
      <bottom style="thin">
        <color auto="1"/>
      </bottom>
      <diagonal/>
    </border>
    <border>
      <left style="thin">
        <color auto="1"/>
      </left>
      <right style="thin">
        <color auto="1"/>
      </right>
      <top style="thin">
        <color auto="1"/>
      </top>
      <bottom/>
      <diagonal/>
    </border>
    <border>
      <left style="dashed">
        <color theme="1"/>
      </left>
      <right style="dotted">
        <color auto="1"/>
      </right>
      <top style="dotted">
        <color auto="1"/>
      </top>
      <bottom/>
      <diagonal/>
    </border>
    <border>
      <left style="medium">
        <color auto="1"/>
      </left>
      <right style="dashed">
        <color theme="1"/>
      </right>
      <top/>
      <bottom style="dotted">
        <color auto="1"/>
      </bottom>
      <diagonal/>
    </border>
    <border>
      <left style="dashed">
        <color theme="1"/>
      </left>
      <right style="dashed">
        <color theme="1"/>
      </right>
      <top/>
      <bottom style="dotted">
        <color auto="1"/>
      </bottom>
      <diagonal/>
    </border>
    <border>
      <left style="dashed">
        <color theme="1"/>
      </left>
      <right style="dotted">
        <color auto="1"/>
      </right>
      <top style="dotted">
        <color auto="1"/>
      </top>
      <bottom style="dotted">
        <color auto="1"/>
      </bottom>
      <diagonal/>
    </border>
    <border>
      <left style="medium">
        <color auto="1"/>
      </left>
      <right style="dashed">
        <color theme="1"/>
      </right>
      <top style="dotted">
        <color auto="1"/>
      </top>
      <bottom/>
      <diagonal/>
    </border>
    <border>
      <left style="medium">
        <color auto="1"/>
      </left>
      <right/>
      <top style="dotted">
        <color auto="1"/>
      </top>
      <bottom style="dashed">
        <color auto="1"/>
      </bottom>
      <diagonal/>
    </border>
    <border>
      <left style="dashed">
        <color auto="1"/>
      </left>
      <right style="dashed">
        <color theme="1"/>
      </right>
      <top style="dashed">
        <color auto="1"/>
      </top>
      <bottom style="dashed">
        <color auto="1"/>
      </bottom>
      <diagonal/>
    </border>
    <border>
      <left style="dashed">
        <color theme="1"/>
      </left>
      <right style="dashed">
        <color theme="1"/>
      </right>
      <top style="dashed">
        <color auto="1"/>
      </top>
      <bottom style="dashed">
        <color auto="1"/>
      </bottom>
      <diagonal/>
    </border>
    <border>
      <left style="medium">
        <color auto="1"/>
      </left>
      <right style="dotted">
        <color auto="1"/>
      </right>
      <top/>
      <bottom style="dotted">
        <color auto="1"/>
      </bottom>
      <diagonal/>
    </border>
    <border>
      <left style="dotted">
        <color auto="1"/>
      </left>
      <right style="dotted">
        <color auto="1"/>
      </right>
      <top/>
      <bottom style="dotted">
        <color auto="1"/>
      </bottom>
      <diagonal/>
    </border>
    <border>
      <left style="dashed">
        <color auto="1"/>
      </left>
      <right style="dashed">
        <color auto="1"/>
      </right>
      <top/>
      <bottom style="dash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ashed">
        <color auto="1"/>
      </left>
      <right style="dashed">
        <color auto="1"/>
      </right>
      <top style="dashed">
        <color auto="1"/>
      </top>
      <bottom style="medium">
        <color auto="1"/>
      </bottom>
      <diagonal/>
    </border>
    <border>
      <left style="dotted">
        <color auto="1"/>
      </left>
      <right style="medium">
        <color auto="1"/>
      </right>
      <top style="medium">
        <color auto="1"/>
      </top>
      <bottom/>
      <diagonal/>
    </border>
    <border>
      <left style="medium">
        <color auto="1"/>
      </left>
      <right style="medium">
        <color auto="1"/>
      </right>
      <top/>
      <bottom style="medium">
        <color auto="1"/>
      </bottom>
      <diagonal/>
    </border>
    <border>
      <left style="dotted">
        <color auto="1"/>
      </left>
      <right style="medium">
        <color auto="1"/>
      </right>
      <top/>
      <bottom style="medium">
        <color auto="1"/>
      </bottom>
      <diagonal/>
    </border>
    <border>
      <left style="dotted">
        <color auto="1"/>
      </left>
      <right style="dotted">
        <color auto="1"/>
      </right>
      <top style="medium">
        <color auto="1"/>
      </top>
      <bottom style="medium">
        <color auto="1"/>
      </bottom>
      <diagonal/>
    </border>
    <border>
      <left style="medium">
        <color auto="1"/>
      </left>
      <right style="dashed">
        <color theme="1"/>
      </right>
      <top style="medium">
        <color auto="1"/>
      </top>
      <bottom/>
      <diagonal/>
    </border>
    <border>
      <left style="dashed">
        <color theme="1"/>
      </left>
      <right style="dashed">
        <color theme="1"/>
      </right>
      <top style="medium">
        <color auto="1"/>
      </top>
      <bottom/>
      <diagonal/>
    </border>
    <border>
      <left style="medium">
        <color auto="1"/>
      </left>
      <right/>
      <top style="medium">
        <color auto="1"/>
      </top>
      <bottom style="dotted">
        <color auto="1"/>
      </bottom>
      <diagonal/>
    </border>
    <border>
      <left style="medium">
        <color auto="1"/>
      </left>
      <right style="medium">
        <color auto="1"/>
      </right>
      <top style="medium">
        <color auto="1"/>
      </top>
      <bottom style="dotted">
        <color auto="1"/>
      </bottom>
      <diagonal/>
    </border>
    <border>
      <left style="medium">
        <color auto="1"/>
      </left>
      <right style="dashed">
        <color theme="1"/>
      </right>
      <top style="dashed">
        <color theme="1"/>
      </top>
      <bottom/>
      <diagonal/>
    </border>
    <border>
      <left style="dashed">
        <color theme="1"/>
      </left>
      <right style="dashed">
        <color theme="1"/>
      </right>
      <top style="dashed">
        <color theme="1"/>
      </top>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style="medium">
        <color auto="1"/>
      </left>
      <right style="dashed">
        <color theme="1"/>
      </right>
      <top style="dashed">
        <color theme="1"/>
      </top>
      <bottom style="medium">
        <color auto="1"/>
      </bottom>
      <diagonal/>
    </border>
    <border>
      <left style="dashed">
        <color theme="1"/>
      </left>
      <right style="dashed">
        <color theme="1"/>
      </right>
      <top style="dashed">
        <color theme="1"/>
      </top>
      <bottom style="medium">
        <color auto="1"/>
      </bottom>
      <diagonal/>
    </border>
    <border>
      <left style="dotted">
        <color auto="1"/>
      </left>
      <right style="medium">
        <color auto="1"/>
      </right>
      <top style="medium">
        <color auto="1"/>
      </top>
      <bottom style="medium">
        <color auto="1"/>
      </bottom>
      <diagonal/>
    </border>
    <border>
      <left style="dotted">
        <color auto="1"/>
      </left>
      <right/>
      <top style="medium">
        <color auto="1"/>
      </top>
      <bottom style="medium">
        <color auto="1"/>
      </bottom>
      <diagonal/>
    </border>
    <border>
      <left style="dashed">
        <color theme="1"/>
      </left>
      <right style="medium">
        <color auto="1"/>
      </right>
      <top style="medium">
        <color auto="1"/>
      </top>
      <bottom/>
      <diagonal/>
    </border>
    <border>
      <left/>
      <right style="dashed">
        <color theme="1"/>
      </right>
      <top style="dashed">
        <color theme="1"/>
      </top>
      <bottom/>
      <diagonal/>
    </border>
    <border>
      <left style="dashed">
        <color theme="1"/>
      </left>
      <right/>
      <top style="dashed">
        <color theme="1"/>
      </top>
      <bottom/>
      <diagonal/>
    </border>
    <border>
      <left style="dashed">
        <color theme="1"/>
      </left>
      <right style="medium">
        <color auto="1"/>
      </right>
      <top style="dashed">
        <color theme="1"/>
      </top>
      <bottom/>
      <diagonal/>
    </border>
    <border>
      <left/>
      <right style="dashed">
        <color theme="1"/>
      </right>
      <top style="medium">
        <color auto="1"/>
      </top>
      <bottom/>
      <diagonal/>
    </border>
    <border>
      <left style="dashed">
        <color theme="1"/>
      </left>
      <right style="dashed">
        <color theme="1"/>
      </right>
      <top style="medium">
        <color auto="1"/>
      </top>
      <bottom style="dotted">
        <color theme="1"/>
      </bottom>
      <diagonal/>
    </border>
    <border>
      <left style="dashed">
        <color theme="1"/>
      </left>
      <right style="medium">
        <color auto="1"/>
      </right>
      <top style="medium">
        <color auto="1"/>
      </top>
      <bottom style="dotted">
        <color theme="1"/>
      </bottom>
      <diagonal/>
    </border>
    <border>
      <left style="medium">
        <color auto="1"/>
      </left>
      <right/>
      <top style="thin">
        <color auto="1"/>
      </top>
      <bottom/>
      <diagonal/>
    </border>
    <border>
      <left style="dashed">
        <color theme="1"/>
      </left>
      <right style="dashed">
        <color theme="1"/>
      </right>
      <top/>
      <bottom style="dotted">
        <color theme="1"/>
      </bottom>
      <diagonal/>
    </border>
    <border>
      <left style="dashed">
        <color theme="1"/>
      </left>
      <right style="medium">
        <color auto="1"/>
      </right>
      <top/>
      <bottom style="dotted">
        <color theme="1"/>
      </bottom>
      <diagonal/>
    </border>
    <border>
      <left style="dashed">
        <color theme="1"/>
      </left>
      <right style="medium">
        <color auto="1"/>
      </right>
      <top style="dashed">
        <color theme="1"/>
      </top>
      <bottom style="medium">
        <color auto="1"/>
      </bottom>
      <diagonal/>
    </border>
    <border>
      <left/>
      <right style="dashed">
        <color theme="1"/>
      </right>
      <top style="dashed">
        <color theme="1"/>
      </top>
      <bottom style="medium">
        <color auto="1"/>
      </bottom>
      <diagonal/>
    </border>
    <border>
      <left style="dashed">
        <color theme="1"/>
      </left>
      <right style="dashed">
        <color theme="1"/>
      </right>
      <top/>
      <bottom style="medium">
        <color auto="1"/>
      </bottom>
      <diagonal/>
    </border>
    <border>
      <left style="dashed">
        <color theme="1"/>
      </left>
      <right style="medium">
        <color auto="1"/>
      </right>
      <top/>
      <bottom style="medium">
        <color auto="1"/>
      </bottom>
      <diagonal/>
    </border>
    <border>
      <left style="medium">
        <color auto="1"/>
      </left>
      <right/>
      <top style="thin">
        <color auto="1"/>
      </top>
      <bottom style="medium">
        <color auto="1"/>
      </bottom>
      <diagonal/>
    </border>
    <border>
      <left/>
      <right style="dashed">
        <color auto="1"/>
      </right>
      <top/>
      <bottom style="medium">
        <color auto="1"/>
      </bottom>
      <diagonal/>
    </border>
    <border>
      <left/>
      <right style="medium">
        <color auto="1"/>
      </right>
      <top style="thin">
        <color auto="1"/>
      </top>
      <bottom/>
      <diagonal/>
    </border>
    <border>
      <left style="medium">
        <color auto="1"/>
      </left>
      <right style="medium">
        <color auto="1"/>
      </right>
      <top/>
      <bottom/>
      <diagonal/>
    </border>
    <border>
      <left style="dotted">
        <color auto="1"/>
      </left>
      <right style="medium">
        <color auto="1"/>
      </right>
      <top style="dotted">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medium">
        <color auto="1"/>
      </right>
      <top/>
      <bottom style="dotted">
        <color auto="1"/>
      </bottom>
      <diagonal/>
    </border>
    <border>
      <left style="dashed">
        <color auto="1"/>
      </left>
      <right style="dashed">
        <color auto="1"/>
      </right>
      <top/>
      <bottom style="medium">
        <color auto="1"/>
      </bottom>
      <diagonal/>
    </border>
    <border>
      <left/>
      <right/>
      <top/>
      <bottom style="dotted">
        <color auto="1"/>
      </bottom>
      <diagonal/>
    </border>
    <border>
      <left style="dashed">
        <color theme="1"/>
      </left>
      <right/>
      <top style="dotted">
        <color auto="1"/>
      </top>
      <bottom/>
      <diagonal/>
    </border>
    <border>
      <left style="dashed">
        <color auto="1"/>
      </left>
      <right/>
      <top/>
      <bottom style="dashed">
        <color auto="1"/>
      </bottom>
      <diagonal/>
    </border>
    <border>
      <left style="dashed">
        <color auto="1"/>
      </left>
      <right/>
      <top style="dashed">
        <color auto="1"/>
      </top>
      <bottom style="medium">
        <color auto="1"/>
      </bottom>
      <diagonal/>
    </border>
    <border>
      <left style="medium">
        <color indexed="64"/>
      </left>
      <right style="medium">
        <color indexed="64"/>
      </right>
      <top style="dotted">
        <color auto="1"/>
      </top>
      <bottom style="dotted">
        <color auto="1"/>
      </bottom>
      <diagonal/>
    </border>
    <border>
      <left style="medium">
        <color indexed="64"/>
      </left>
      <right style="medium">
        <color indexed="64"/>
      </right>
      <top style="dotted">
        <color auto="1"/>
      </top>
      <bottom style="medium">
        <color indexed="64"/>
      </bottom>
      <diagonal/>
    </border>
    <border>
      <left style="medium">
        <color indexed="64"/>
      </left>
      <right style="dotted">
        <color auto="1"/>
      </right>
      <top style="thin">
        <color auto="1"/>
      </top>
      <bottom/>
      <diagonal/>
    </border>
    <border>
      <left style="dotted">
        <color auto="1"/>
      </left>
      <right style="medium">
        <color indexed="64"/>
      </right>
      <top style="dotted">
        <color auto="1"/>
      </top>
      <bottom style="medium">
        <color indexed="64"/>
      </bottom>
      <diagonal/>
    </border>
    <border>
      <left style="medium">
        <color indexed="64"/>
      </left>
      <right style="thin">
        <color theme="1"/>
      </right>
      <top style="medium">
        <color auto="1"/>
      </top>
      <bottom style="thin">
        <color auto="1"/>
      </bottom>
      <diagonal/>
    </border>
    <border>
      <left style="medium">
        <color auto="1"/>
      </left>
      <right style="medium">
        <color auto="1"/>
      </right>
      <top style="dotted">
        <color indexed="64"/>
      </top>
      <bottom/>
      <diagonal/>
    </border>
    <border>
      <left style="thin">
        <color theme="1"/>
      </left>
      <right/>
      <top style="medium">
        <color auto="1"/>
      </top>
      <bottom style="thin">
        <color auto="1"/>
      </bottom>
      <diagonal/>
    </border>
    <border>
      <left style="dotted">
        <color auto="1"/>
      </left>
      <right/>
      <top style="dotted">
        <color auto="1"/>
      </top>
      <bottom style="medium">
        <color indexed="64"/>
      </bottom>
      <diagonal/>
    </border>
    <border>
      <left style="medium">
        <color indexed="64"/>
      </left>
      <right style="medium">
        <color indexed="64"/>
      </right>
      <top style="dotted">
        <color auto="1"/>
      </top>
      <bottom style="thin">
        <color auto="1"/>
      </bottom>
      <diagonal/>
    </border>
  </borders>
  <cellStyleXfs count="4">
    <xf numFmtId="0" fontId="0" fillId="0" borderId="0"/>
    <xf numFmtId="44" fontId="19" fillId="0" borderId="0" applyFont="0" applyFill="0" applyBorder="0" applyAlignment="0" applyProtection="0"/>
    <xf numFmtId="9" fontId="19" fillId="0" borderId="0" applyFont="0" applyFill="0" applyBorder="0" applyAlignment="0" applyProtection="0"/>
    <xf numFmtId="0" fontId="20" fillId="0" borderId="0"/>
  </cellStyleXfs>
  <cellXfs count="238">
    <xf numFmtId="0" fontId="0" fillId="0" borderId="0" xfId="0"/>
    <xf numFmtId="0" fontId="5" fillId="0" borderId="0" xfId="0" applyFont="1"/>
    <xf numFmtId="0" fontId="0" fillId="2" borderId="0" xfId="0" applyFill="1"/>
    <xf numFmtId="0" fontId="0" fillId="0" borderId="0" xfId="0" applyAlignment="1">
      <alignment wrapText="1"/>
    </xf>
    <xf numFmtId="0" fontId="0" fillId="3" borderId="0" xfId="0" applyFill="1"/>
    <xf numFmtId="0" fontId="6" fillId="4" borderId="4" xfId="0" applyFont="1" applyFill="1" applyBorder="1" applyAlignment="1">
      <alignment vertical="center" wrapText="1"/>
    </xf>
    <xf numFmtId="0" fontId="6" fillId="4" borderId="5" xfId="0" applyFont="1" applyFill="1" applyBorder="1" applyAlignment="1">
      <alignment vertical="center" wrapText="1"/>
    </xf>
    <xf numFmtId="0" fontId="8" fillId="5" borderId="13" xfId="0" applyFont="1" applyFill="1" applyBorder="1" applyAlignment="1">
      <alignment horizontal="center" vertical="top" wrapText="1"/>
    </xf>
    <xf numFmtId="0" fontId="9" fillId="6"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9" fillId="7" borderId="16" xfId="0" applyFont="1" applyFill="1" applyBorder="1" applyAlignment="1">
      <alignment horizontal="justify" vertical="center" wrapText="1"/>
    </xf>
    <xf numFmtId="0" fontId="12" fillId="7" borderId="16" xfId="0" applyFont="1" applyFill="1" applyBorder="1" applyAlignment="1">
      <alignment horizontal="justify" vertical="center" wrapText="1"/>
    </xf>
    <xf numFmtId="0" fontId="12" fillId="7" borderId="16" xfId="0" applyFont="1" applyFill="1" applyBorder="1" applyAlignment="1">
      <alignment horizontal="center" vertical="center" wrapText="1"/>
    </xf>
    <xf numFmtId="0" fontId="12" fillId="7" borderId="17" xfId="0" applyFont="1" applyFill="1" applyBorder="1" applyAlignment="1">
      <alignment horizontal="left" vertical="center" wrapText="1"/>
    </xf>
    <xf numFmtId="0" fontId="13" fillId="4" borderId="22" xfId="0" applyFont="1" applyFill="1" applyBorder="1" applyAlignment="1">
      <alignment horizontal="center" vertical="center" wrapText="1"/>
    </xf>
    <xf numFmtId="0" fontId="13" fillId="4" borderId="21" xfId="0" applyFont="1" applyFill="1" applyBorder="1" applyAlignment="1">
      <alignment horizontal="left" vertical="center" wrapText="1"/>
    </xf>
    <xf numFmtId="0" fontId="13" fillId="4" borderId="23" xfId="0" applyFont="1" applyFill="1" applyBorder="1" applyAlignment="1">
      <alignment horizontal="center" vertical="center" wrapText="1"/>
    </xf>
    <xf numFmtId="0" fontId="13" fillId="4" borderId="24" xfId="0" applyFont="1" applyFill="1" applyBorder="1" applyAlignment="1">
      <alignment horizontal="left" vertical="center" wrapText="1"/>
    </xf>
    <xf numFmtId="0" fontId="10" fillId="6" borderId="22" xfId="0" applyFont="1" applyFill="1" applyBorder="1" applyAlignment="1">
      <alignment horizontal="center" vertical="center" wrapText="1"/>
    </xf>
    <xf numFmtId="0" fontId="10" fillId="6" borderId="21" xfId="0" applyFont="1" applyFill="1" applyBorder="1" applyAlignment="1">
      <alignment horizontal="justify" vertical="center" wrapText="1"/>
    </xf>
    <xf numFmtId="0" fontId="15" fillId="6" borderId="23" xfId="0" applyFont="1" applyFill="1" applyBorder="1" applyAlignment="1">
      <alignment horizontal="center" vertical="center" wrapText="1"/>
    </xf>
    <xf numFmtId="0" fontId="15" fillId="6" borderId="25" xfId="0" applyFont="1" applyFill="1" applyBorder="1" applyAlignment="1">
      <alignment horizontal="justify" vertical="center" wrapText="1"/>
    </xf>
    <xf numFmtId="0" fontId="10" fillId="7" borderId="22" xfId="0" applyFont="1" applyFill="1" applyBorder="1" applyAlignment="1">
      <alignment horizontal="center" vertical="center" wrapText="1"/>
    </xf>
    <xf numFmtId="0" fontId="12" fillId="7" borderId="23" xfId="0" applyFont="1" applyFill="1" applyBorder="1" applyAlignment="1">
      <alignment horizontal="justify" vertical="center" wrapText="1"/>
    </xf>
    <xf numFmtId="0" fontId="9" fillId="7" borderId="23" xfId="0" applyFont="1" applyFill="1" applyBorder="1" applyAlignment="1">
      <alignment horizontal="justify" vertical="center" wrapText="1"/>
    </xf>
    <xf numFmtId="0" fontId="12" fillId="7" borderId="23" xfId="0" applyFont="1" applyFill="1" applyBorder="1" applyAlignment="1">
      <alignment horizontal="center" vertical="center" wrapText="1"/>
    </xf>
    <xf numFmtId="0" fontId="12" fillId="7" borderId="25" xfId="0" applyFont="1" applyFill="1" applyBorder="1" applyAlignment="1">
      <alignment horizontal="justify" vertical="center" wrapText="1"/>
    </xf>
    <xf numFmtId="0" fontId="9" fillId="7" borderId="26" xfId="0" applyFont="1" applyFill="1" applyBorder="1" applyAlignment="1">
      <alignment horizontal="justify" vertical="center" wrapText="1"/>
    </xf>
    <xf numFmtId="0" fontId="12" fillId="7" borderId="27" xfId="0" applyFont="1" applyFill="1" applyBorder="1" applyAlignment="1">
      <alignment horizontal="center" vertical="center" wrapText="1"/>
    </xf>
    <xf numFmtId="0" fontId="12" fillId="7" borderId="28" xfId="0" applyFont="1" applyFill="1" applyBorder="1" applyAlignment="1">
      <alignment horizontal="justify" vertical="center" wrapText="1"/>
    </xf>
    <xf numFmtId="0" fontId="9" fillId="7" borderId="29" xfId="0" applyFont="1" applyFill="1" applyBorder="1" applyAlignment="1">
      <alignment horizontal="justify" vertical="center" wrapText="1"/>
    </xf>
    <xf numFmtId="0" fontId="12" fillId="7" borderId="29" xfId="0" applyFont="1" applyFill="1" applyBorder="1" applyAlignment="1">
      <alignment horizontal="center" vertical="center" wrapText="1"/>
    </xf>
    <xf numFmtId="0" fontId="12" fillId="7" borderId="30" xfId="0" applyFont="1" applyFill="1" applyBorder="1" applyAlignment="1">
      <alignment horizontal="left" vertical="center" wrapText="1"/>
    </xf>
    <xf numFmtId="0" fontId="12" fillId="7" borderId="31" xfId="0" applyFont="1" applyFill="1" applyBorder="1" applyAlignment="1">
      <alignment horizontal="justify" vertical="center" wrapText="1"/>
    </xf>
    <xf numFmtId="0" fontId="9" fillId="7" borderId="32" xfId="0" applyFont="1" applyFill="1" applyBorder="1" applyAlignment="1">
      <alignment horizontal="justify" vertical="center" wrapText="1"/>
    </xf>
    <xf numFmtId="0" fontId="12" fillId="7" borderId="31" xfId="0" applyFont="1" applyFill="1" applyBorder="1" applyAlignment="1">
      <alignment horizontal="center" vertical="center" wrapText="1"/>
    </xf>
    <xf numFmtId="0" fontId="12" fillId="7" borderId="33" xfId="0" applyFont="1" applyFill="1" applyBorder="1" applyAlignment="1">
      <alignment horizontal="left" vertical="center" wrapText="1"/>
    </xf>
    <xf numFmtId="0" fontId="12" fillId="7" borderId="34" xfId="0" applyFont="1" applyFill="1" applyBorder="1" applyAlignment="1">
      <alignment horizontal="justify" vertical="center" wrapText="1"/>
    </xf>
    <xf numFmtId="0" fontId="9" fillId="7" borderId="35" xfId="0" applyFont="1" applyFill="1" applyBorder="1" applyAlignment="1">
      <alignment horizontal="justify" vertical="center" wrapText="1"/>
    </xf>
    <xf numFmtId="0" fontId="12" fillId="7" borderId="36" xfId="0" applyFont="1" applyFill="1" applyBorder="1" applyAlignment="1">
      <alignment horizontal="center" vertical="center" wrapText="1"/>
    </xf>
    <xf numFmtId="0" fontId="12" fillId="7" borderId="37" xfId="0" applyFont="1" applyFill="1" applyBorder="1" applyAlignment="1">
      <alignment horizontal="left" vertical="center" wrapText="1"/>
    </xf>
    <xf numFmtId="0" fontId="10" fillId="6" borderId="38" xfId="0" applyFont="1" applyFill="1" applyBorder="1" applyAlignment="1">
      <alignment horizontal="center" vertical="center" wrapText="1"/>
    </xf>
    <xf numFmtId="0" fontId="10" fillId="6" borderId="23" xfId="0" applyFont="1" applyFill="1" applyBorder="1" applyAlignment="1">
      <alignment horizontal="justify" vertical="center" wrapText="1"/>
    </xf>
    <xf numFmtId="0" fontId="9" fillId="7" borderId="38" xfId="0" applyFont="1" applyFill="1" applyBorder="1" applyAlignment="1">
      <alignment horizontal="center" vertical="center" wrapText="1"/>
    </xf>
    <xf numFmtId="0" fontId="10" fillId="7" borderId="23" xfId="0" applyFont="1" applyFill="1" applyBorder="1" applyAlignment="1">
      <alignment horizontal="justify" vertical="center" wrapText="1"/>
    </xf>
    <xf numFmtId="0" fontId="15" fillId="7" borderId="23"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5" fillId="7" borderId="23" xfId="0" applyFont="1" applyFill="1" applyBorder="1" applyAlignment="1">
      <alignment horizontal="justify" vertical="center" wrapText="1"/>
    </xf>
    <xf numFmtId="0" fontId="10" fillId="7" borderId="41" xfId="0" applyFont="1" applyFill="1" applyBorder="1" applyAlignment="1">
      <alignment horizontal="center" vertical="center" wrapText="1"/>
    </xf>
    <xf numFmtId="0" fontId="9" fillId="6" borderId="42" xfId="0" applyFont="1" applyFill="1" applyBorder="1" applyAlignment="1">
      <alignment horizontal="center" vertical="center" wrapText="1"/>
    </xf>
    <xf numFmtId="0" fontId="10" fillId="7" borderId="42"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10" fillId="9" borderId="44" xfId="0" applyFont="1" applyFill="1" applyBorder="1" applyAlignment="1">
      <alignment horizontal="center" vertical="center" wrapText="1"/>
    </xf>
    <xf numFmtId="3" fontId="12" fillId="9" borderId="21" xfId="0" applyNumberFormat="1" applyFont="1" applyFill="1" applyBorder="1" applyAlignment="1">
      <alignment horizontal="center" vertical="center" wrapText="1"/>
    </xf>
    <xf numFmtId="0" fontId="6" fillId="4" borderId="50" xfId="0" applyFont="1" applyFill="1" applyBorder="1" applyAlignment="1">
      <alignment vertical="center" wrapText="1"/>
    </xf>
    <xf numFmtId="0" fontId="10" fillId="7" borderId="51" xfId="0" applyFont="1" applyFill="1" applyBorder="1" applyAlignment="1">
      <alignment horizontal="center" vertical="center" wrapText="1"/>
    </xf>
    <xf numFmtId="0" fontId="10" fillId="9" borderId="51" xfId="0" applyFont="1" applyFill="1" applyBorder="1" applyAlignment="1">
      <alignment horizontal="center" vertical="center" wrapText="1"/>
    </xf>
    <xf numFmtId="0" fontId="10" fillId="7" borderId="52" xfId="0" applyFont="1" applyFill="1" applyBorder="1" applyAlignment="1">
      <alignment horizontal="center" vertical="center" wrapText="1"/>
    </xf>
    <xf numFmtId="0" fontId="10" fillId="9" borderId="53" xfId="0" applyFont="1" applyFill="1" applyBorder="1" applyAlignment="1">
      <alignment horizontal="center" vertical="center" wrapText="1"/>
    </xf>
    <xf numFmtId="10" fontId="0" fillId="10" borderId="54" xfId="0" applyNumberFormat="1" applyFill="1" applyBorder="1" applyAlignment="1">
      <alignment horizontal="center" vertical="center" wrapText="1"/>
    </xf>
    <xf numFmtId="0" fontId="15" fillId="7" borderId="55" xfId="0" applyFont="1" applyFill="1" applyBorder="1" applyAlignment="1">
      <alignment horizontal="center" vertical="center" wrapText="1"/>
    </xf>
    <xf numFmtId="0" fontId="10" fillId="6" borderId="56" xfId="0" applyFont="1" applyFill="1" applyBorder="1" applyAlignment="1">
      <alignment horizontal="center" vertical="center" wrapText="1"/>
    </xf>
    <xf numFmtId="0" fontId="10" fillId="6" borderId="57" xfId="0" applyFont="1" applyFill="1" applyBorder="1" applyAlignment="1">
      <alignment horizontal="justify" vertical="center" wrapText="1"/>
    </xf>
    <xf numFmtId="0" fontId="15" fillId="6" borderId="58" xfId="0" applyFont="1" applyFill="1" applyBorder="1" applyAlignment="1">
      <alignment horizontal="center" vertical="center" wrapText="1"/>
    </xf>
    <xf numFmtId="0" fontId="9" fillId="7" borderId="59" xfId="0" applyFont="1" applyFill="1" applyBorder="1" applyAlignment="1">
      <alignment horizontal="center" vertical="center" wrapText="1"/>
    </xf>
    <xf numFmtId="0" fontId="10" fillId="7" borderId="26" xfId="0" applyFont="1" applyFill="1" applyBorder="1" applyAlignment="1">
      <alignment horizontal="justify" vertical="center" wrapText="1"/>
    </xf>
    <xf numFmtId="0" fontId="15" fillId="7" borderId="26" xfId="0" applyFont="1" applyFill="1" applyBorder="1" applyAlignment="1">
      <alignment horizontal="center" vertical="center" wrapText="1"/>
    </xf>
    <xf numFmtId="0" fontId="9" fillId="7" borderId="60" xfId="0" applyFont="1" applyFill="1" applyBorder="1" applyAlignment="1">
      <alignment horizontal="center" vertical="center" wrapText="1"/>
    </xf>
    <xf numFmtId="0" fontId="10" fillId="7" borderId="61" xfId="0" applyFont="1" applyFill="1" applyBorder="1" applyAlignment="1">
      <alignment horizontal="justify" vertical="center" wrapText="1"/>
    </xf>
    <xf numFmtId="0" fontId="10" fillId="7" borderId="62" xfId="0" applyFont="1" applyFill="1" applyBorder="1" applyAlignment="1">
      <alignment horizontal="justify" vertical="center" wrapText="1"/>
    </xf>
    <xf numFmtId="0" fontId="15" fillId="7" borderId="62" xfId="0" applyFont="1" applyFill="1" applyBorder="1" applyAlignment="1">
      <alignment horizontal="center" vertical="center" wrapText="1"/>
    </xf>
    <xf numFmtId="0" fontId="9" fillId="6" borderId="63" xfId="0" applyFont="1" applyFill="1" applyBorder="1" applyAlignment="1">
      <alignment horizontal="center" vertical="center" wrapText="1"/>
    </xf>
    <xf numFmtId="0" fontId="10" fillId="6" borderId="64" xfId="0" applyFont="1" applyFill="1" applyBorder="1" applyAlignment="1">
      <alignment horizontal="justify" vertical="center" wrapText="1"/>
    </xf>
    <xf numFmtId="0" fontId="15" fillId="6" borderId="64" xfId="0" applyFont="1" applyFill="1" applyBorder="1" applyAlignment="1">
      <alignment horizontal="justify" vertical="center" wrapText="1"/>
    </xf>
    <xf numFmtId="0" fontId="15" fillId="6" borderId="65" xfId="0" applyFont="1" applyFill="1" applyBorder="1" applyAlignment="1">
      <alignment horizontal="center" vertical="center" wrapText="1"/>
    </xf>
    <xf numFmtId="0" fontId="9" fillId="7" borderId="22" xfId="0" applyFont="1" applyFill="1" applyBorder="1" applyAlignment="1">
      <alignment horizontal="center" vertical="center" wrapText="1"/>
    </xf>
    <xf numFmtId="0" fontId="10" fillId="7" borderId="21" xfId="0" applyFont="1" applyFill="1" applyBorder="1" applyAlignment="1">
      <alignment horizontal="justify" vertical="center" wrapText="1"/>
    </xf>
    <xf numFmtId="0" fontId="15" fillId="7" borderId="29" xfId="0" applyFont="1" applyFill="1" applyBorder="1" applyAlignment="1">
      <alignment horizontal="center" vertical="center" wrapText="1"/>
    </xf>
    <xf numFmtId="0" fontId="9" fillId="7" borderId="66" xfId="0" applyFont="1" applyFill="1" applyBorder="1" applyAlignment="1">
      <alignment horizontal="center" vertical="center" wrapText="1"/>
    </xf>
    <xf numFmtId="0" fontId="10" fillId="7" borderId="67" xfId="0" applyFont="1" applyFill="1" applyBorder="1" applyAlignment="1">
      <alignment horizontal="justify" vertical="center" wrapText="1"/>
    </xf>
    <xf numFmtId="0" fontId="15" fillId="7" borderId="6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6" borderId="72" xfId="0" applyFont="1" applyFill="1" applyBorder="1" applyAlignment="1">
      <alignment horizontal="center" vertical="center" wrapText="1"/>
    </xf>
    <xf numFmtId="3" fontId="12" fillId="8" borderId="73" xfId="0" applyNumberFormat="1" applyFont="1" applyFill="1" applyBorder="1" applyAlignment="1">
      <alignment horizontal="center" vertical="center" wrapText="1"/>
    </xf>
    <xf numFmtId="3" fontId="12" fillId="8" borderId="74" xfId="0" applyNumberFormat="1" applyFont="1" applyFill="1" applyBorder="1" applyAlignment="1">
      <alignment horizontal="center" vertical="center" wrapText="1"/>
    </xf>
    <xf numFmtId="0" fontId="9" fillId="7" borderId="75" xfId="0" applyFont="1" applyFill="1" applyBorder="1" applyAlignment="1">
      <alignment horizontal="center" vertical="center" wrapText="1"/>
    </xf>
    <xf numFmtId="164" fontId="17" fillId="7" borderId="76" xfId="0" applyNumberFormat="1" applyFont="1" applyFill="1" applyBorder="1" applyAlignment="1">
      <alignment horizontal="center" vertical="center" wrapText="1"/>
    </xf>
    <xf numFmtId="3" fontId="12" fillId="8" borderId="78" xfId="0" applyNumberFormat="1" applyFont="1" applyFill="1" applyBorder="1" applyAlignment="1">
      <alignment horizontal="center" vertical="center" wrapText="1"/>
    </xf>
    <xf numFmtId="0" fontId="9" fillId="7" borderId="79" xfId="0" applyFont="1" applyFill="1" applyBorder="1" applyAlignment="1">
      <alignment horizontal="center" vertical="center" wrapText="1"/>
    </xf>
    <xf numFmtId="0" fontId="9" fillId="7" borderId="80" xfId="0" applyFont="1" applyFill="1" applyBorder="1" applyAlignment="1">
      <alignment horizontal="center" vertical="center" wrapText="1"/>
    </xf>
    <xf numFmtId="164" fontId="17" fillId="7" borderId="13" xfId="0" applyNumberFormat="1" applyFont="1" applyFill="1" applyBorder="1" applyAlignment="1">
      <alignment horizontal="center" vertical="center" wrapText="1"/>
    </xf>
    <xf numFmtId="10" fontId="18" fillId="11" borderId="40" xfId="0" applyNumberFormat="1" applyFont="1" applyFill="1" applyBorder="1" applyAlignment="1">
      <alignment horizontal="center" vertical="center"/>
    </xf>
    <xf numFmtId="0" fontId="15" fillId="7" borderId="10" xfId="0" applyFont="1" applyFill="1" applyBorder="1" applyAlignment="1">
      <alignment horizontal="center" vertical="center" wrapText="1"/>
    </xf>
    <xf numFmtId="0" fontId="15" fillId="6" borderId="83" xfId="0" applyFont="1" applyFill="1" applyBorder="1" applyAlignment="1">
      <alignment horizontal="center" vertical="center" wrapText="1"/>
    </xf>
    <xf numFmtId="0" fontId="15" fillId="6" borderId="84" xfId="0" applyFont="1" applyFill="1" applyBorder="1" applyAlignment="1">
      <alignment horizontal="center" vertical="center" wrapText="1"/>
    </xf>
    <xf numFmtId="3" fontId="12" fillId="8" borderId="85" xfId="0" applyNumberFormat="1" applyFont="1" applyFill="1" applyBorder="1" applyAlignment="1">
      <alignment horizontal="center" vertical="center" wrapText="1"/>
    </xf>
    <xf numFmtId="3" fontId="12" fillId="8" borderId="86" xfId="0" applyNumberFormat="1" applyFont="1" applyFill="1" applyBorder="1" applyAlignment="1">
      <alignment horizontal="center" vertical="center" wrapText="1"/>
    </xf>
    <xf numFmtId="3" fontId="12" fillId="8" borderId="87" xfId="0" applyNumberFormat="1" applyFont="1" applyFill="1" applyBorder="1" applyAlignment="1">
      <alignment horizontal="center" vertical="center" wrapText="1"/>
    </xf>
    <xf numFmtId="10" fontId="0" fillId="10" borderId="1" xfId="0" applyNumberFormat="1" applyFill="1" applyBorder="1" applyAlignment="1">
      <alignment horizontal="center" vertical="center" wrapText="1"/>
    </xf>
    <xf numFmtId="10" fontId="0" fillId="10" borderId="51" xfId="0" applyNumberFormat="1" applyFill="1" applyBorder="1" applyAlignment="1">
      <alignment horizontal="center" vertical="center" wrapText="1"/>
    </xf>
    <xf numFmtId="44" fontId="12" fillId="9" borderId="90" xfId="1" applyFont="1" applyFill="1" applyBorder="1" applyAlignment="1">
      <alignment horizontal="center" vertical="center" wrapText="1"/>
    </xf>
    <xf numFmtId="44" fontId="12" fillId="9" borderId="91" xfId="1" applyFont="1" applyFill="1" applyBorder="1" applyAlignment="1">
      <alignment horizontal="center" vertical="center" wrapText="1"/>
    </xf>
    <xf numFmtId="10" fontId="0" fillId="10" borderId="92" xfId="0" applyNumberFormat="1" applyFill="1" applyBorder="1" applyAlignment="1">
      <alignment horizontal="center" vertical="center" wrapText="1"/>
    </xf>
    <xf numFmtId="44" fontId="12" fillId="9" borderId="93" xfId="1" applyFont="1" applyFill="1" applyBorder="1" applyAlignment="1">
      <alignment horizontal="center" vertical="center" wrapText="1"/>
    </xf>
    <xf numFmtId="44" fontId="12" fillId="9" borderId="94" xfId="1" applyFont="1" applyFill="1" applyBorder="1" applyAlignment="1">
      <alignment horizontal="center" vertical="center" wrapText="1"/>
    </xf>
    <xf numFmtId="44" fontId="12" fillId="9" borderId="97" xfId="1" applyFont="1" applyFill="1" applyBorder="1" applyAlignment="1">
      <alignment horizontal="center" vertical="center" wrapText="1"/>
    </xf>
    <xf numFmtId="44" fontId="12" fillId="9" borderId="98" xfId="1" applyFont="1" applyFill="1" applyBorder="1" applyAlignment="1">
      <alignment horizontal="center" vertical="center" wrapText="1"/>
    </xf>
    <xf numFmtId="10" fontId="0" fillId="10" borderId="99" xfId="0" applyNumberFormat="1" applyFill="1" applyBorder="1" applyAlignment="1">
      <alignment horizontal="center" vertical="center" wrapText="1"/>
    </xf>
    <xf numFmtId="3" fontId="12" fillId="9" borderId="100" xfId="0" applyNumberFormat="1" applyFont="1" applyFill="1" applyBorder="1" applyAlignment="1">
      <alignment horizontal="center" vertical="center" wrapText="1"/>
    </xf>
    <xf numFmtId="10" fontId="0" fillId="10" borderId="48" xfId="0" applyNumberFormat="1" applyFill="1" applyBorder="1" applyAlignment="1">
      <alignment horizontal="center" vertical="center" wrapText="1"/>
    </xf>
    <xf numFmtId="10" fontId="0" fillId="10" borderId="101" xfId="0" applyNumberFormat="1" applyFill="1" applyBorder="1" applyAlignment="1">
      <alignment horizontal="center" vertical="center" wrapText="1"/>
    </xf>
    <xf numFmtId="0" fontId="13" fillId="8" borderId="102" xfId="0" applyFont="1" applyFill="1" applyBorder="1" applyAlignment="1">
      <alignment horizontal="center" vertical="center" wrapText="1"/>
    </xf>
    <xf numFmtId="3" fontId="12" fillId="9" borderId="103" xfId="0" applyNumberFormat="1" applyFont="1" applyFill="1" applyBorder="1" applyAlignment="1">
      <alignment horizontal="center" vertical="center" wrapText="1"/>
    </xf>
    <xf numFmtId="3" fontId="12" fillId="9" borderId="16" xfId="0" applyNumberFormat="1" applyFont="1" applyFill="1" applyBorder="1" applyAlignment="1">
      <alignment horizontal="center" vertical="center" wrapText="1"/>
    </xf>
    <xf numFmtId="3" fontId="12" fillId="9" borderId="104" xfId="0" applyNumberFormat="1" applyFont="1" applyFill="1" applyBorder="1" applyAlignment="1">
      <alignment horizontal="center" vertical="center" wrapText="1"/>
    </xf>
    <xf numFmtId="3" fontId="12" fillId="9" borderId="50" xfId="0" applyNumberFormat="1" applyFont="1" applyFill="1" applyBorder="1" applyAlignment="1">
      <alignment horizontal="center" vertical="center" wrapText="1"/>
    </xf>
    <xf numFmtId="3" fontId="12" fillId="9" borderId="5" xfId="0" applyNumberFormat="1" applyFont="1" applyFill="1" applyBorder="1" applyAlignment="1">
      <alignment horizontal="center" vertical="center" wrapText="1"/>
    </xf>
    <xf numFmtId="3" fontId="12" fillId="9" borderId="106" xfId="0" applyNumberFormat="1" applyFont="1" applyFill="1" applyBorder="1" applyAlignment="1">
      <alignment horizontal="center" vertical="center" wrapText="1"/>
    </xf>
    <xf numFmtId="0" fontId="8" fillId="5" borderId="6" xfId="0" applyFont="1" applyFill="1" applyBorder="1" applyAlignment="1">
      <alignment horizontal="center" vertical="top" wrapText="1"/>
    </xf>
    <xf numFmtId="0" fontId="10" fillId="6" borderId="25" xfId="0" applyFont="1" applyFill="1" applyBorder="1" applyAlignment="1">
      <alignment horizontal="justify" vertical="center" wrapText="1"/>
    </xf>
    <xf numFmtId="0" fontId="15" fillId="7" borderId="25" xfId="0" applyFont="1" applyFill="1" applyBorder="1" applyAlignment="1">
      <alignment horizontal="left" vertical="center" wrapText="1"/>
    </xf>
    <xf numFmtId="0" fontId="15" fillId="7" borderId="25" xfId="0" applyFont="1" applyFill="1" applyBorder="1" applyAlignment="1">
      <alignment horizontal="justify" vertical="center" wrapText="1"/>
    </xf>
    <xf numFmtId="0" fontId="15" fillId="7" borderId="24" xfId="0" applyFont="1" applyFill="1" applyBorder="1" applyAlignment="1">
      <alignment horizontal="justify" vertical="center" wrapText="1"/>
    </xf>
    <xf numFmtId="0" fontId="10" fillId="6" borderId="107" xfId="0" applyFont="1" applyFill="1" applyBorder="1" applyAlignment="1">
      <alignment horizontal="justify" vertical="center" wrapText="1"/>
    </xf>
    <xf numFmtId="0" fontId="15" fillId="7" borderId="108" xfId="0" applyFont="1" applyFill="1" applyBorder="1" applyAlignment="1">
      <alignment horizontal="justify" vertical="center" wrapText="1"/>
    </xf>
    <xf numFmtId="0" fontId="15" fillId="7" borderId="37" xfId="0" applyFont="1" applyFill="1" applyBorder="1" applyAlignment="1">
      <alignment horizontal="justify" vertical="center" wrapText="1"/>
    </xf>
    <xf numFmtId="0" fontId="15" fillId="6" borderId="109" xfId="0" applyFont="1" applyFill="1" applyBorder="1" applyAlignment="1">
      <alignment horizontal="justify" vertical="center" wrapText="1"/>
    </xf>
    <xf numFmtId="0" fontId="15" fillId="7" borderId="33" xfId="0" applyFont="1" applyFill="1" applyBorder="1" applyAlignment="1">
      <alignment horizontal="justify" vertical="center" wrapText="1"/>
    </xf>
    <xf numFmtId="0" fontId="15" fillId="7" borderId="110" xfId="0" applyFont="1" applyFill="1" applyBorder="1" applyAlignment="1">
      <alignment horizontal="justify" vertical="center" wrapText="1"/>
    </xf>
    <xf numFmtId="0" fontId="10" fillId="7" borderId="115" xfId="0" applyFont="1" applyFill="1" applyBorder="1" applyAlignment="1">
      <alignment horizontal="center" vertical="center" wrapText="1"/>
    </xf>
    <xf numFmtId="4" fontId="12" fillId="8" borderId="86" xfId="0" applyNumberFormat="1" applyFont="1" applyFill="1" applyBorder="1" applyAlignment="1">
      <alignment horizontal="center" vertical="center" wrapText="1"/>
    </xf>
    <xf numFmtId="4" fontId="12" fillId="8" borderId="89" xfId="0" applyNumberFormat="1" applyFont="1" applyFill="1" applyBorder="1" applyAlignment="1">
      <alignment horizontal="center" vertical="center" wrapText="1"/>
    </xf>
    <xf numFmtId="4" fontId="12" fillId="8" borderId="96" xfId="0" applyNumberFormat="1" applyFont="1" applyFill="1" applyBorder="1" applyAlignment="1">
      <alignment horizontal="center" vertical="center" wrapText="1"/>
    </xf>
    <xf numFmtId="4" fontId="12" fillId="8" borderId="77" xfId="0" applyNumberFormat="1" applyFont="1" applyFill="1" applyBorder="1" applyAlignment="1">
      <alignment horizontal="center" vertical="center" wrapText="1"/>
    </xf>
    <xf numFmtId="4" fontId="12" fillId="8" borderId="78" xfId="0" applyNumberFormat="1" applyFont="1" applyFill="1" applyBorder="1" applyAlignment="1">
      <alignment horizontal="center" vertical="center" wrapText="1"/>
    </xf>
    <xf numFmtId="4" fontId="12" fillId="8" borderId="88" xfId="0" applyNumberFormat="1" applyFont="1" applyFill="1" applyBorder="1" applyAlignment="1">
      <alignment horizontal="center" vertical="center" wrapText="1"/>
    </xf>
    <xf numFmtId="4" fontId="12" fillId="8" borderId="81" xfId="0" applyNumberFormat="1" applyFont="1" applyFill="1" applyBorder="1" applyAlignment="1">
      <alignment horizontal="center" vertical="center" wrapText="1"/>
    </xf>
    <xf numFmtId="4" fontId="12" fillId="8" borderId="82" xfId="0" applyNumberFormat="1" applyFont="1" applyFill="1" applyBorder="1" applyAlignment="1">
      <alignment horizontal="center" vertical="center" wrapText="1"/>
    </xf>
    <xf numFmtId="4" fontId="12" fillId="8" borderId="95" xfId="0" applyNumberFormat="1" applyFont="1" applyFill="1" applyBorder="1" applyAlignment="1">
      <alignment horizontal="center" vertical="center" wrapText="1"/>
    </xf>
    <xf numFmtId="0" fontId="10" fillId="7" borderId="117" xfId="0" applyFont="1" applyFill="1" applyBorder="1" applyAlignment="1">
      <alignment horizontal="center" vertical="center" wrapText="1"/>
    </xf>
    <xf numFmtId="0" fontId="23" fillId="7" borderId="23" xfId="0" applyFont="1" applyFill="1" applyBorder="1" applyAlignment="1">
      <alignment horizontal="justify" vertical="center" wrapText="1"/>
    </xf>
    <xf numFmtId="0" fontId="17" fillId="0" borderId="0" xfId="0" applyFont="1" applyAlignment="1">
      <alignment horizontal="center" vertical="top"/>
    </xf>
    <xf numFmtId="0" fontId="4" fillId="0" borderId="0" xfId="0" applyFont="1"/>
    <xf numFmtId="0" fontId="3" fillId="0" borderId="76" xfId="0" applyFont="1" applyBorder="1" applyAlignment="1">
      <alignment horizontal="justify" vertical="center" wrapText="1"/>
    </xf>
    <xf numFmtId="0" fontId="3" fillId="0" borderId="105" xfId="0" applyFont="1" applyBorder="1" applyAlignment="1">
      <alignment horizontal="justify" vertical="center" wrapText="1"/>
    </xf>
    <xf numFmtId="0" fontId="3" fillId="0" borderId="70" xfId="0" applyFont="1" applyBorder="1" applyAlignment="1">
      <alignment horizontal="justify" vertical="center" wrapText="1"/>
    </xf>
    <xf numFmtId="10" fontId="25" fillId="6" borderId="18" xfId="2" applyNumberFormat="1" applyFont="1" applyFill="1" applyBorder="1" applyAlignment="1">
      <alignment horizontal="center" vertical="center" wrapText="1"/>
    </xf>
    <xf numFmtId="10" fontId="26" fillId="7" borderId="113" xfId="2" applyNumberFormat="1" applyFont="1" applyFill="1" applyBorder="1" applyAlignment="1">
      <alignment horizontal="center" vertical="center" wrapText="1"/>
    </xf>
    <xf numFmtId="10" fontId="25" fillId="6" borderId="45" xfId="2" applyNumberFormat="1" applyFont="1" applyFill="1" applyBorder="1" applyAlignment="1">
      <alignment horizontal="center" vertical="center" wrapText="1"/>
    </xf>
    <xf numFmtId="10" fontId="25" fillId="7" borderId="45" xfId="2" applyNumberFormat="1" applyFont="1" applyFill="1" applyBorder="1" applyAlignment="1">
      <alignment horizontal="center" vertical="center" wrapText="1"/>
    </xf>
    <xf numFmtId="10" fontId="25" fillId="6" borderId="46" xfId="2" applyNumberFormat="1" applyFont="1" applyFill="1" applyBorder="1" applyAlignment="1">
      <alignment horizontal="center" vertical="center" wrapText="1"/>
    </xf>
    <xf numFmtId="10" fontId="27" fillId="10" borderId="47" xfId="0" applyNumberFormat="1" applyFont="1" applyFill="1" applyBorder="1" applyAlignment="1">
      <alignment horizontal="center" vertical="center" wrapText="1"/>
    </xf>
    <xf numFmtId="0" fontId="28" fillId="8" borderId="111" xfId="0" applyFont="1" applyFill="1" applyBorder="1" applyAlignment="1">
      <alignment horizontal="center" vertical="center" wrapText="1"/>
    </xf>
    <xf numFmtId="3" fontId="25" fillId="8" borderId="22" xfId="0" applyNumberFormat="1" applyFont="1" applyFill="1" applyBorder="1" applyAlignment="1">
      <alignment horizontal="center" vertical="center" wrapText="1"/>
    </xf>
    <xf numFmtId="3" fontId="25" fillId="8" borderId="21" xfId="0" applyNumberFormat="1" applyFont="1" applyFill="1" applyBorder="1" applyAlignment="1">
      <alignment horizontal="center" vertical="center" wrapText="1"/>
    </xf>
    <xf numFmtId="3" fontId="25" fillId="8" borderId="103" xfId="0" applyNumberFormat="1" applyFont="1" applyFill="1" applyBorder="1" applyAlignment="1">
      <alignment horizontal="center" vertical="center" wrapText="1"/>
    </xf>
    <xf numFmtId="10" fontId="27" fillId="10" borderId="22" xfId="0" applyNumberFormat="1" applyFont="1" applyFill="1" applyBorder="1" applyAlignment="1">
      <alignment horizontal="center" vertical="center" wrapText="1"/>
    </xf>
    <xf numFmtId="10" fontId="27" fillId="10" borderId="21" xfId="0" applyNumberFormat="1" applyFont="1" applyFill="1" applyBorder="1" applyAlignment="1">
      <alignment horizontal="center" vertical="center" wrapText="1"/>
    </xf>
    <xf numFmtId="10" fontId="27" fillId="10" borderId="24" xfId="0" applyNumberFormat="1" applyFont="1" applyFill="1" applyBorder="1" applyAlignment="1">
      <alignment horizontal="center" vertical="center" wrapText="1"/>
    </xf>
    <xf numFmtId="0" fontId="29" fillId="4" borderId="111" xfId="0" applyFont="1" applyFill="1" applyBorder="1" applyAlignment="1">
      <alignment horizontal="center" vertical="center" wrapText="1"/>
    </xf>
    <xf numFmtId="3" fontId="29" fillId="4" borderId="22" xfId="0" applyNumberFormat="1" applyFont="1" applyFill="1" applyBorder="1" applyAlignment="1">
      <alignment horizontal="center" vertical="center" wrapText="1"/>
    </xf>
    <xf numFmtId="3" fontId="29" fillId="4" borderId="21" xfId="0" applyNumberFormat="1" applyFont="1" applyFill="1" applyBorder="1" applyAlignment="1">
      <alignment horizontal="center" vertical="center" wrapText="1"/>
    </xf>
    <xf numFmtId="3" fontId="29" fillId="4" borderId="103" xfId="0" applyNumberFormat="1" applyFont="1" applyFill="1" applyBorder="1" applyAlignment="1">
      <alignment horizontal="center" vertical="center" wrapText="1"/>
    </xf>
    <xf numFmtId="3" fontId="25" fillId="9" borderId="21" xfId="0" applyNumberFormat="1" applyFont="1" applyFill="1" applyBorder="1" applyAlignment="1">
      <alignment horizontal="center" vertical="center" wrapText="1"/>
    </xf>
    <xf numFmtId="3" fontId="25" fillId="9" borderId="103" xfId="0" applyNumberFormat="1" applyFont="1" applyFill="1" applyBorder="1" applyAlignment="1">
      <alignment horizontal="center" vertical="center" wrapText="1"/>
    </xf>
    <xf numFmtId="0" fontId="26" fillId="6" borderId="111" xfId="0" applyFont="1" applyFill="1" applyBorder="1" applyAlignment="1">
      <alignment horizontal="center" vertical="center" wrapText="1"/>
    </xf>
    <xf numFmtId="3" fontId="25" fillId="6" borderId="22" xfId="0" applyNumberFormat="1" applyFont="1" applyFill="1" applyBorder="1" applyAlignment="1">
      <alignment horizontal="center" vertical="center" wrapText="1"/>
    </xf>
    <xf numFmtId="3" fontId="25" fillId="6" borderId="21" xfId="0" applyNumberFormat="1" applyFont="1" applyFill="1" applyBorder="1" applyAlignment="1">
      <alignment horizontal="center" vertical="center" wrapText="1"/>
    </xf>
    <xf numFmtId="3" fontId="25" fillId="6" borderId="103" xfId="0" applyNumberFormat="1" applyFont="1" applyFill="1" applyBorder="1" applyAlignment="1">
      <alignment horizontal="center" vertical="center" wrapText="1"/>
    </xf>
    <xf numFmtId="0" fontId="26" fillId="7" borderId="111" xfId="0" applyFont="1" applyFill="1" applyBorder="1" applyAlignment="1">
      <alignment horizontal="center" vertical="center" wrapText="1"/>
    </xf>
    <xf numFmtId="3" fontId="25" fillId="7" borderId="22" xfId="0" applyNumberFormat="1" applyFont="1" applyFill="1" applyBorder="1" applyAlignment="1">
      <alignment horizontal="center" vertical="center" wrapText="1"/>
    </xf>
    <xf numFmtId="3" fontId="25" fillId="7" borderId="21" xfId="0" applyNumberFormat="1" applyFont="1" applyFill="1" applyBorder="1" applyAlignment="1">
      <alignment horizontal="center" vertical="center" wrapText="1"/>
    </xf>
    <xf numFmtId="3" fontId="25" fillId="7" borderId="103" xfId="0" applyNumberFormat="1" applyFont="1" applyFill="1" applyBorder="1" applyAlignment="1">
      <alignment horizontal="center" vertical="center" wrapText="1"/>
    </xf>
    <xf numFmtId="0" fontId="26" fillId="7" borderId="112" xfId="0" applyFont="1" applyFill="1" applyBorder="1" applyAlignment="1">
      <alignment horizontal="center" vertical="center" wrapText="1"/>
    </xf>
    <xf numFmtId="3" fontId="25" fillId="7" borderId="66" xfId="0" applyNumberFormat="1" applyFont="1" applyFill="1" applyBorder="1" applyAlignment="1">
      <alignment horizontal="center" vertical="center" wrapText="1"/>
    </xf>
    <xf numFmtId="3" fontId="25" fillId="8" borderId="67" xfId="0" applyNumberFormat="1" applyFont="1" applyFill="1" applyBorder="1" applyAlignment="1">
      <alignment horizontal="center" vertical="center" wrapText="1"/>
    </xf>
    <xf numFmtId="3" fontId="25" fillId="8" borderId="114" xfId="0" applyNumberFormat="1" applyFont="1" applyFill="1" applyBorder="1" applyAlignment="1">
      <alignment horizontal="center" vertical="center" wrapText="1"/>
    </xf>
    <xf numFmtId="3" fontId="25" fillId="9" borderId="67" xfId="0" applyNumberFormat="1" applyFont="1" applyFill="1" applyBorder="1" applyAlignment="1">
      <alignment horizontal="center" vertical="center" wrapText="1"/>
    </xf>
    <xf numFmtId="3" fontId="25" fillId="9" borderId="114" xfId="0" applyNumberFormat="1" applyFont="1" applyFill="1" applyBorder="1" applyAlignment="1">
      <alignment horizontal="center" vertical="center" wrapText="1"/>
    </xf>
    <xf numFmtId="10" fontId="27" fillId="10" borderId="66" xfId="0" applyNumberFormat="1" applyFont="1" applyFill="1" applyBorder="1" applyAlignment="1">
      <alignment horizontal="center" vertical="center" wrapText="1"/>
    </xf>
    <xf numFmtId="10" fontId="27" fillId="10" borderId="67" xfId="0" applyNumberFormat="1" applyFont="1" applyFill="1" applyBorder="1" applyAlignment="1">
      <alignment horizontal="center" vertical="center" wrapText="1"/>
    </xf>
    <xf numFmtId="10" fontId="27" fillId="10" borderId="118" xfId="0" applyNumberFormat="1" applyFont="1" applyFill="1" applyBorder="1" applyAlignment="1">
      <alignment horizontal="center" vertical="center" wrapText="1"/>
    </xf>
    <xf numFmtId="0" fontId="15" fillId="7" borderId="105" xfId="0" applyFont="1" applyFill="1" applyBorder="1" applyAlignment="1">
      <alignment horizontal="justify" vertical="center" wrapText="1"/>
    </xf>
    <xf numFmtId="0" fontId="13" fillId="8" borderId="111" xfId="0" applyFont="1" applyFill="1" applyBorder="1" applyAlignment="1">
      <alignment horizontal="left" vertical="center" wrapText="1"/>
    </xf>
    <xf numFmtId="0" fontId="13" fillId="4" borderId="111" xfId="0" applyFont="1" applyFill="1" applyBorder="1" applyAlignment="1">
      <alignment horizontal="justify" vertical="center" wrapText="1"/>
    </xf>
    <xf numFmtId="0" fontId="2" fillId="6" borderId="111" xfId="0" applyFont="1" applyFill="1" applyBorder="1" applyAlignment="1">
      <alignment horizontal="justify" vertical="center" wrapText="1"/>
    </xf>
    <xf numFmtId="0" fontId="9" fillId="7" borderId="111" xfId="0" applyFont="1" applyFill="1" applyBorder="1" applyAlignment="1">
      <alignment horizontal="justify" vertical="center" wrapText="1"/>
    </xf>
    <xf numFmtId="0" fontId="9" fillId="6" borderId="111" xfId="0" applyFont="1" applyFill="1" applyBorder="1" applyAlignment="1">
      <alignment horizontal="justify" vertical="center" wrapText="1"/>
    </xf>
    <xf numFmtId="0" fontId="9" fillId="7" borderId="116" xfId="0" applyFont="1" applyFill="1" applyBorder="1" applyAlignment="1">
      <alignment horizontal="justify" vertical="center" wrapText="1"/>
    </xf>
    <xf numFmtId="0" fontId="9" fillId="7" borderId="102" xfId="0" applyFont="1" applyFill="1" applyBorder="1" applyAlignment="1">
      <alignment horizontal="justify" vertical="center" wrapText="1"/>
    </xf>
    <xf numFmtId="0" fontId="9" fillId="6" borderId="116" xfId="0" applyFont="1" applyFill="1" applyBorder="1" applyAlignment="1">
      <alignment horizontal="left" vertical="center" wrapText="1"/>
    </xf>
    <xf numFmtId="0" fontId="9" fillId="7" borderId="116" xfId="0" applyFont="1" applyFill="1" applyBorder="1" applyAlignment="1">
      <alignment horizontal="left" vertical="center" wrapText="1"/>
    </xf>
    <xf numFmtId="0" fontId="2" fillId="6" borderId="116" xfId="0" applyFont="1" applyFill="1" applyBorder="1" applyAlignment="1">
      <alignment horizontal="left" vertical="center" wrapText="1"/>
    </xf>
    <xf numFmtId="0" fontId="2" fillId="7" borderId="116" xfId="0" applyFont="1" applyFill="1" applyBorder="1" applyAlignment="1">
      <alignment horizontal="left" vertical="center" wrapText="1"/>
    </xf>
    <xf numFmtId="0" fontId="9" fillId="6" borderId="116" xfId="0" applyFont="1" applyFill="1" applyBorder="1" applyAlignment="1">
      <alignment horizontal="justify" vertical="center" wrapText="1"/>
    </xf>
    <xf numFmtId="0" fontId="9" fillId="7" borderId="112" xfId="0" applyFont="1" applyFill="1" applyBorder="1" applyAlignment="1">
      <alignment horizontal="left" vertical="center" wrapText="1"/>
    </xf>
    <xf numFmtId="0" fontId="8" fillId="5" borderId="8" xfId="0" applyFont="1" applyFill="1" applyBorder="1" applyAlignment="1">
      <alignment horizontal="center" vertical="top" wrapText="1"/>
    </xf>
    <xf numFmtId="0" fontId="8" fillId="5" borderId="12" xfId="0" applyFont="1" applyFill="1" applyBorder="1" applyAlignment="1">
      <alignment horizontal="center" vertical="top" wrapText="1"/>
    </xf>
    <xf numFmtId="0" fontId="13" fillId="4" borderId="14" xfId="0" applyFont="1" applyFill="1" applyBorder="1" applyAlignment="1">
      <alignment horizontal="center" vertical="center" wrapText="1"/>
    </xf>
    <xf numFmtId="0" fontId="13" fillId="4" borderId="70" xfId="0" applyFont="1" applyFill="1" applyBorder="1" applyAlignment="1">
      <alignment horizontal="center" vertical="center" wrapText="1"/>
    </xf>
    <xf numFmtId="0" fontId="13" fillId="4" borderId="69" xfId="0" applyFont="1" applyFill="1" applyBorder="1" applyAlignment="1">
      <alignment horizontal="center" vertical="center" wrapText="1"/>
    </xf>
    <xf numFmtId="0" fontId="13" fillId="4" borderId="71" xfId="0" applyFont="1" applyFill="1" applyBorder="1" applyAlignment="1">
      <alignment horizontal="center" vertical="center" wrapText="1"/>
    </xf>
    <xf numFmtId="0" fontId="8" fillId="5" borderId="76" xfId="0" applyFont="1" applyFill="1" applyBorder="1" applyAlignment="1">
      <alignment horizontal="center" vertical="center" wrapText="1"/>
    </xf>
    <xf numFmtId="0" fontId="8" fillId="5" borderId="119"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39" xfId="0" applyFont="1" applyFill="1" applyBorder="1" applyAlignment="1">
      <alignment horizontal="center" vertical="center"/>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39"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48"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0" fillId="8" borderId="20" xfId="0" applyFont="1" applyFill="1" applyBorder="1" applyAlignment="1">
      <alignment horizontal="center" vertical="center" wrapText="1"/>
    </xf>
    <xf numFmtId="0" fontId="24" fillId="0" borderId="0" xfId="0" applyFont="1" applyAlignment="1">
      <alignment horizontal="center" vertical="top" wrapText="1"/>
    </xf>
    <xf numFmtId="0" fontId="24" fillId="0" borderId="0" xfId="0" applyFont="1" applyAlignment="1">
      <alignment horizontal="center" vertical="top"/>
    </xf>
    <xf numFmtId="3" fontId="13" fillId="4" borderId="6" xfId="0" applyNumberFormat="1" applyFont="1" applyFill="1" applyBorder="1" applyAlignment="1">
      <alignment horizontal="center" vertical="center" wrapText="1"/>
    </xf>
    <xf numFmtId="3" fontId="13" fillId="4" borderId="7" xfId="0" applyNumberFormat="1" applyFont="1" applyFill="1" applyBorder="1" applyAlignment="1">
      <alignment horizontal="center" vertical="center" wrapText="1"/>
    </xf>
    <xf numFmtId="3" fontId="13" fillId="4" borderId="39"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8"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49"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39" xfId="0" applyFont="1" applyFill="1" applyBorder="1" applyAlignment="1">
      <alignment horizontal="center" vertical="center"/>
    </xf>
    <xf numFmtId="0" fontId="0" fillId="0" borderId="0" xfId="0" applyAlignment="1">
      <alignment horizontal="justify" vertical="center" wrapText="1"/>
    </xf>
  </cellXfs>
  <cellStyles count="4">
    <cellStyle name="Moneda" xfId="1" builtinId="4"/>
    <cellStyle name="Normal" xfId="0" builtinId="0"/>
    <cellStyle name="Normal 2" xfId="3"/>
    <cellStyle name="Porcentaje" xfId="2" builtinId="5"/>
  </cellStyles>
  <dxfs count="46">
    <dxf>
      <fill>
        <patternFill patternType="solid">
          <bgColor rgb="FFFF0000"/>
        </patternFill>
      </fill>
    </dxf>
    <dxf>
      <fill>
        <patternFill patternType="solid">
          <bgColor rgb="FFFFFF00"/>
        </patternFill>
      </fill>
    </dxf>
    <dxf>
      <fill>
        <patternFill patternType="solid">
          <bgColor rgb="FF00B050"/>
        </patternFill>
      </fill>
    </dxf>
    <dxf>
      <fill>
        <patternFill patternType="solid">
          <bgColor rgb="FF00B050"/>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ill>
        <patternFill patternType="solid">
          <bgColor rgb="FF00B050"/>
        </patternFill>
      </fill>
    </dxf>
    <dxf>
      <font>
        <color rgb="FF9C5700"/>
      </font>
      <fill>
        <patternFill patternType="solid">
          <bgColor rgb="FFFFEB9C"/>
        </patternFill>
      </fill>
    </dxf>
    <dxf>
      <font>
        <color rgb="FF9C5700"/>
      </font>
      <fill>
        <patternFill patternType="solid">
          <bgColor rgb="FFFFEB9C"/>
        </patternFill>
      </fill>
    </dxf>
    <dxf>
      <fill>
        <patternFill patternType="solid">
          <bgColor theme="0"/>
        </patternFill>
      </fill>
    </dxf>
    <dxf>
      <fill>
        <patternFill patternType="solid">
          <bgColor rgb="FFFF0000"/>
        </patternFill>
      </fill>
    </dxf>
    <dxf>
      <fill>
        <patternFill patternType="solid">
          <bgColor rgb="FFFFFF00"/>
        </patternFill>
      </fill>
    </dxf>
    <dxf>
      <fill>
        <patternFill patternType="solid">
          <bgColor rgb="FF00B050"/>
        </patternFill>
      </fill>
    </dxf>
    <dxf>
      <fill>
        <patternFill patternType="solid">
          <bgColor rgb="FFFF0000"/>
        </patternFill>
      </fill>
    </dxf>
    <dxf>
      <fill>
        <patternFill patternType="solid">
          <bgColor rgb="FFFFFF00"/>
        </patternFill>
      </fill>
    </dxf>
    <dxf>
      <fill>
        <patternFill patternType="solid">
          <bgColor rgb="FF00B050"/>
        </patternFill>
      </fill>
    </dxf>
    <dxf>
      <fill>
        <patternFill patternType="solid">
          <bgColor rgb="FF00B050"/>
        </patternFill>
      </fill>
    </dxf>
    <dxf>
      <fill>
        <patternFill patternType="solid">
          <bgColor rgb="FF00B050"/>
        </patternFill>
      </fill>
    </dxf>
    <dxf>
      <font>
        <color rgb="FF9C5700"/>
      </font>
      <fill>
        <patternFill patternType="solid">
          <bgColor rgb="FFFFEB9C"/>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patternType="solid">
          <bgColor rgb="FF00B050"/>
        </patternFill>
      </fill>
    </dxf>
    <dxf>
      <fill>
        <patternFill patternType="solid">
          <bgColor rgb="FFFF0000"/>
        </patternFill>
      </fill>
    </dxf>
    <dxf>
      <fill>
        <patternFill patternType="solid">
          <bgColor rgb="FFFFFF00"/>
        </patternFill>
      </fill>
    </dxf>
    <dxf>
      <fill>
        <patternFill patternType="solid">
          <bgColor rgb="FF00B050"/>
        </patternFill>
      </fill>
    </dxf>
    <dxf>
      <fill>
        <patternFill patternType="solid">
          <bgColor rgb="FF00B050"/>
        </patternFill>
      </fill>
    </dxf>
    <dxf>
      <font>
        <color rgb="FF9C5700"/>
      </font>
      <fill>
        <patternFill patternType="solid">
          <bgColor rgb="FFFFEB9C"/>
        </patternFill>
      </fill>
    </dxf>
    <dxf>
      <font>
        <color rgb="FF9C5700"/>
      </font>
      <fill>
        <patternFill patternType="solid">
          <bgColor rgb="FFFFEB9C"/>
        </patternFill>
      </fill>
    </dxf>
    <dxf>
      <fill>
        <patternFill patternType="solid">
          <bgColor rgb="FF00B050"/>
        </patternFill>
      </fill>
    </dxf>
    <dxf>
      <fill>
        <patternFill patternType="solid">
          <bgColor rgb="FFFF0000"/>
        </patternFill>
      </fill>
    </dxf>
    <dxf>
      <fill>
        <patternFill patternType="solid">
          <bgColor rgb="FF00B050"/>
        </patternFill>
      </fill>
    </dxf>
    <dxf>
      <fill>
        <patternFill patternType="solid">
          <bgColor rgb="FF00B050"/>
        </patternFill>
      </fill>
    </dxf>
    <dxf>
      <fill>
        <patternFill patternType="solid">
          <bgColor rgb="FFFFFF00"/>
        </patternFill>
      </fill>
    </dxf>
    <dxf>
      <font>
        <color rgb="FF9C5700"/>
      </font>
      <fill>
        <patternFill patternType="solid">
          <bgColor rgb="FFFFEB9C"/>
        </patternFill>
      </fill>
    </dxf>
    <dxf>
      <font>
        <color rgb="FF9C5700"/>
      </font>
      <fill>
        <patternFill patternType="solid">
          <bgColor rgb="FFFFEB9C"/>
        </patternFill>
      </fill>
    </dxf>
    <dxf>
      <font>
        <color rgb="FF9C5700"/>
      </font>
      <fill>
        <patternFill patternType="solid">
          <bgColor rgb="FFFFEB9C"/>
        </patternFill>
      </fill>
    </dxf>
    <dxf>
      <font>
        <color rgb="FF9C5700"/>
      </font>
      <fill>
        <patternFill patternType="solid">
          <bgColor rgb="FFFFEB9C"/>
        </patternFill>
      </fill>
    </dxf>
    <dxf>
      <font>
        <color rgb="FF006100"/>
      </font>
      <fill>
        <patternFill patternType="solid">
          <bgColor rgb="FFC6EFCE"/>
        </patternFill>
      </fill>
    </dxf>
    <dxf>
      <font>
        <color rgb="FF006100"/>
      </font>
      <fill>
        <patternFill patternType="solid">
          <bgColor rgb="FFC6EFCE"/>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610870</xdr:colOff>
      <xdr:row>1</xdr:row>
      <xdr:rowOff>66675</xdr:rowOff>
    </xdr:from>
    <xdr:to>
      <xdr:col>3</xdr:col>
      <xdr:colOff>313720</xdr:colOff>
      <xdr:row>8</xdr:row>
      <xdr:rowOff>5693</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870" y="266700"/>
          <a:ext cx="2534285" cy="2021205"/>
        </a:xfrm>
        <a:prstGeom prst="rect">
          <a:avLst/>
        </a:prstGeom>
      </xdr:spPr>
    </xdr:pic>
    <xdr:clientData/>
  </xdr:twoCellAnchor>
  <xdr:twoCellAnchor editAs="oneCell">
    <xdr:from>
      <xdr:col>3</xdr:col>
      <xdr:colOff>1339850</xdr:colOff>
      <xdr:row>1</xdr:row>
      <xdr:rowOff>125095</xdr:rowOff>
    </xdr:from>
    <xdr:to>
      <xdr:col>4</xdr:col>
      <xdr:colOff>172955</xdr:colOff>
      <xdr:row>8</xdr:row>
      <xdr:rowOff>29845</xdr:rowOff>
    </xdr:to>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61715" y="325120"/>
          <a:ext cx="2099945" cy="2009775"/>
        </a:xfrm>
        <a:prstGeom prst="rect">
          <a:avLst/>
        </a:prstGeom>
      </xdr:spPr>
    </xdr:pic>
    <xdr:clientData/>
  </xdr:twoCellAnchor>
  <xdr:twoCellAnchor editAs="oneCell">
    <xdr:from>
      <xdr:col>23</xdr:col>
      <xdr:colOff>2947825</xdr:colOff>
      <xdr:row>0</xdr:row>
      <xdr:rowOff>162688</xdr:rowOff>
    </xdr:from>
    <xdr:to>
      <xdr:col>23</xdr:col>
      <xdr:colOff>4830246</xdr:colOff>
      <xdr:row>8</xdr:row>
      <xdr:rowOff>33937</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63111" y="162688"/>
          <a:ext cx="1882421" cy="2157249"/>
        </a:xfrm>
        <a:prstGeom prst="rect">
          <a:avLst/>
        </a:prstGeom>
      </xdr:spPr>
    </xdr:pic>
    <xdr:clientData/>
  </xdr:twoCellAnchor>
  <xdr:oneCellAnchor>
    <xdr:from>
      <xdr:col>2</xdr:col>
      <xdr:colOff>326571</xdr:colOff>
      <xdr:row>78</xdr:row>
      <xdr:rowOff>435428</xdr:rowOff>
    </xdr:from>
    <xdr:ext cx="4953001" cy="1112232"/>
    <xdr:sp macro="" textlink="">
      <xdr:nvSpPr>
        <xdr:cNvPr id="5" name="CuadroTexto 4">
          <a:extLst>
            <a:ext uri="{FF2B5EF4-FFF2-40B4-BE49-F238E27FC236}">
              <a16:creationId xmlns:a16="http://schemas.microsoft.com/office/drawing/2014/main" xmlns="" id="{00000000-0008-0000-0000-000005000000}"/>
            </a:ext>
          </a:extLst>
        </xdr:cNvPr>
        <xdr:cNvSpPr txBox="1"/>
      </xdr:nvSpPr>
      <xdr:spPr>
        <a:xfrm>
          <a:off x="1197428" y="104176285"/>
          <a:ext cx="4953001" cy="1112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400"/>
            <a:t>___________________________________________</a:t>
          </a:r>
        </a:p>
        <a:p>
          <a:pPr algn="ctr"/>
          <a:r>
            <a:rPr lang="es-MX" sz="1400">
              <a:latin typeface="Arial" panose="020B0604020202020204" pitchFamily="34" charset="0"/>
              <a:cs typeface="Arial" panose="020B0604020202020204" pitchFamily="34" charset="0"/>
            </a:rPr>
            <a:t>Elaboró</a:t>
          </a:r>
        </a:p>
        <a:p>
          <a:pPr algn="ctr"/>
          <a:r>
            <a:rPr lang="es-MX" sz="1400">
              <a:latin typeface="Arial" panose="020B0604020202020204" pitchFamily="34" charset="0"/>
              <a:cs typeface="Arial" panose="020B0604020202020204" pitchFamily="34" charset="0"/>
            </a:rPr>
            <a:t>Mtro.</a:t>
          </a:r>
          <a:r>
            <a:rPr lang="es-MX" sz="1400" baseline="0">
              <a:latin typeface="Arial" panose="020B0604020202020204" pitchFamily="34" charset="0"/>
              <a:cs typeface="Arial" panose="020B0604020202020204" pitchFamily="34" charset="0"/>
            </a:rPr>
            <a:t> </a:t>
          </a:r>
          <a:r>
            <a:rPr lang="es-MX" sz="1400">
              <a:latin typeface="Arial" panose="020B0604020202020204" pitchFamily="34" charset="0"/>
              <a:cs typeface="Arial" panose="020B0604020202020204" pitchFamily="34" charset="0"/>
            </a:rPr>
            <a:t>Gonzalo Alonso Ramírez Duarte</a:t>
          </a:r>
        </a:p>
        <a:p>
          <a:pPr algn="ctr"/>
          <a:r>
            <a:rPr lang="es-MX" sz="1400">
              <a:latin typeface="Arial" panose="020B0604020202020204" pitchFamily="34" charset="0"/>
              <a:cs typeface="Arial" panose="020B0604020202020204" pitchFamily="34" charset="0"/>
            </a:rPr>
            <a:t>Director Administrativo de la SMSPyT</a:t>
          </a:r>
        </a:p>
      </xdr:txBody>
    </xdr:sp>
    <xdr:clientData/>
  </xdr:oneCellAnchor>
  <xdr:oneCellAnchor>
    <xdr:from>
      <xdr:col>4</xdr:col>
      <xdr:colOff>3401786</xdr:colOff>
      <xdr:row>78</xdr:row>
      <xdr:rowOff>408215</xdr:rowOff>
    </xdr:from>
    <xdr:ext cx="5368636" cy="1154545"/>
    <xdr:sp macro="" textlink="">
      <xdr:nvSpPr>
        <xdr:cNvPr id="8" name="CuadroTexto 7">
          <a:extLst>
            <a:ext uri="{FF2B5EF4-FFF2-40B4-BE49-F238E27FC236}">
              <a16:creationId xmlns:a16="http://schemas.microsoft.com/office/drawing/2014/main" xmlns="" id="{00000000-0008-0000-0000-000008000000}"/>
            </a:ext>
          </a:extLst>
        </xdr:cNvPr>
        <xdr:cNvSpPr txBox="1"/>
      </xdr:nvSpPr>
      <xdr:spPr>
        <a:xfrm>
          <a:off x="9769929" y="104149072"/>
          <a:ext cx="5368636" cy="1154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400" b="0">
              <a:latin typeface="Arial" panose="020B0604020202020204" pitchFamily="34" charset="0"/>
              <a:cs typeface="Arial" panose="020B0604020202020204" pitchFamily="34" charset="0"/>
            </a:rPr>
            <a:t>__________________________________</a:t>
          </a:r>
        </a:p>
        <a:p>
          <a:pPr algn="ctr"/>
          <a:r>
            <a:rPr lang="es-MX" sz="1400" b="0">
              <a:latin typeface="Arial" panose="020B0604020202020204" pitchFamily="34" charset="0"/>
              <a:cs typeface="Arial" panose="020B0604020202020204" pitchFamily="34" charset="0"/>
            </a:rPr>
            <a:t>Seguimiento y Control</a:t>
          </a:r>
        </a:p>
        <a:p>
          <a:pPr algn="ctr"/>
          <a:r>
            <a:rPr lang="es-MX" sz="1400" b="0">
              <a:latin typeface="Arial" panose="020B0604020202020204" pitchFamily="34" charset="0"/>
              <a:cs typeface="Arial" panose="020B0604020202020204" pitchFamily="34" charset="0"/>
            </a:rPr>
            <a:t>Lic. Cinthia Vanessa Moreno Kú </a:t>
          </a:r>
          <a:br>
            <a:rPr lang="es-MX" sz="1400" b="0">
              <a:latin typeface="Arial" panose="020B0604020202020204" pitchFamily="34" charset="0"/>
              <a:cs typeface="Arial" panose="020B0604020202020204" pitchFamily="34" charset="0"/>
            </a:rPr>
          </a:br>
          <a:r>
            <a:rPr lang="es-MX" sz="1400" b="0">
              <a:latin typeface="Arial" panose="020B0604020202020204" pitchFamily="34" charset="0"/>
              <a:cs typeface="Arial" panose="020B0604020202020204" pitchFamily="34" charset="0"/>
            </a:rPr>
            <a:t>Titular de la Unidad de Vinculación y seguimiento con Instancias.</a:t>
          </a:r>
          <a:endParaRPr lang="es-MX" sz="1400" b="0">
            <a:effectLst/>
            <a:latin typeface="Arial" panose="020B0604020202020204" pitchFamily="34" charset="0"/>
            <a:cs typeface="Arial" panose="020B0604020202020204" pitchFamily="34" charset="0"/>
          </a:endParaRPr>
        </a:p>
      </xdr:txBody>
    </xdr:sp>
    <xdr:clientData/>
  </xdr:oneCellAnchor>
  <xdr:oneCellAnchor>
    <xdr:from>
      <xdr:col>12</xdr:col>
      <xdr:colOff>136072</xdr:colOff>
      <xdr:row>78</xdr:row>
      <xdr:rowOff>517071</xdr:rowOff>
    </xdr:from>
    <xdr:ext cx="4872638" cy="960662"/>
    <xdr:sp macro="" textlink="">
      <xdr:nvSpPr>
        <xdr:cNvPr id="9" name="CuadroTexto 8">
          <a:extLst>
            <a:ext uri="{FF2B5EF4-FFF2-40B4-BE49-F238E27FC236}">
              <a16:creationId xmlns:a16="http://schemas.microsoft.com/office/drawing/2014/main" xmlns="" id="{00000000-0008-0000-0000-000009000000}"/>
            </a:ext>
          </a:extLst>
        </xdr:cNvPr>
        <xdr:cNvSpPr txBox="1"/>
      </xdr:nvSpPr>
      <xdr:spPr>
        <a:xfrm>
          <a:off x="22315715" y="104257928"/>
          <a:ext cx="4872638"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400">
              <a:latin typeface="Arial" panose="020B0604020202020204" pitchFamily="34" charset="0"/>
              <a:cs typeface="Arial" panose="020B0604020202020204" pitchFamily="34" charset="0"/>
            </a:rPr>
            <a:t>______________________________________________</a:t>
          </a:r>
        </a:p>
        <a:p>
          <a:pPr algn="ctr"/>
          <a:r>
            <a:rPr lang="es-MX" sz="1400">
              <a:latin typeface="Arial" panose="020B0604020202020204" pitchFamily="34" charset="0"/>
              <a:cs typeface="Arial" panose="020B0604020202020204" pitchFamily="34" charset="0"/>
            </a:rPr>
            <a:t>Revisó</a:t>
          </a:r>
        </a:p>
        <a:p>
          <a:pPr algn="ctr"/>
          <a:r>
            <a:rPr lang="es-MX" sz="1400">
              <a:solidFill>
                <a:schemeClr val="tx1"/>
              </a:solidFill>
              <a:effectLst/>
              <a:latin typeface="Arial" panose="020B0604020202020204" pitchFamily="34" charset="0"/>
              <a:ea typeface="+mn-ea"/>
              <a:cs typeface="Arial" panose="020B0604020202020204" pitchFamily="34" charset="0"/>
            </a:rPr>
            <a:t>Mtro. Enrique E. Encalada Sánchez</a:t>
          </a:r>
          <a:endParaRPr lang="es-MX" sz="1400">
            <a:effectLst/>
            <a:latin typeface="Arial" panose="020B0604020202020204" pitchFamily="34" charset="0"/>
            <a:cs typeface="Arial" panose="020B0604020202020204" pitchFamily="34" charset="0"/>
          </a:endParaRPr>
        </a:p>
        <a:p>
          <a:pPr algn="ctr"/>
          <a:r>
            <a:rPr lang="es-MX" sz="1400">
              <a:solidFill>
                <a:schemeClr val="tx1"/>
              </a:solidFill>
              <a:effectLst/>
              <a:latin typeface="Arial" panose="020B0604020202020204" pitchFamily="34" charset="0"/>
              <a:ea typeface="+mn-ea"/>
              <a:cs typeface="Arial" panose="020B0604020202020204" pitchFamily="34" charset="0"/>
            </a:rPr>
            <a:t>Dirección de Planeación de la DGPM</a:t>
          </a:r>
          <a:endParaRPr lang="es-MX" sz="1400">
            <a:effectLst/>
            <a:latin typeface="Arial" panose="020B0604020202020204" pitchFamily="34" charset="0"/>
            <a:cs typeface="Arial" panose="020B0604020202020204" pitchFamily="34" charset="0"/>
          </a:endParaRPr>
        </a:p>
      </xdr:txBody>
    </xdr:sp>
    <xdr:clientData/>
  </xdr:oneCellAnchor>
  <xdr:oneCellAnchor>
    <xdr:from>
      <xdr:col>19</xdr:col>
      <xdr:colOff>244930</xdr:colOff>
      <xdr:row>78</xdr:row>
      <xdr:rowOff>625928</xdr:rowOff>
    </xdr:from>
    <xdr:ext cx="4534395" cy="918200"/>
    <xdr:sp macro="" textlink="">
      <xdr:nvSpPr>
        <xdr:cNvPr id="10" name="CuadroTexto 9">
          <a:extLst>
            <a:ext uri="{FF2B5EF4-FFF2-40B4-BE49-F238E27FC236}">
              <a16:creationId xmlns:a16="http://schemas.microsoft.com/office/drawing/2014/main" xmlns="" id="{00000000-0008-0000-0000-00000A000000}"/>
            </a:ext>
          </a:extLst>
        </xdr:cNvPr>
        <xdr:cNvSpPr txBox="1"/>
      </xdr:nvSpPr>
      <xdr:spPr>
        <a:xfrm>
          <a:off x="33800144" y="104366785"/>
          <a:ext cx="4534395" cy="91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400">
              <a:latin typeface="Arial" panose="020B0604020202020204" pitchFamily="34" charset="0"/>
              <a:cs typeface="Arial" panose="020B0604020202020204" pitchFamily="34" charset="0"/>
            </a:rPr>
            <a:t>__________________________________________</a:t>
          </a:r>
        </a:p>
        <a:p>
          <a:pPr algn="ctr"/>
          <a:r>
            <a:rPr lang="es-MX" sz="1400">
              <a:latin typeface="Arial" panose="020B0604020202020204" pitchFamily="34" charset="0"/>
              <a:cs typeface="Arial" panose="020B0604020202020204" pitchFamily="34" charset="0"/>
            </a:rPr>
            <a:t>Autorizó</a:t>
          </a:r>
        </a:p>
        <a:p>
          <a:pPr algn="ctr"/>
          <a:r>
            <a:rPr lang="es-MX" sz="1400">
              <a:latin typeface="Arial" panose="020B0604020202020204" pitchFamily="34" charset="0"/>
              <a:cs typeface="Arial" panose="020B0604020202020204" pitchFamily="34" charset="0"/>
            </a:rPr>
            <a:t>CAP. CORB. IM. José Pablo Mathey Cruz</a:t>
          </a:r>
        </a:p>
        <a:p>
          <a:pPr algn="ctr"/>
          <a:r>
            <a:rPr lang="es-MX" sz="1400">
              <a:latin typeface="Arial" panose="020B0604020202020204" pitchFamily="34" charset="0"/>
              <a:cs typeface="Arial" panose="020B0604020202020204" pitchFamily="34" charset="0"/>
            </a:rPr>
            <a:t>Secretario Municipal de Seguridad Pública y Tránsito</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X95"/>
  <sheetViews>
    <sheetView tabSelected="1" topLeftCell="A70" zoomScale="40" zoomScaleNormal="40" zoomScaleSheetLayoutView="19" workbookViewId="0">
      <selection activeCell="I15" sqref="I15"/>
    </sheetView>
  </sheetViews>
  <sheetFormatPr baseColWidth="10" defaultColWidth="11.42578125" defaultRowHeight="15"/>
  <cols>
    <col min="2" max="2" width="1.7109375" customWidth="1"/>
    <col min="3" max="3" width="33.28515625" customWidth="1"/>
    <col min="4" max="4" width="49" customWidth="1"/>
    <col min="5" max="5" width="55.28515625" customWidth="1"/>
    <col min="6" max="6" width="28.85546875" customWidth="1"/>
    <col min="7" max="7" width="36.7109375" customWidth="1"/>
    <col min="8" max="8" width="24.85546875" customWidth="1"/>
    <col min="9" max="12" width="23" customWidth="1"/>
    <col min="13" max="13" width="22.5703125" customWidth="1"/>
    <col min="14" max="16" width="24.85546875" customWidth="1"/>
    <col min="17" max="17" width="23.7109375" customWidth="1"/>
    <col min="18" max="20" width="24.85546875" customWidth="1"/>
    <col min="21" max="23" width="19.7109375" customWidth="1"/>
    <col min="24" max="24" width="108.7109375" customWidth="1"/>
    <col min="25" max="25" width="1.7109375" customWidth="1"/>
  </cols>
  <sheetData>
    <row r="2" spans="3:24" ht="30" customHeight="1">
      <c r="F2" s="228" t="s">
        <v>0</v>
      </c>
      <c r="G2" s="229"/>
      <c r="H2" s="229"/>
      <c r="I2" s="229"/>
      <c r="J2" s="229"/>
      <c r="K2" s="229"/>
      <c r="L2" s="229"/>
      <c r="M2" s="229"/>
      <c r="N2" s="229"/>
      <c r="O2" s="229"/>
      <c r="P2" s="229"/>
      <c r="Q2" s="229"/>
      <c r="R2" s="229"/>
      <c r="S2" s="229"/>
      <c r="T2" s="230"/>
    </row>
    <row r="3" spans="3:24" ht="30" customHeight="1">
      <c r="F3" s="231" t="s">
        <v>314</v>
      </c>
      <c r="G3" s="232"/>
      <c r="H3" s="232"/>
      <c r="I3" s="232"/>
      <c r="J3" s="232"/>
      <c r="K3" s="232"/>
      <c r="L3" s="232"/>
      <c r="M3" s="232"/>
      <c r="N3" s="232"/>
      <c r="O3" s="232"/>
      <c r="P3" s="232"/>
      <c r="Q3" s="232"/>
      <c r="R3" s="232"/>
      <c r="S3" s="232"/>
      <c r="T3" s="233"/>
    </row>
    <row r="4" spans="3:24" ht="30" customHeight="1">
      <c r="F4" s="231" t="s">
        <v>315</v>
      </c>
      <c r="G4" s="232"/>
      <c r="H4" s="232"/>
      <c r="I4" s="232"/>
      <c r="J4" s="232"/>
      <c r="K4" s="232"/>
      <c r="L4" s="232"/>
      <c r="M4" s="232"/>
      <c r="N4" s="232"/>
      <c r="O4" s="232"/>
      <c r="P4" s="232"/>
      <c r="Q4" s="232"/>
      <c r="R4" s="232"/>
      <c r="S4" s="232"/>
      <c r="T4" s="233"/>
    </row>
    <row r="5" spans="3:24" ht="30" customHeight="1">
      <c r="F5" s="231" t="s">
        <v>208</v>
      </c>
      <c r="G5" s="232"/>
      <c r="H5" s="232"/>
      <c r="I5" s="232"/>
      <c r="J5" s="232"/>
      <c r="K5" s="232"/>
      <c r="L5" s="232"/>
      <c r="M5" s="232"/>
      <c r="N5" s="232"/>
      <c r="O5" s="232"/>
      <c r="P5" s="232"/>
      <c r="Q5" s="232"/>
      <c r="R5" s="232"/>
      <c r="S5" s="232"/>
      <c r="T5" s="233"/>
    </row>
    <row r="6" spans="3:24" ht="15.75" customHeight="1">
      <c r="F6" s="5"/>
      <c r="G6" s="6"/>
      <c r="H6" s="6"/>
      <c r="I6" s="6"/>
      <c r="J6" s="6"/>
      <c r="K6" s="6"/>
      <c r="L6" s="6"/>
      <c r="M6" s="6"/>
      <c r="N6" s="6"/>
      <c r="O6" s="6"/>
      <c r="P6" s="6"/>
      <c r="Q6" s="6"/>
      <c r="R6" s="6"/>
      <c r="S6" s="6"/>
      <c r="T6" s="54"/>
    </row>
    <row r="10" spans="3:24" ht="41.25" customHeight="1" thickBot="1">
      <c r="H10" s="234" t="s">
        <v>1</v>
      </c>
      <c r="I10" s="235"/>
      <c r="J10" s="235"/>
      <c r="K10" s="235"/>
      <c r="L10" s="235"/>
      <c r="M10" s="235"/>
      <c r="N10" s="235"/>
      <c r="O10" s="235"/>
      <c r="P10" s="235"/>
      <c r="Q10" s="235"/>
      <c r="R10" s="235"/>
      <c r="S10" s="235"/>
      <c r="T10" s="235"/>
      <c r="U10" s="235"/>
      <c r="V10" s="235"/>
      <c r="W10" s="236"/>
    </row>
    <row r="11" spans="3:24" ht="42" customHeight="1" thickBot="1">
      <c r="C11" s="196" t="s">
        <v>2</v>
      </c>
      <c r="D11" s="196" t="s">
        <v>3</v>
      </c>
      <c r="E11" s="207" t="s">
        <v>4</v>
      </c>
      <c r="F11" s="208"/>
      <c r="G11" s="209"/>
      <c r="H11" s="210" t="s">
        <v>5</v>
      </c>
      <c r="I11" s="211"/>
      <c r="J11" s="211"/>
      <c r="K11" s="211"/>
      <c r="L11" s="212"/>
      <c r="M11" s="213" t="s">
        <v>6</v>
      </c>
      <c r="N11" s="214"/>
      <c r="O11" s="214"/>
      <c r="P11" s="215"/>
      <c r="Q11" s="216" t="s">
        <v>7</v>
      </c>
      <c r="R11" s="216"/>
      <c r="S11" s="216"/>
      <c r="T11" s="217"/>
      <c r="U11" s="218" t="s">
        <v>8</v>
      </c>
      <c r="V11" s="216"/>
      <c r="W11" s="216"/>
      <c r="X11" s="202" t="s">
        <v>313</v>
      </c>
    </row>
    <row r="12" spans="3:24" ht="172.5" customHeight="1" thickBot="1">
      <c r="C12" s="197"/>
      <c r="D12" s="197"/>
      <c r="E12" s="7" t="s">
        <v>9</v>
      </c>
      <c r="F12" s="7" t="s">
        <v>10</v>
      </c>
      <c r="G12" s="118" t="s">
        <v>11</v>
      </c>
      <c r="H12" s="8" t="s">
        <v>12</v>
      </c>
      <c r="I12" s="48" t="s">
        <v>13</v>
      </c>
      <c r="J12" s="49" t="s">
        <v>14</v>
      </c>
      <c r="K12" s="50" t="s">
        <v>15</v>
      </c>
      <c r="L12" s="51" t="s">
        <v>16</v>
      </c>
      <c r="M12" s="48" t="s">
        <v>13</v>
      </c>
      <c r="N12" s="49" t="s">
        <v>14</v>
      </c>
      <c r="O12" s="50" t="s">
        <v>15</v>
      </c>
      <c r="P12" s="51" t="s">
        <v>16</v>
      </c>
      <c r="Q12" s="52" t="s">
        <v>13</v>
      </c>
      <c r="R12" s="55" t="s">
        <v>14</v>
      </c>
      <c r="S12" s="56" t="s">
        <v>15</v>
      </c>
      <c r="T12" s="57" t="s">
        <v>16</v>
      </c>
      <c r="U12" s="129" t="s">
        <v>14</v>
      </c>
      <c r="V12" s="58" t="s">
        <v>15</v>
      </c>
      <c r="W12" s="139" t="s">
        <v>16</v>
      </c>
      <c r="X12" s="203"/>
    </row>
    <row r="13" spans="3:24" ht="181.5" customHeight="1">
      <c r="C13" s="9" t="s">
        <v>17</v>
      </c>
      <c r="D13" s="10" t="s">
        <v>18</v>
      </c>
      <c r="E13" s="11" t="s">
        <v>19</v>
      </c>
      <c r="F13" s="12" t="s">
        <v>20</v>
      </c>
      <c r="G13" s="13" t="s">
        <v>21</v>
      </c>
      <c r="H13" s="146">
        <v>0.78339999999999999</v>
      </c>
      <c r="I13" s="147">
        <v>0.78339999999999999</v>
      </c>
      <c r="J13" s="148">
        <v>0.78339999999999999</v>
      </c>
      <c r="K13" s="149">
        <v>0.78339999999999999</v>
      </c>
      <c r="L13" s="150">
        <v>0.78339999999999999</v>
      </c>
      <c r="M13" s="147">
        <v>0.83499999999999996</v>
      </c>
      <c r="N13" s="163"/>
      <c r="O13" s="163"/>
      <c r="P13" s="164"/>
      <c r="Q13" s="151">
        <f>IFERROR(M13/I13,"NO APLICA")</f>
        <v>1.0658667347459791</v>
      </c>
      <c r="R13" s="163"/>
      <c r="S13" s="163"/>
      <c r="T13" s="164"/>
      <c r="U13" s="156"/>
      <c r="V13" s="157"/>
      <c r="W13" s="158"/>
      <c r="X13" s="182" t="s">
        <v>233</v>
      </c>
    </row>
    <row r="14" spans="3:24" ht="50.25" hidden="1" customHeight="1">
      <c r="C14" s="221" t="s">
        <v>22</v>
      </c>
      <c r="D14" s="222"/>
      <c r="E14" s="222"/>
      <c r="F14" s="222"/>
      <c r="G14" s="222"/>
      <c r="H14" s="152"/>
      <c r="I14" s="153"/>
      <c r="J14" s="154"/>
      <c r="K14" s="154"/>
      <c r="L14" s="155"/>
      <c r="M14" s="153"/>
      <c r="N14" s="163"/>
      <c r="O14" s="163"/>
      <c r="P14" s="164"/>
      <c r="Q14" s="156" t="str">
        <f>IFERROR((M14/I14),"100%")</f>
        <v>100%</v>
      </c>
      <c r="R14" s="163"/>
      <c r="S14" s="163"/>
      <c r="T14" s="164"/>
      <c r="U14" s="156"/>
      <c r="V14" s="157"/>
      <c r="W14" s="158"/>
      <c r="X14" s="183"/>
    </row>
    <row r="15" spans="3:24" ht="186.75" customHeight="1">
      <c r="C15" s="14" t="s">
        <v>23</v>
      </c>
      <c r="D15" s="15" t="s">
        <v>24</v>
      </c>
      <c r="E15" s="15" t="s">
        <v>25</v>
      </c>
      <c r="F15" s="16" t="s">
        <v>26</v>
      </c>
      <c r="G15" s="17" t="s">
        <v>27</v>
      </c>
      <c r="H15" s="159">
        <v>9208</v>
      </c>
      <c r="I15" s="160">
        <v>2128</v>
      </c>
      <c r="J15" s="161">
        <v>2265</v>
      </c>
      <c r="K15" s="161">
        <v>2509</v>
      </c>
      <c r="L15" s="162">
        <v>2306</v>
      </c>
      <c r="M15" s="160">
        <v>2345</v>
      </c>
      <c r="N15" s="163"/>
      <c r="O15" s="163"/>
      <c r="P15" s="164"/>
      <c r="Q15" s="156">
        <f>IFERROR((M15-I15)/I15,"ND")</f>
        <v>0.10197368421052631</v>
      </c>
      <c r="R15" s="163"/>
      <c r="S15" s="163"/>
      <c r="T15" s="164"/>
      <c r="U15" s="156"/>
      <c r="V15" s="157"/>
      <c r="W15" s="158"/>
      <c r="X15" s="184" t="s">
        <v>234</v>
      </c>
    </row>
    <row r="16" spans="3:24" ht="140.1" customHeight="1">
      <c r="C16" s="18" t="s">
        <v>28</v>
      </c>
      <c r="D16" s="19" t="s">
        <v>29</v>
      </c>
      <c r="E16" s="19" t="s">
        <v>30</v>
      </c>
      <c r="F16" s="20" t="s">
        <v>26</v>
      </c>
      <c r="G16" s="21" t="s">
        <v>31</v>
      </c>
      <c r="H16" s="165">
        <v>2074</v>
      </c>
      <c r="I16" s="166">
        <v>519</v>
      </c>
      <c r="J16" s="167">
        <v>526</v>
      </c>
      <c r="K16" s="167">
        <v>524</v>
      </c>
      <c r="L16" s="168">
        <v>505</v>
      </c>
      <c r="M16" s="166">
        <v>692</v>
      </c>
      <c r="N16" s="163"/>
      <c r="O16" s="163"/>
      <c r="P16" s="164"/>
      <c r="Q16" s="156">
        <f>IFERROR((M16/I16),"100%")</f>
        <v>1.3333333333333333</v>
      </c>
      <c r="R16" s="163"/>
      <c r="S16" s="163"/>
      <c r="T16" s="164"/>
      <c r="U16" s="156"/>
      <c r="V16" s="157"/>
      <c r="W16" s="158"/>
      <c r="X16" s="185" t="s">
        <v>281</v>
      </c>
    </row>
    <row r="17" spans="3:24" ht="140.1" customHeight="1">
      <c r="C17" s="22" t="s">
        <v>32</v>
      </c>
      <c r="D17" s="23" t="s">
        <v>33</v>
      </c>
      <c r="E17" s="24" t="s">
        <v>34</v>
      </c>
      <c r="F17" s="25" t="s">
        <v>26</v>
      </c>
      <c r="G17" s="26" t="s">
        <v>35</v>
      </c>
      <c r="H17" s="169">
        <v>345</v>
      </c>
      <c r="I17" s="170">
        <v>90</v>
      </c>
      <c r="J17" s="171">
        <v>90</v>
      </c>
      <c r="K17" s="171">
        <v>90</v>
      </c>
      <c r="L17" s="172">
        <v>75</v>
      </c>
      <c r="M17" s="170">
        <v>178</v>
      </c>
      <c r="N17" s="163"/>
      <c r="O17" s="163"/>
      <c r="P17" s="164"/>
      <c r="Q17" s="156">
        <f t="shared" ref="Q17:Q48" si="0">IFERROR((M17/I17),"100%")</f>
        <v>1.9777777777777779</v>
      </c>
      <c r="R17" s="163"/>
      <c r="S17" s="163"/>
      <c r="T17" s="164"/>
      <c r="U17" s="156"/>
      <c r="V17" s="157"/>
      <c r="W17" s="158"/>
      <c r="X17" s="186" t="s">
        <v>282</v>
      </c>
    </row>
    <row r="18" spans="3:24" ht="140.1" customHeight="1">
      <c r="C18" s="22" t="s">
        <v>32</v>
      </c>
      <c r="D18" s="23" t="s">
        <v>36</v>
      </c>
      <c r="E18" s="27" t="s">
        <v>37</v>
      </c>
      <c r="F18" s="28" t="s">
        <v>26</v>
      </c>
      <c r="G18" s="26" t="s">
        <v>38</v>
      </c>
      <c r="H18" s="169">
        <v>512</v>
      </c>
      <c r="I18" s="170">
        <v>128</v>
      </c>
      <c r="J18" s="171">
        <v>128</v>
      </c>
      <c r="K18" s="171">
        <v>128</v>
      </c>
      <c r="L18" s="172">
        <v>128</v>
      </c>
      <c r="M18" s="170">
        <v>120</v>
      </c>
      <c r="N18" s="163"/>
      <c r="O18" s="163"/>
      <c r="P18" s="164"/>
      <c r="Q18" s="156">
        <f t="shared" si="0"/>
        <v>0.9375</v>
      </c>
      <c r="R18" s="163"/>
      <c r="S18" s="163"/>
      <c r="T18" s="164"/>
      <c r="U18" s="156"/>
      <c r="V18" s="157"/>
      <c r="W18" s="158"/>
      <c r="X18" s="186" t="s">
        <v>235</v>
      </c>
    </row>
    <row r="19" spans="3:24" ht="140.1" customHeight="1">
      <c r="C19" s="22" t="s">
        <v>32</v>
      </c>
      <c r="D19" s="29" t="s">
        <v>39</v>
      </c>
      <c r="E19" s="30" t="s">
        <v>40</v>
      </c>
      <c r="F19" s="31" t="s">
        <v>26</v>
      </c>
      <c r="G19" s="32" t="s">
        <v>41</v>
      </c>
      <c r="H19" s="169">
        <v>840</v>
      </c>
      <c r="I19" s="170">
        <v>210</v>
      </c>
      <c r="J19" s="171">
        <v>210</v>
      </c>
      <c r="K19" s="171">
        <v>210</v>
      </c>
      <c r="L19" s="172">
        <v>210</v>
      </c>
      <c r="M19" s="170">
        <v>236</v>
      </c>
      <c r="N19" s="163"/>
      <c r="O19" s="163"/>
      <c r="P19" s="164"/>
      <c r="Q19" s="156">
        <f t="shared" si="0"/>
        <v>1.1238095238095238</v>
      </c>
      <c r="R19" s="163"/>
      <c r="S19" s="163"/>
      <c r="T19" s="164"/>
      <c r="U19" s="156"/>
      <c r="V19" s="157"/>
      <c r="W19" s="158"/>
      <c r="X19" s="186" t="s">
        <v>236</v>
      </c>
    </row>
    <row r="20" spans="3:24" ht="140.1" customHeight="1">
      <c r="C20" s="22" t="s">
        <v>32</v>
      </c>
      <c r="D20" s="33" t="s">
        <v>42</v>
      </c>
      <c r="E20" s="34" t="s">
        <v>43</v>
      </c>
      <c r="F20" s="35" t="s">
        <v>26</v>
      </c>
      <c r="G20" s="36" t="s">
        <v>44</v>
      </c>
      <c r="H20" s="169">
        <v>170</v>
      </c>
      <c r="I20" s="170">
        <v>42</v>
      </c>
      <c r="J20" s="171">
        <v>44</v>
      </c>
      <c r="K20" s="171">
        <v>42</v>
      </c>
      <c r="L20" s="172">
        <v>42</v>
      </c>
      <c r="M20" s="170">
        <v>102</v>
      </c>
      <c r="N20" s="163"/>
      <c r="O20" s="163"/>
      <c r="P20" s="164"/>
      <c r="Q20" s="156">
        <f t="shared" si="0"/>
        <v>2.4285714285714284</v>
      </c>
      <c r="R20" s="163"/>
      <c r="S20" s="163"/>
      <c r="T20" s="164"/>
      <c r="U20" s="156"/>
      <c r="V20" s="157"/>
      <c r="W20" s="158"/>
      <c r="X20" s="186" t="s">
        <v>283</v>
      </c>
    </row>
    <row r="21" spans="3:24" ht="140.1" customHeight="1">
      <c r="C21" s="22" t="s">
        <v>32</v>
      </c>
      <c r="D21" s="37" t="s">
        <v>45</v>
      </c>
      <c r="E21" s="38" t="s">
        <v>46</v>
      </c>
      <c r="F21" s="39" t="s">
        <v>26</v>
      </c>
      <c r="G21" s="40" t="s">
        <v>47</v>
      </c>
      <c r="H21" s="169">
        <v>24</v>
      </c>
      <c r="I21" s="170">
        <v>6</v>
      </c>
      <c r="J21" s="171">
        <v>6</v>
      </c>
      <c r="K21" s="171">
        <v>6</v>
      </c>
      <c r="L21" s="172">
        <v>6</v>
      </c>
      <c r="M21" s="170">
        <v>7</v>
      </c>
      <c r="N21" s="163"/>
      <c r="O21" s="163"/>
      <c r="P21" s="164"/>
      <c r="Q21" s="156">
        <f t="shared" si="0"/>
        <v>1.1666666666666667</v>
      </c>
      <c r="R21" s="163"/>
      <c r="S21" s="163"/>
      <c r="T21" s="164"/>
      <c r="U21" s="156"/>
      <c r="V21" s="157"/>
      <c r="W21" s="158"/>
      <c r="X21" s="186" t="s">
        <v>237</v>
      </c>
    </row>
    <row r="22" spans="3:24" ht="140.1" customHeight="1">
      <c r="C22" s="22" t="s">
        <v>32</v>
      </c>
      <c r="D22" s="29" t="s">
        <v>48</v>
      </c>
      <c r="E22" s="30" t="s">
        <v>49</v>
      </c>
      <c r="F22" s="31" t="s">
        <v>26</v>
      </c>
      <c r="G22" s="32" t="s">
        <v>50</v>
      </c>
      <c r="H22" s="169">
        <v>183</v>
      </c>
      <c r="I22" s="170">
        <v>43</v>
      </c>
      <c r="J22" s="171">
        <v>48</v>
      </c>
      <c r="K22" s="171">
        <v>48</v>
      </c>
      <c r="L22" s="172">
        <v>44</v>
      </c>
      <c r="M22" s="170">
        <v>49</v>
      </c>
      <c r="N22" s="163"/>
      <c r="O22" s="163"/>
      <c r="P22" s="164"/>
      <c r="Q22" s="156">
        <f t="shared" si="0"/>
        <v>1.1395348837209303</v>
      </c>
      <c r="R22" s="163"/>
      <c r="S22" s="163"/>
      <c r="T22" s="164"/>
      <c r="U22" s="156"/>
      <c r="V22" s="157"/>
      <c r="W22" s="158"/>
      <c r="X22" s="186" t="s">
        <v>284</v>
      </c>
    </row>
    <row r="23" spans="3:24" ht="126" customHeight="1">
      <c r="C23" s="41" t="s">
        <v>51</v>
      </c>
      <c r="D23" s="42" t="s">
        <v>52</v>
      </c>
      <c r="E23" s="42" t="s">
        <v>53</v>
      </c>
      <c r="F23" s="20" t="s">
        <v>26</v>
      </c>
      <c r="G23" s="119" t="s">
        <v>216</v>
      </c>
      <c r="H23" s="165">
        <v>69</v>
      </c>
      <c r="I23" s="166">
        <v>24</v>
      </c>
      <c r="J23" s="167">
        <v>21</v>
      </c>
      <c r="K23" s="167">
        <v>18</v>
      </c>
      <c r="L23" s="168">
        <v>6</v>
      </c>
      <c r="M23" s="166">
        <v>0</v>
      </c>
      <c r="N23" s="163"/>
      <c r="O23" s="163"/>
      <c r="P23" s="164"/>
      <c r="Q23" s="156">
        <f t="shared" si="0"/>
        <v>0</v>
      </c>
      <c r="R23" s="163"/>
      <c r="S23" s="163"/>
      <c r="T23" s="164"/>
      <c r="U23" s="156"/>
      <c r="V23" s="157"/>
      <c r="W23" s="158"/>
      <c r="X23" s="187" t="s">
        <v>238</v>
      </c>
    </row>
    <row r="24" spans="3:24" ht="153.75" customHeight="1">
      <c r="C24" s="43" t="s">
        <v>54</v>
      </c>
      <c r="D24" s="44" t="s">
        <v>55</v>
      </c>
      <c r="E24" s="44" t="s">
        <v>56</v>
      </c>
      <c r="F24" s="45" t="s">
        <v>26</v>
      </c>
      <c r="G24" s="120" t="s">
        <v>57</v>
      </c>
      <c r="H24" s="169">
        <v>69</v>
      </c>
      <c r="I24" s="170">
        <v>24</v>
      </c>
      <c r="J24" s="171">
        <v>21</v>
      </c>
      <c r="K24" s="171">
        <v>18</v>
      </c>
      <c r="L24" s="172">
        <v>6</v>
      </c>
      <c r="M24" s="170">
        <v>0</v>
      </c>
      <c r="N24" s="163"/>
      <c r="O24" s="163"/>
      <c r="P24" s="164"/>
      <c r="Q24" s="156">
        <f t="shared" si="0"/>
        <v>0</v>
      </c>
      <c r="R24" s="163"/>
      <c r="S24" s="163"/>
      <c r="T24" s="164"/>
      <c r="U24" s="156"/>
      <c r="V24" s="157"/>
      <c r="W24" s="158"/>
      <c r="X24" s="188" t="s">
        <v>238</v>
      </c>
    </row>
    <row r="25" spans="3:24" ht="120.75" customHeight="1">
      <c r="C25" s="41" t="s">
        <v>214</v>
      </c>
      <c r="D25" s="42" t="s">
        <v>58</v>
      </c>
      <c r="E25" s="42" t="s">
        <v>59</v>
      </c>
      <c r="F25" s="46" t="s">
        <v>26</v>
      </c>
      <c r="G25" s="119" t="s">
        <v>215</v>
      </c>
      <c r="H25" s="165">
        <v>622</v>
      </c>
      <c r="I25" s="166">
        <v>169</v>
      </c>
      <c r="J25" s="167">
        <v>153</v>
      </c>
      <c r="K25" s="167">
        <v>151</v>
      </c>
      <c r="L25" s="168">
        <v>149</v>
      </c>
      <c r="M25" s="166">
        <v>228</v>
      </c>
      <c r="N25" s="163"/>
      <c r="O25" s="163"/>
      <c r="P25" s="164"/>
      <c r="Q25" s="156">
        <f t="shared" si="0"/>
        <v>1.349112426035503</v>
      </c>
      <c r="R25" s="163"/>
      <c r="S25" s="163"/>
      <c r="T25" s="164"/>
      <c r="U25" s="156"/>
      <c r="V25" s="157"/>
      <c r="W25" s="158"/>
      <c r="X25" s="185" t="s">
        <v>285</v>
      </c>
    </row>
    <row r="26" spans="3:24" ht="140.1" customHeight="1">
      <c r="C26" s="43" t="s">
        <v>32</v>
      </c>
      <c r="D26" s="140" t="s">
        <v>209</v>
      </c>
      <c r="E26" s="44" t="s">
        <v>60</v>
      </c>
      <c r="F26" s="45" t="s">
        <v>26</v>
      </c>
      <c r="G26" s="120" t="s">
        <v>61</v>
      </c>
      <c r="H26" s="169">
        <v>425</v>
      </c>
      <c r="I26" s="170">
        <v>121</v>
      </c>
      <c r="J26" s="171">
        <v>102</v>
      </c>
      <c r="K26" s="171">
        <v>101</v>
      </c>
      <c r="L26" s="172">
        <v>101</v>
      </c>
      <c r="M26" s="170">
        <v>180</v>
      </c>
      <c r="N26" s="163"/>
      <c r="O26" s="163"/>
      <c r="P26" s="164"/>
      <c r="Q26" s="156">
        <f t="shared" si="0"/>
        <v>1.4876033057851239</v>
      </c>
      <c r="R26" s="163"/>
      <c r="S26" s="163"/>
      <c r="T26" s="164"/>
      <c r="U26" s="156"/>
      <c r="V26" s="157"/>
      <c r="W26" s="158"/>
      <c r="X26" s="186" t="s">
        <v>286</v>
      </c>
    </row>
    <row r="27" spans="3:24" ht="108.75" customHeight="1">
      <c r="C27" s="43" t="s">
        <v>32</v>
      </c>
      <c r="D27" s="44" t="s">
        <v>62</v>
      </c>
      <c r="E27" s="44" t="s">
        <v>63</v>
      </c>
      <c r="F27" s="45" t="s">
        <v>26</v>
      </c>
      <c r="G27" s="120" t="s">
        <v>217</v>
      </c>
      <c r="H27" s="169">
        <v>3</v>
      </c>
      <c r="I27" s="153"/>
      <c r="J27" s="171">
        <v>2</v>
      </c>
      <c r="K27" s="171">
        <v>1</v>
      </c>
      <c r="L27" s="155"/>
      <c r="M27" s="163"/>
      <c r="N27" s="163"/>
      <c r="O27" s="163"/>
      <c r="P27" s="164"/>
      <c r="Q27" s="156" t="str">
        <f t="shared" si="0"/>
        <v>100%</v>
      </c>
      <c r="R27" s="163"/>
      <c r="S27" s="163"/>
      <c r="T27" s="164"/>
      <c r="U27" s="156"/>
      <c r="V27" s="157"/>
      <c r="W27" s="158"/>
      <c r="X27" s="186" t="s">
        <v>287</v>
      </c>
    </row>
    <row r="28" spans="3:24" ht="114" customHeight="1">
      <c r="C28" s="43" t="s">
        <v>32</v>
      </c>
      <c r="D28" s="44" t="s">
        <v>64</v>
      </c>
      <c r="E28" s="44" t="s">
        <v>65</v>
      </c>
      <c r="F28" s="45" t="s">
        <v>26</v>
      </c>
      <c r="G28" s="120" t="s">
        <v>218</v>
      </c>
      <c r="H28" s="169">
        <v>194</v>
      </c>
      <c r="I28" s="170">
        <v>48</v>
      </c>
      <c r="J28" s="171">
        <v>49</v>
      </c>
      <c r="K28" s="171">
        <v>49</v>
      </c>
      <c r="L28" s="172">
        <v>48</v>
      </c>
      <c r="M28" s="170">
        <v>48</v>
      </c>
      <c r="N28" s="163"/>
      <c r="O28" s="163"/>
      <c r="P28" s="164"/>
      <c r="Q28" s="156">
        <f t="shared" si="0"/>
        <v>1</v>
      </c>
      <c r="R28" s="163"/>
      <c r="S28" s="163"/>
      <c r="T28" s="164"/>
      <c r="U28" s="156"/>
      <c r="V28" s="157"/>
      <c r="W28" s="158"/>
      <c r="X28" s="189" t="s">
        <v>288</v>
      </c>
    </row>
    <row r="29" spans="3:24" ht="130.5" customHeight="1">
      <c r="C29" s="41" t="s">
        <v>66</v>
      </c>
      <c r="D29" s="42" t="s">
        <v>67</v>
      </c>
      <c r="E29" s="42" t="s">
        <v>68</v>
      </c>
      <c r="F29" s="20" t="s">
        <v>26</v>
      </c>
      <c r="G29" s="119" t="s">
        <v>219</v>
      </c>
      <c r="H29" s="165">
        <v>1117</v>
      </c>
      <c r="I29" s="166">
        <v>279</v>
      </c>
      <c r="J29" s="167">
        <v>279</v>
      </c>
      <c r="K29" s="167">
        <v>280</v>
      </c>
      <c r="L29" s="168">
        <v>279</v>
      </c>
      <c r="M29" s="166">
        <v>310</v>
      </c>
      <c r="N29" s="163"/>
      <c r="O29" s="163"/>
      <c r="P29" s="164"/>
      <c r="Q29" s="156">
        <f t="shared" si="0"/>
        <v>1.1111111111111112</v>
      </c>
      <c r="R29" s="163"/>
      <c r="S29" s="163"/>
      <c r="T29" s="164"/>
      <c r="U29" s="156"/>
      <c r="V29" s="157"/>
      <c r="W29" s="158"/>
      <c r="X29" s="190" t="s">
        <v>289</v>
      </c>
    </row>
    <row r="30" spans="3:24" ht="116.25" customHeight="1">
      <c r="C30" s="43" t="s">
        <v>32</v>
      </c>
      <c r="D30" s="44" t="s">
        <v>69</v>
      </c>
      <c r="E30" s="44" t="s">
        <v>70</v>
      </c>
      <c r="F30" s="45" t="s">
        <v>26</v>
      </c>
      <c r="G30" s="121" t="s">
        <v>220</v>
      </c>
      <c r="H30" s="169">
        <v>1</v>
      </c>
      <c r="I30" s="153"/>
      <c r="J30" s="154"/>
      <c r="K30" s="171">
        <v>1</v>
      </c>
      <c r="L30" s="155"/>
      <c r="M30" s="163"/>
      <c r="N30" s="163"/>
      <c r="O30" s="163"/>
      <c r="P30" s="164"/>
      <c r="Q30" s="156" t="str">
        <f t="shared" si="0"/>
        <v>100%</v>
      </c>
      <c r="R30" s="163"/>
      <c r="S30" s="163"/>
      <c r="T30" s="164"/>
      <c r="U30" s="156"/>
      <c r="V30" s="157"/>
      <c r="W30" s="158"/>
      <c r="X30" s="191" t="s">
        <v>239</v>
      </c>
    </row>
    <row r="31" spans="3:24" ht="128.25" customHeight="1">
      <c r="C31" s="43" t="s">
        <v>32</v>
      </c>
      <c r="D31" s="44" t="s">
        <v>71</v>
      </c>
      <c r="E31" s="44" t="s">
        <v>72</v>
      </c>
      <c r="F31" s="45" t="s">
        <v>26</v>
      </c>
      <c r="G31" s="121" t="s">
        <v>221</v>
      </c>
      <c r="H31" s="169">
        <v>1092</v>
      </c>
      <c r="I31" s="170">
        <v>273</v>
      </c>
      <c r="J31" s="171">
        <v>273</v>
      </c>
      <c r="K31" s="171">
        <v>273</v>
      </c>
      <c r="L31" s="172">
        <v>273</v>
      </c>
      <c r="M31" s="170">
        <v>305</v>
      </c>
      <c r="N31" s="163"/>
      <c r="O31" s="163"/>
      <c r="P31" s="164"/>
      <c r="Q31" s="156">
        <f t="shared" si="0"/>
        <v>1.1172161172161172</v>
      </c>
      <c r="R31" s="163"/>
      <c r="S31" s="163"/>
      <c r="T31" s="164"/>
      <c r="U31" s="156"/>
      <c r="V31" s="157"/>
      <c r="W31" s="158"/>
      <c r="X31" s="191" t="s">
        <v>290</v>
      </c>
    </row>
    <row r="32" spans="3:24" ht="140.1" customHeight="1">
      <c r="C32" s="43" t="s">
        <v>32</v>
      </c>
      <c r="D32" s="44" t="s">
        <v>73</v>
      </c>
      <c r="E32" s="44" t="s">
        <v>74</v>
      </c>
      <c r="F32" s="45" t="s">
        <v>26</v>
      </c>
      <c r="G32" s="121" t="s">
        <v>222</v>
      </c>
      <c r="H32" s="169">
        <v>24</v>
      </c>
      <c r="I32" s="170">
        <v>6</v>
      </c>
      <c r="J32" s="171">
        <v>6</v>
      </c>
      <c r="K32" s="171">
        <v>6</v>
      </c>
      <c r="L32" s="172">
        <v>6</v>
      </c>
      <c r="M32" s="170">
        <v>5</v>
      </c>
      <c r="N32" s="163"/>
      <c r="O32" s="163"/>
      <c r="P32" s="164"/>
      <c r="Q32" s="156">
        <f t="shared" si="0"/>
        <v>0.83333333333333337</v>
      </c>
      <c r="R32" s="163"/>
      <c r="S32" s="163"/>
      <c r="T32" s="164"/>
      <c r="U32" s="156"/>
      <c r="V32" s="157"/>
      <c r="W32" s="158"/>
      <c r="X32" s="191" t="s">
        <v>291</v>
      </c>
    </row>
    <row r="33" spans="3:24" ht="104.25" customHeight="1">
      <c r="C33" s="41" t="s">
        <v>75</v>
      </c>
      <c r="D33" s="42" t="s">
        <v>76</v>
      </c>
      <c r="E33" s="42" t="s">
        <v>77</v>
      </c>
      <c r="F33" s="20" t="s">
        <v>26</v>
      </c>
      <c r="G33" s="119" t="s">
        <v>223</v>
      </c>
      <c r="H33" s="165">
        <v>4508</v>
      </c>
      <c r="I33" s="166">
        <v>1203</v>
      </c>
      <c r="J33" s="167">
        <v>1205</v>
      </c>
      <c r="K33" s="167">
        <v>1201</v>
      </c>
      <c r="L33" s="168">
        <v>899</v>
      </c>
      <c r="M33" s="166">
        <v>1196</v>
      </c>
      <c r="N33" s="163"/>
      <c r="O33" s="163"/>
      <c r="P33" s="164"/>
      <c r="Q33" s="156">
        <f t="shared" si="0"/>
        <v>0.99418121363258516</v>
      </c>
      <c r="R33" s="163"/>
      <c r="S33" s="163"/>
      <c r="T33" s="164"/>
      <c r="U33" s="156"/>
      <c r="V33" s="157"/>
      <c r="W33" s="158"/>
      <c r="X33" s="192" t="s">
        <v>292</v>
      </c>
    </row>
    <row r="34" spans="3:24" ht="140.1" customHeight="1">
      <c r="C34" s="43" t="s">
        <v>32</v>
      </c>
      <c r="D34" s="44" t="s">
        <v>78</v>
      </c>
      <c r="E34" s="44" t="s">
        <v>79</v>
      </c>
      <c r="F34" s="45" t="s">
        <v>26</v>
      </c>
      <c r="G34" s="121" t="s">
        <v>80</v>
      </c>
      <c r="H34" s="169">
        <v>3345</v>
      </c>
      <c r="I34" s="170">
        <v>912</v>
      </c>
      <c r="J34" s="171">
        <v>913</v>
      </c>
      <c r="K34" s="171">
        <v>911</v>
      </c>
      <c r="L34" s="172">
        <v>609</v>
      </c>
      <c r="M34" s="170">
        <v>905</v>
      </c>
      <c r="N34" s="163"/>
      <c r="O34" s="163"/>
      <c r="P34" s="164"/>
      <c r="Q34" s="156">
        <f t="shared" si="0"/>
        <v>0.99232456140350878</v>
      </c>
      <c r="R34" s="163"/>
      <c r="S34" s="163"/>
      <c r="T34" s="164"/>
      <c r="U34" s="156"/>
      <c r="V34" s="157"/>
      <c r="W34" s="158"/>
      <c r="X34" s="191" t="s">
        <v>293</v>
      </c>
    </row>
    <row r="35" spans="3:24" ht="123.75" customHeight="1">
      <c r="C35" s="43" t="s">
        <v>32</v>
      </c>
      <c r="D35" s="44" t="s">
        <v>81</v>
      </c>
      <c r="E35" s="44" t="s">
        <v>82</v>
      </c>
      <c r="F35" s="45" t="s">
        <v>26</v>
      </c>
      <c r="G35" s="121" t="s">
        <v>224</v>
      </c>
      <c r="H35" s="169">
        <v>1163</v>
      </c>
      <c r="I35" s="170">
        <v>291</v>
      </c>
      <c r="J35" s="171">
        <v>292</v>
      </c>
      <c r="K35" s="171">
        <v>290</v>
      </c>
      <c r="L35" s="172">
        <v>290</v>
      </c>
      <c r="M35" s="170">
        <v>291</v>
      </c>
      <c r="N35" s="163"/>
      <c r="O35" s="163"/>
      <c r="P35" s="164"/>
      <c r="Q35" s="156">
        <f t="shared" si="0"/>
        <v>1</v>
      </c>
      <c r="R35" s="163"/>
      <c r="S35" s="163"/>
      <c r="T35" s="164"/>
      <c r="U35" s="156"/>
      <c r="V35" s="157"/>
      <c r="W35" s="158"/>
      <c r="X35" s="191" t="s">
        <v>294</v>
      </c>
    </row>
    <row r="36" spans="3:24" ht="123" customHeight="1">
      <c r="C36" s="41" t="s">
        <v>83</v>
      </c>
      <c r="D36" s="42" t="s">
        <v>84</v>
      </c>
      <c r="E36" s="42" t="s">
        <v>85</v>
      </c>
      <c r="F36" s="46" t="s">
        <v>26</v>
      </c>
      <c r="G36" s="119" t="s">
        <v>225</v>
      </c>
      <c r="H36" s="165">
        <v>1446</v>
      </c>
      <c r="I36" s="166">
        <v>361</v>
      </c>
      <c r="J36" s="167">
        <v>365</v>
      </c>
      <c r="K36" s="167">
        <v>360</v>
      </c>
      <c r="L36" s="168">
        <v>360</v>
      </c>
      <c r="M36" s="166">
        <v>361</v>
      </c>
      <c r="N36" s="163"/>
      <c r="O36" s="163"/>
      <c r="P36" s="164"/>
      <c r="Q36" s="156">
        <f t="shared" si="0"/>
        <v>1</v>
      </c>
      <c r="R36" s="163"/>
      <c r="S36" s="163"/>
      <c r="T36" s="164"/>
      <c r="U36" s="156"/>
      <c r="V36" s="157"/>
      <c r="W36" s="158"/>
      <c r="X36" s="190" t="s">
        <v>295</v>
      </c>
    </row>
    <row r="37" spans="3:24" ht="111.75" customHeight="1">
      <c r="C37" s="43" t="s">
        <v>32</v>
      </c>
      <c r="D37" s="44" t="s">
        <v>86</v>
      </c>
      <c r="E37" s="47" t="s">
        <v>87</v>
      </c>
      <c r="F37" s="45" t="s">
        <v>26</v>
      </c>
      <c r="G37" s="121" t="s">
        <v>226</v>
      </c>
      <c r="H37" s="169">
        <v>120</v>
      </c>
      <c r="I37" s="170">
        <v>30</v>
      </c>
      <c r="J37" s="171">
        <v>30</v>
      </c>
      <c r="K37" s="171">
        <v>30</v>
      </c>
      <c r="L37" s="172">
        <v>30</v>
      </c>
      <c r="M37" s="170">
        <v>30</v>
      </c>
      <c r="N37" s="163"/>
      <c r="O37" s="163"/>
      <c r="P37" s="164"/>
      <c r="Q37" s="156">
        <f t="shared" si="0"/>
        <v>1</v>
      </c>
      <c r="R37" s="163"/>
      <c r="S37" s="163"/>
      <c r="T37" s="164"/>
      <c r="U37" s="156"/>
      <c r="V37" s="157"/>
      <c r="W37" s="158"/>
      <c r="X37" s="191" t="s">
        <v>296</v>
      </c>
    </row>
    <row r="38" spans="3:24" ht="140.1" customHeight="1">
      <c r="C38" s="43" t="s">
        <v>32</v>
      </c>
      <c r="D38" s="44" t="s">
        <v>88</v>
      </c>
      <c r="E38" s="44" t="s">
        <v>89</v>
      </c>
      <c r="F38" s="45" t="s">
        <v>26</v>
      </c>
      <c r="G38" s="121" t="s">
        <v>90</v>
      </c>
      <c r="H38" s="169">
        <v>1326</v>
      </c>
      <c r="I38" s="170">
        <v>331</v>
      </c>
      <c r="J38" s="171">
        <v>335</v>
      </c>
      <c r="K38" s="171">
        <v>330</v>
      </c>
      <c r="L38" s="172">
        <v>330</v>
      </c>
      <c r="M38" s="170">
        <v>331</v>
      </c>
      <c r="N38" s="163"/>
      <c r="O38" s="163"/>
      <c r="P38" s="164"/>
      <c r="Q38" s="156">
        <f t="shared" si="0"/>
        <v>1</v>
      </c>
      <c r="R38" s="163"/>
      <c r="S38" s="163"/>
      <c r="T38" s="164"/>
      <c r="U38" s="156"/>
      <c r="V38" s="157"/>
      <c r="W38" s="158"/>
      <c r="X38" s="191" t="s">
        <v>297</v>
      </c>
    </row>
    <row r="39" spans="3:24" ht="140.1" customHeight="1">
      <c r="C39" s="41" t="s">
        <v>91</v>
      </c>
      <c r="D39" s="42" t="s">
        <v>92</v>
      </c>
      <c r="E39" s="42" t="s">
        <v>93</v>
      </c>
      <c r="F39" s="20" t="s">
        <v>26</v>
      </c>
      <c r="G39" s="119" t="s">
        <v>94</v>
      </c>
      <c r="H39" s="165">
        <v>26995</v>
      </c>
      <c r="I39" s="166">
        <v>6715</v>
      </c>
      <c r="J39" s="167">
        <v>6715</v>
      </c>
      <c r="K39" s="167">
        <v>6765</v>
      </c>
      <c r="L39" s="168">
        <v>6800</v>
      </c>
      <c r="M39" s="166">
        <v>6599</v>
      </c>
      <c r="N39" s="163"/>
      <c r="O39" s="163"/>
      <c r="P39" s="164"/>
      <c r="Q39" s="156">
        <f t="shared" si="0"/>
        <v>0.98272524199553235</v>
      </c>
      <c r="R39" s="163"/>
      <c r="S39" s="163"/>
      <c r="T39" s="164"/>
      <c r="U39" s="156"/>
      <c r="V39" s="157"/>
      <c r="W39" s="158"/>
      <c r="X39" s="192" t="s">
        <v>298</v>
      </c>
    </row>
    <row r="40" spans="3:24" ht="140.1" customHeight="1">
      <c r="C40" s="43" t="s">
        <v>32</v>
      </c>
      <c r="D40" s="44" t="s">
        <v>95</v>
      </c>
      <c r="E40" s="44" t="s">
        <v>96</v>
      </c>
      <c r="F40" s="45" t="s">
        <v>26</v>
      </c>
      <c r="G40" s="121" t="s">
        <v>97</v>
      </c>
      <c r="H40" s="169">
        <v>20725</v>
      </c>
      <c r="I40" s="170">
        <v>5170</v>
      </c>
      <c r="J40" s="171">
        <v>5170</v>
      </c>
      <c r="K40" s="171">
        <v>5175</v>
      </c>
      <c r="L40" s="172">
        <v>5210</v>
      </c>
      <c r="M40" s="170">
        <v>5082</v>
      </c>
      <c r="N40" s="163"/>
      <c r="O40" s="163"/>
      <c r="P40" s="164"/>
      <c r="Q40" s="156">
        <f t="shared" si="0"/>
        <v>0.98297872340425529</v>
      </c>
      <c r="R40" s="163"/>
      <c r="S40" s="163"/>
      <c r="T40" s="164"/>
      <c r="U40" s="156"/>
      <c r="V40" s="157"/>
      <c r="W40" s="158"/>
      <c r="X40" s="193" t="s">
        <v>299</v>
      </c>
    </row>
    <row r="41" spans="3:24" ht="140.1" customHeight="1">
      <c r="C41" s="43" t="s">
        <v>32</v>
      </c>
      <c r="D41" s="44" t="s">
        <v>98</v>
      </c>
      <c r="E41" s="44" t="s">
        <v>99</v>
      </c>
      <c r="F41" s="45" t="s">
        <v>26</v>
      </c>
      <c r="G41" s="121" t="s">
        <v>100</v>
      </c>
      <c r="H41" s="169">
        <v>6270</v>
      </c>
      <c r="I41" s="170">
        <v>1545</v>
      </c>
      <c r="J41" s="171">
        <v>1545</v>
      </c>
      <c r="K41" s="171">
        <v>1590</v>
      </c>
      <c r="L41" s="172">
        <v>1590</v>
      </c>
      <c r="M41" s="170">
        <v>1517</v>
      </c>
      <c r="N41" s="163"/>
      <c r="O41" s="163"/>
      <c r="P41" s="164"/>
      <c r="Q41" s="156">
        <f t="shared" si="0"/>
        <v>0.98187702265372168</v>
      </c>
      <c r="R41" s="163"/>
      <c r="S41" s="163"/>
      <c r="T41" s="164"/>
      <c r="U41" s="156"/>
      <c r="V41" s="157"/>
      <c r="W41" s="158"/>
      <c r="X41" s="193" t="s">
        <v>300</v>
      </c>
    </row>
    <row r="42" spans="3:24" ht="121.5" customHeight="1">
      <c r="C42" s="41" t="s">
        <v>227</v>
      </c>
      <c r="D42" s="42" t="s">
        <v>101</v>
      </c>
      <c r="E42" s="42" t="s">
        <v>102</v>
      </c>
      <c r="F42" s="20" t="s">
        <v>26</v>
      </c>
      <c r="G42" s="119" t="s">
        <v>228</v>
      </c>
      <c r="H42" s="165">
        <v>59</v>
      </c>
      <c r="I42" s="166">
        <v>12</v>
      </c>
      <c r="J42" s="167">
        <v>12</v>
      </c>
      <c r="K42" s="167">
        <v>24</v>
      </c>
      <c r="L42" s="168">
        <v>11</v>
      </c>
      <c r="M42" s="166">
        <v>11</v>
      </c>
      <c r="N42" s="163"/>
      <c r="O42" s="163"/>
      <c r="P42" s="164"/>
      <c r="Q42" s="156">
        <f t="shared" si="0"/>
        <v>0.91666666666666663</v>
      </c>
      <c r="R42" s="163"/>
      <c r="S42" s="163"/>
      <c r="T42" s="164"/>
      <c r="U42" s="156"/>
      <c r="V42" s="157"/>
      <c r="W42" s="158"/>
      <c r="X42" s="190" t="s">
        <v>301</v>
      </c>
    </row>
    <row r="43" spans="3:24" ht="85.5" customHeight="1">
      <c r="C43" s="43" t="s">
        <v>32</v>
      </c>
      <c r="D43" s="44" t="s">
        <v>103</v>
      </c>
      <c r="E43" s="44" t="s">
        <v>104</v>
      </c>
      <c r="F43" s="45" t="s">
        <v>26</v>
      </c>
      <c r="G43" s="121" t="s">
        <v>229</v>
      </c>
      <c r="H43" s="169">
        <v>0</v>
      </c>
      <c r="I43" s="153"/>
      <c r="J43" s="154"/>
      <c r="K43" s="154"/>
      <c r="L43" s="155"/>
      <c r="M43" s="163"/>
      <c r="N43" s="163"/>
      <c r="O43" s="163"/>
      <c r="P43" s="164"/>
      <c r="Q43" s="156" t="str">
        <f t="shared" si="0"/>
        <v>100%</v>
      </c>
      <c r="R43" s="163"/>
      <c r="S43" s="163"/>
      <c r="T43" s="164"/>
      <c r="U43" s="156"/>
      <c r="V43" s="157"/>
      <c r="W43" s="158"/>
      <c r="X43" s="191" t="s">
        <v>240</v>
      </c>
    </row>
    <row r="44" spans="3:24" ht="102" customHeight="1">
      <c r="C44" s="43" t="s">
        <v>32</v>
      </c>
      <c r="D44" s="44" t="s">
        <v>105</v>
      </c>
      <c r="E44" s="44" t="s">
        <v>106</v>
      </c>
      <c r="F44" s="45" t="s">
        <v>26</v>
      </c>
      <c r="G44" s="121" t="s">
        <v>230</v>
      </c>
      <c r="H44" s="169">
        <v>25</v>
      </c>
      <c r="I44" s="170">
        <v>7</v>
      </c>
      <c r="J44" s="171">
        <v>6</v>
      </c>
      <c r="K44" s="171">
        <v>6</v>
      </c>
      <c r="L44" s="172">
        <v>6</v>
      </c>
      <c r="M44" s="170">
        <v>6</v>
      </c>
      <c r="N44" s="163"/>
      <c r="O44" s="163"/>
      <c r="P44" s="164"/>
      <c r="Q44" s="156">
        <f t="shared" si="0"/>
        <v>0.8571428571428571</v>
      </c>
      <c r="R44" s="163"/>
      <c r="S44" s="163"/>
      <c r="T44" s="164"/>
      <c r="U44" s="156"/>
      <c r="V44" s="157"/>
      <c r="W44" s="158"/>
      <c r="X44" s="193" t="s">
        <v>302</v>
      </c>
    </row>
    <row r="45" spans="3:24" ht="140.1" customHeight="1">
      <c r="C45" s="43" t="s">
        <v>32</v>
      </c>
      <c r="D45" s="44" t="s">
        <v>107</v>
      </c>
      <c r="E45" s="44" t="s">
        <v>108</v>
      </c>
      <c r="F45" s="45" t="s">
        <v>26</v>
      </c>
      <c r="G45" s="121" t="s">
        <v>109</v>
      </c>
      <c r="H45" s="169">
        <v>22</v>
      </c>
      <c r="I45" s="170">
        <v>3</v>
      </c>
      <c r="J45" s="171">
        <v>5</v>
      </c>
      <c r="K45" s="171">
        <v>9</v>
      </c>
      <c r="L45" s="172">
        <v>5</v>
      </c>
      <c r="M45" s="170">
        <v>3</v>
      </c>
      <c r="N45" s="163"/>
      <c r="O45" s="163"/>
      <c r="P45" s="164"/>
      <c r="Q45" s="156">
        <f t="shared" si="0"/>
        <v>1</v>
      </c>
      <c r="R45" s="163"/>
      <c r="S45" s="163"/>
      <c r="T45" s="164"/>
      <c r="U45" s="156"/>
      <c r="V45" s="157"/>
      <c r="W45" s="158"/>
      <c r="X45" s="193" t="s">
        <v>303</v>
      </c>
    </row>
    <row r="46" spans="3:24" ht="96" customHeight="1">
      <c r="C46" s="43" t="s">
        <v>32</v>
      </c>
      <c r="D46" s="44" t="s">
        <v>110</v>
      </c>
      <c r="E46" s="44" t="s">
        <v>111</v>
      </c>
      <c r="F46" s="45" t="s">
        <v>26</v>
      </c>
      <c r="G46" s="121" t="s">
        <v>112</v>
      </c>
      <c r="H46" s="169">
        <v>2</v>
      </c>
      <c r="I46" s="170">
        <v>1</v>
      </c>
      <c r="J46" s="171">
        <v>1</v>
      </c>
      <c r="K46" s="154"/>
      <c r="L46" s="155"/>
      <c r="M46" s="170">
        <v>1</v>
      </c>
      <c r="N46" s="163"/>
      <c r="O46" s="163"/>
      <c r="P46" s="164"/>
      <c r="Q46" s="156">
        <f t="shared" si="0"/>
        <v>1</v>
      </c>
      <c r="R46" s="163"/>
      <c r="S46" s="163"/>
      <c r="T46" s="164"/>
      <c r="U46" s="156"/>
      <c r="V46" s="157"/>
      <c r="W46" s="158"/>
      <c r="X46" s="191" t="s">
        <v>241</v>
      </c>
    </row>
    <row r="47" spans="3:24" ht="98.25" customHeight="1">
      <c r="C47" s="43" t="s">
        <v>32</v>
      </c>
      <c r="D47" s="44" t="s">
        <v>113</v>
      </c>
      <c r="E47" s="44" t="s">
        <v>114</v>
      </c>
      <c r="F47" s="45" t="s">
        <v>26</v>
      </c>
      <c r="G47" s="121" t="s">
        <v>115</v>
      </c>
      <c r="H47" s="169">
        <v>4</v>
      </c>
      <c r="I47" s="153"/>
      <c r="J47" s="154"/>
      <c r="K47" s="171">
        <v>4</v>
      </c>
      <c r="L47" s="155"/>
      <c r="M47" s="163"/>
      <c r="N47" s="163"/>
      <c r="O47" s="163"/>
      <c r="P47" s="164"/>
      <c r="Q47" s="156" t="str">
        <f t="shared" si="0"/>
        <v>100%</v>
      </c>
      <c r="R47" s="163"/>
      <c r="S47" s="163"/>
      <c r="T47" s="164"/>
      <c r="U47" s="156"/>
      <c r="V47" s="157"/>
      <c r="W47" s="158"/>
      <c r="X47" s="191" t="s">
        <v>242</v>
      </c>
    </row>
    <row r="48" spans="3:24" ht="102.75" customHeight="1">
      <c r="C48" s="43" t="s">
        <v>32</v>
      </c>
      <c r="D48" s="44" t="s">
        <v>116</v>
      </c>
      <c r="E48" s="44" t="s">
        <v>117</v>
      </c>
      <c r="F48" s="45" t="s">
        <v>26</v>
      </c>
      <c r="G48" s="121" t="s">
        <v>118</v>
      </c>
      <c r="H48" s="169">
        <v>5</v>
      </c>
      <c r="I48" s="153"/>
      <c r="J48" s="154"/>
      <c r="K48" s="171">
        <v>5</v>
      </c>
      <c r="L48" s="155"/>
      <c r="M48" s="163"/>
      <c r="N48" s="163"/>
      <c r="O48" s="163"/>
      <c r="P48" s="164"/>
      <c r="Q48" s="156" t="str">
        <f t="shared" si="0"/>
        <v>100%</v>
      </c>
      <c r="R48" s="163"/>
      <c r="S48" s="163"/>
      <c r="T48" s="164"/>
      <c r="U48" s="156"/>
      <c r="V48" s="157"/>
      <c r="W48" s="158"/>
      <c r="X48" s="191" t="s">
        <v>243</v>
      </c>
    </row>
    <row r="49" spans="3:24" ht="110.25" customHeight="1">
      <c r="C49" s="43" t="s">
        <v>32</v>
      </c>
      <c r="D49" s="44" t="s">
        <v>119</v>
      </c>
      <c r="E49" s="44" t="s">
        <v>120</v>
      </c>
      <c r="F49" s="45" t="s">
        <v>26</v>
      </c>
      <c r="G49" s="121" t="s">
        <v>231</v>
      </c>
      <c r="H49" s="169">
        <v>1</v>
      </c>
      <c r="I49" s="170">
        <v>1</v>
      </c>
      <c r="J49" s="154"/>
      <c r="K49" s="154"/>
      <c r="L49" s="155"/>
      <c r="M49" s="170">
        <v>1</v>
      </c>
      <c r="N49" s="163"/>
      <c r="O49" s="163"/>
      <c r="P49" s="164"/>
      <c r="Q49" s="156">
        <f t="shared" ref="Q49:Q76" si="1">IFERROR((M49/I49),"100%")</f>
        <v>1</v>
      </c>
      <c r="R49" s="163"/>
      <c r="S49" s="163"/>
      <c r="T49" s="164"/>
      <c r="U49" s="156"/>
      <c r="V49" s="157"/>
      <c r="W49" s="158"/>
      <c r="X49" s="191" t="s">
        <v>304</v>
      </c>
    </row>
    <row r="50" spans="3:24" ht="103.5" customHeight="1">
      <c r="C50" s="41" t="s">
        <v>121</v>
      </c>
      <c r="D50" s="42" t="s">
        <v>122</v>
      </c>
      <c r="E50" s="42" t="s">
        <v>123</v>
      </c>
      <c r="F50" s="20" t="s">
        <v>26</v>
      </c>
      <c r="G50" s="119" t="s">
        <v>232</v>
      </c>
      <c r="H50" s="165">
        <v>229400</v>
      </c>
      <c r="I50" s="166">
        <v>57350</v>
      </c>
      <c r="J50" s="167">
        <v>57349</v>
      </c>
      <c r="K50" s="167">
        <v>57351</v>
      </c>
      <c r="L50" s="168">
        <v>57350</v>
      </c>
      <c r="M50" s="170">
        <v>57353</v>
      </c>
      <c r="N50" s="163"/>
      <c r="O50" s="163"/>
      <c r="P50" s="164"/>
      <c r="Q50" s="156">
        <f t="shared" si="1"/>
        <v>1.0000523103748911</v>
      </c>
      <c r="R50" s="163"/>
      <c r="S50" s="163"/>
      <c r="T50" s="164"/>
      <c r="U50" s="156"/>
      <c r="V50" s="157"/>
      <c r="W50" s="158"/>
      <c r="X50" s="192" t="s">
        <v>305</v>
      </c>
    </row>
    <row r="51" spans="3:24" ht="140.1" customHeight="1">
      <c r="C51" s="43" t="s">
        <v>32</v>
      </c>
      <c r="D51" s="44" t="s">
        <v>124</v>
      </c>
      <c r="E51" s="44" t="s">
        <v>125</v>
      </c>
      <c r="F51" s="45" t="s">
        <v>26</v>
      </c>
      <c r="G51" s="121" t="s">
        <v>126</v>
      </c>
      <c r="H51" s="169">
        <v>6</v>
      </c>
      <c r="I51" s="170">
        <v>2</v>
      </c>
      <c r="J51" s="171">
        <v>1</v>
      </c>
      <c r="K51" s="171">
        <v>2</v>
      </c>
      <c r="L51" s="172">
        <v>1</v>
      </c>
      <c r="M51" s="170">
        <v>2</v>
      </c>
      <c r="N51" s="163"/>
      <c r="O51" s="163"/>
      <c r="P51" s="164"/>
      <c r="Q51" s="156">
        <f t="shared" si="1"/>
        <v>1</v>
      </c>
      <c r="R51" s="163"/>
      <c r="S51" s="163"/>
      <c r="T51" s="164"/>
      <c r="U51" s="156"/>
      <c r="V51" s="157"/>
      <c r="W51" s="158"/>
      <c r="X51" s="191" t="s">
        <v>244</v>
      </c>
    </row>
    <row r="52" spans="3:24" ht="111.75" customHeight="1">
      <c r="C52" s="43" t="s">
        <v>32</v>
      </c>
      <c r="D52" s="44" t="s">
        <v>127</v>
      </c>
      <c r="E52" s="44" t="s">
        <v>128</v>
      </c>
      <c r="F52" s="45" t="s">
        <v>26</v>
      </c>
      <c r="G52" s="121" t="s">
        <v>129</v>
      </c>
      <c r="H52" s="169">
        <v>103928</v>
      </c>
      <c r="I52" s="170">
        <v>25981</v>
      </c>
      <c r="J52" s="171">
        <v>25982</v>
      </c>
      <c r="K52" s="171">
        <v>25981</v>
      </c>
      <c r="L52" s="172">
        <v>25984</v>
      </c>
      <c r="M52" s="170">
        <v>25981</v>
      </c>
      <c r="N52" s="163"/>
      <c r="O52" s="163"/>
      <c r="P52" s="164"/>
      <c r="Q52" s="156">
        <f t="shared" si="1"/>
        <v>1</v>
      </c>
      <c r="R52" s="163"/>
      <c r="S52" s="163"/>
      <c r="T52" s="164"/>
      <c r="U52" s="156"/>
      <c r="V52" s="157"/>
      <c r="W52" s="158"/>
      <c r="X52" s="191" t="s">
        <v>245</v>
      </c>
    </row>
    <row r="53" spans="3:24" ht="93" customHeight="1">
      <c r="C53" s="43" t="s">
        <v>32</v>
      </c>
      <c r="D53" s="44" t="s">
        <v>130</v>
      </c>
      <c r="E53" s="44" t="s">
        <v>131</v>
      </c>
      <c r="F53" s="45" t="s">
        <v>26</v>
      </c>
      <c r="G53" s="121" t="s">
        <v>132</v>
      </c>
      <c r="H53" s="169">
        <v>124740</v>
      </c>
      <c r="I53" s="170">
        <v>31185</v>
      </c>
      <c r="J53" s="171">
        <v>31185</v>
      </c>
      <c r="K53" s="171">
        <v>31185</v>
      </c>
      <c r="L53" s="172">
        <v>31185</v>
      </c>
      <c r="M53" s="170">
        <v>31188</v>
      </c>
      <c r="N53" s="163"/>
      <c r="O53" s="163"/>
      <c r="P53" s="164"/>
      <c r="Q53" s="156">
        <f t="shared" si="1"/>
        <v>1.0000962000962001</v>
      </c>
      <c r="R53" s="163"/>
      <c r="S53" s="163"/>
      <c r="T53" s="164"/>
      <c r="U53" s="156"/>
      <c r="V53" s="157"/>
      <c r="W53" s="158"/>
      <c r="X53" s="191" t="s">
        <v>246</v>
      </c>
    </row>
    <row r="54" spans="3:24" ht="98.25" customHeight="1">
      <c r="C54" s="43" t="s">
        <v>32</v>
      </c>
      <c r="D54" s="44" t="s">
        <v>133</v>
      </c>
      <c r="E54" s="44" t="s">
        <v>134</v>
      </c>
      <c r="F54" s="45" t="s">
        <v>26</v>
      </c>
      <c r="G54" s="121" t="s">
        <v>135</v>
      </c>
      <c r="H54" s="169">
        <v>720</v>
      </c>
      <c r="I54" s="170">
        <v>180</v>
      </c>
      <c r="J54" s="171">
        <v>180</v>
      </c>
      <c r="K54" s="171">
        <v>180</v>
      </c>
      <c r="L54" s="172">
        <v>180</v>
      </c>
      <c r="M54" s="170">
        <v>180</v>
      </c>
      <c r="N54" s="163"/>
      <c r="O54" s="163"/>
      <c r="P54" s="164"/>
      <c r="Q54" s="156">
        <f t="shared" si="1"/>
        <v>1</v>
      </c>
      <c r="R54" s="163"/>
      <c r="S54" s="163"/>
      <c r="T54" s="164"/>
      <c r="U54" s="156"/>
      <c r="V54" s="157"/>
      <c r="W54" s="158"/>
      <c r="X54" s="191" t="s">
        <v>247</v>
      </c>
    </row>
    <row r="55" spans="3:24" ht="164.25" customHeight="1">
      <c r="C55" s="43" t="s">
        <v>32</v>
      </c>
      <c r="D55" s="44" t="s">
        <v>136</v>
      </c>
      <c r="E55" s="44" t="s">
        <v>137</v>
      </c>
      <c r="F55" s="45" t="s">
        <v>26</v>
      </c>
      <c r="G55" s="121" t="s">
        <v>138</v>
      </c>
      <c r="H55" s="169">
        <v>6</v>
      </c>
      <c r="I55" s="170">
        <v>2</v>
      </c>
      <c r="J55" s="171">
        <v>1</v>
      </c>
      <c r="K55" s="171">
        <v>3</v>
      </c>
      <c r="L55" s="155"/>
      <c r="M55" s="170">
        <v>2</v>
      </c>
      <c r="N55" s="163"/>
      <c r="O55" s="163"/>
      <c r="P55" s="164"/>
      <c r="Q55" s="156">
        <f t="shared" si="1"/>
        <v>1</v>
      </c>
      <c r="R55" s="163"/>
      <c r="S55" s="163"/>
      <c r="T55" s="164"/>
      <c r="U55" s="156"/>
      <c r="V55" s="157"/>
      <c r="W55" s="158"/>
      <c r="X55" s="191" t="s">
        <v>248</v>
      </c>
    </row>
    <row r="56" spans="3:24" ht="98.25" customHeight="1">
      <c r="C56" s="41" t="s">
        <v>139</v>
      </c>
      <c r="D56" s="42" t="s">
        <v>140</v>
      </c>
      <c r="E56" s="42" t="s">
        <v>141</v>
      </c>
      <c r="F56" s="46" t="s">
        <v>26</v>
      </c>
      <c r="G56" s="119" t="s">
        <v>142</v>
      </c>
      <c r="H56" s="165">
        <v>1508</v>
      </c>
      <c r="I56" s="153"/>
      <c r="J56" s="167">
        <v>694</v>
      </c>
      <c r="K56" s="167">
        <v>564</v>
      </c>
      <c r="L56" s="168">
        <v>250</v>
      </c>
      <c r="M56" s="163"/>
      <c r="N56" s="163"/>
      <c r="O56" s="163"/>
      <c r="P56" s="164"/>
      <c r="Q56" s="156" t="str">
        <f t="shared" si="1"/>
        <v>100%</v>
      </c>
      <c r="R56" s="163"/>
      <c r="S56" s="163"/>
      <c r="T56" s="164"/>
      <c r="U56" s="156"/>
      <c r="V56" s="157"/>
      <c r="W56" s="158"/>
      <c r="X56" s="194" t="s">
        <v>249</v>
      </c>
    </row>
    <row r="57" spans="3:24" ht="98.25" customHeight="1">
      <c r="C57" s="43" t="s">
        <v>32</v>
      </c>
      <c r="D57" s="44" t="s">
        <v>143</v>
      </c>
      <c r="E57" s="47" t="s">
        <v>144</v>
      </c>
      <c r="F57" s="45" t="s">
        <v>26</v>
      </c>
      <c r="G57" s="121" t="s">
        <v>145</v>
      </c>
      <c r="H57" s="169">
        <v>1113</v>
      </c>
      <c r="I57" s="153"/>
      <c r="J57" s="171">
        <v>604</v>
      </c>
      <c r="K57" s="171">
        <v>374</v>
      </c>
      <c r="L57" s="172">
        <v>135</v>
      </c>
      <c r="M57" s="163"/>
      <c r="N57" s="163"/>
      <c r="O57" s="163"/>
      <c r="P57" s="164"/>
      <c r="Q57" s="156" t="str">
        <f t="shared" si="1"/>
        <v>100%</v>
      </c>
      <c r="R57" s="163"/>
      <c r="S57" s="163"/>
      <c r="T57" s="164"/>
      <c r="U57" s="156"/>
      <c r="V57" s="157"/>
      <c r="W57" s="158"/>
      <c r="X57" s="188" t="s">
        <v>250</v>
      </c>
    </row>
    <row r="58" spans="3:24" ht="98.25" customHeight="1">
      <c r="C58" s="43" t="s">
        <v>32</v>
      </c>
      <c r="D58" s="44" t="s">
        <v>146</v>
      </c>
      <c r="E58" s="47" t="s">
        <v>147</v>
      </c>
      <c r="F58" s="45" t="s">
        <v>26</v>
      </c>
      <c r="G58" s="121" t="s">
        <v>148</v>
      </c>
      <c r="H58" s="169">
        <v>270</v>
      </c>
      <c r="I58" s="153"/>
      <c r="J58" s="171">
        <v>90</v>
      </c>
      <c r="K58" s="171">
        <v>90</v>
      </c>
      <c r="L58" s="172">
        <v>90</v>
      </c>
      <c r="M58" s="163"/>
      <c r="N58" s="163"/>
      <c r="O58" s="163"/>
      <c r="P58" s="164"/>
      <c r="Q58" s="156" t="str">
        <f t="shared" si="1"/>
        <v>100%</v>
      </c>
      <c r="R58" s="163"/>
      <c r="S58" s="163"/>
      <c r="T58" s="164"/>
      <c r="U58" s="156"/>
      <c r="V58" s="157"/>
      <c r="W58" s="158"/>
      <c r="X58" s="188" t="s">
        <v>251</v>
      </c>
    </row>
    <row r="59" spans="3:24" ht="98.25" customHeight="1">
      <c r="C59" s="43" t="s">
        <v>32</v>
      </c>
      <c r="D59" s="44" t="s">
        <v>149</v>
      </c>
      <c r="E59" s="47" t="s">
        <v>150</v>
      </c>
      <c r="F59" s="45" t="s">
        <v>26</v>
      </c>
      <c r="G59" s="121" t="s">
        <v>148</v>
      </c>
      <c r="H59" s="169">
        <v>125</v>
      </c>
      <c r="I59" s="153"/>
      <c r="J59" s="154"/>
      <c r="K59" s="171">
        <v>100</v>
      </c>
      <c r="L59" s="172">
        <v>25</v>
      </c>
      <c r="M59" s="163"/>
      <c r="N59" s="163"/>
      <c r="O59" s="163"/>
      <c r="P59" s="164"/>
      <c r="Q59" s="156" t="str">
        <f t="shared" si="1"/>
        <v>100%</v>
      </c>
      <c r="R59" s="163"/>
      <c r="S59" s="163"/>
      <c r="T59" s="164"/>
      <c r="U59" s="156"/>
      <c r="V59" s="157"/>
      <c r="W59" s="158"/>
      <c r="X59" s="188" t="s">
        <v>252</v>
      </c>
    </row>
    <row r="60" spans="3:24" ht="92.25" customHeight="1">
      <c r="C60" s="41" t="s">
        <v>151</v>
      </c>
      <c r="D60" s="42" t="s">
        <v>152</v>
      </c>
      <c r="E60" s="42" t="s">
        <v>153</v>
      </c>
      <c r="F60" s="20" t="s">
        <v>26</v>
      </c>
      <c r="G60" s="119" t="s">
        <v>255</v>
      </c>
      <c r="H60" s="165">
        <v>810</v>
      </c>
      <c r="I60" s="166">
        <v>203</v>
      </c>
      <c r="J60" s="167">
        <v>204</v>
      </c>
      <c r="K60" s="167">
        <v>206</v>
      </c>
      <c r="L60" s="168">
        <v>197</v>
      </c>
      <c r="M60" s="170">
        <v>223</v>
      </c>
      <c r="N60" s="163"/>
      <c r="O60" s="163"/>
      <c r="P60" s="164"/>
      <c r="Q60" s="156">
        <f t="shared" si="1"/>
        <v>1.0985221674876848</v>
      </c>
      <c r="R60" s="163"/>
      <c r="S60" s="163"/>
      <c r="T60" s="164"/>
      <c r="U60" s="156"/>
      <c r="V60" s="157"/>
      <c r="W60" s="158"/>
      <c r="X60" s="190" t="s">
        <v>306</v>
      </c>
    </row>
    <row r="61" spans="3:24" ht="95.25" customHeight="1">
      <c r="C61" s="43" t="s">
        <v>32</v>
      </c>
      <c r="D61" s="44" t="s">
        <v>154</v>
      </c>
      <c r="E61" s="44" t="s">
        <v>155</v>
      </c>
      <c r="F61" s="45" t="s">
        <v>26</v>
      </c>
      <c r="G61" s="121" t="s">
        <v>254</v>
      </c>
      <c r="H61" s="169">
        <v>35</v>
      </c>
      <c r="I61" s="170">
        <v>9</v>
      </c>
      <c r="J61" s="171">
        <v>10</v>
      </c>
      <c r="K61" s="171">
        <v>8</v>
      </c>
      <c r="L61" s="172">
        <v>8</v>
      </c>
      <c r="M61" s="170">
        <v>8</v>
      </c>
      <c r="N61" s="163"/>
      <c r="O61" s="163"/>
      <c r="P61" s="164"/>
      <c r="Q61" s="156">
        <f t="shared" si="1"/>
        <v>0.88888888888888884</v>
      </c>
      <c r="R61" s="163"/>
      <c r="S61" s="163"/>
      <c r="T61" s="164"/>
      <c r="U61" s="156"/>
      <c r="V61" s="157"/>
      <c r="W61" s="158"/>
      <c r="X61" s="191" t="s">
        <v>307</v>
      </c>
    </row>
    <row r="62" spans="3:24" ht="93" customHeight="1">
      <c r="C62" s="43" t="s">
        <v>32</v>
      </c>
      <c r="D62" s="44" t="s">
        <v>156</v>
      </c>
      <c r="E62" s="44" t="s">
        <v>157</v>
      </c>
      <c r="F62" s="45" t="s">
        <v>158</v>
      </c>
      <c r="G62" s="121" t="s">
        <v>159</v>
      </c>
      <c r="H62" s="169">
        <v>19</v>
      </c>
      <c r="I62" s="170">
        <v>7</v>
      </c>
      <c r="J62" s="171">
        <v>4</v>
      </c>
      <c r="K62" s="171">
        <v>7</v>
      </c>
      <c r="L62" s="172">
        <v>1</v>
      </c>
      <c r="M62" s="170">
        <v>12</v>
      </c>
      <c r="N62" s="163"/>
      <c r="O62" s="163"/>
      <c r="P62" s="164"/>
      <c r="Q62" s="156">
        <f t="shared" si="1"/>
        <v>1.7142857142857142</v>
      </c>
      <c r="R62" s="163"/>
      <c r="S62" s="163"/>
      <c r="T62" s="164"/>
      <c r="U62" s="156"/>
      <c r="V62" s="157"/>
      <c r="W62" s="158"/>
      <c r="X62" s="191" t="s">
        <v>253</v>
      </c>
    </row>
    <row r="63" spans="3:24" ht="129.75" customHeight="1">
      <c r="C63" s="43" t="s">
        <v>32</v>
      </c>
      <c r="D63" s="44" t="s">
        <v>160</v>
      </c>
      <c r="E63" s="44" t="s">
        <v>161</v>
      </c>
      <c r="F63" s="45" t="s">
        <v>26</v>
      </c>
      <c r="G63" s="121" t="s">
        <v>162</v>
      </c>
      <c r="H63" s="169">
        <v>20</v>
      </c>
      <c r="I63" s="170">
        <v>6</v>
      </c>
      <c r="J63" s="171">
        <v>5</v>
      </c>
      <c r="K63" s="171">
        <v>5</v>
      </c>
      <c r="L63" s="172">
        <v>4</v>
      </c>
      <c r="M63" s="170">
        <v>6</v>
      </c>
      <c r="N63" s="163"/>
      <c r="O63" s="163"/>
      <c r="P63" s="164"/>
      <c r="Q63" s="156">
        <f t="shared" si="1"/>
        <v>1</v>
      </c>
      <c r="R63" s="163"/>
      <c r="S63" s="163"/>
      <c r="T63" s="164"/>
      <c r="U63" s="156"/>
      <c r="V63" s="157"/>
      <c r="W63" s="158"/>
      <c r="X63" s="191" t="s">
        <v>256</v>
      </c>
    </row>
    <row r="64" spans="3:24" ht="102" customHeight="1">
      <c r="C64" s="43" t="s">
        <v>32</v>
      </c>
      <c r="D64" s="44" t="s">
        <v>163</v>
      </c>
      <c r="E64" s="44" t="s">
        <v>261</v>
      </c>
      <c r="F64" s="45" t="s">
        <v>26</v>
      </c>
      <c r="G64" s="121" t="s">
        <v>257</v>
      </c>
      <c r="H64" s="169">
        <v>577</v>
      </c>
      <c r="I64" s="170">
        <v>143</v>
      </c>
      <c r="J64" s="171">
        <v>144</v>
      </c>
      <c r="K64" s="171">
        <v>145</v>
      </c>
      <c r="L64" s="172">
        <v>145</v>
      </c>
      <c r="M64" s="170">
        <v>147</v>
      </c>
      <c r="N64" s="163"/>
      <c r="O64" s="163"/>
      <c r="P64" s="164"/>
      <c r="Q64" s="156">
        <f t="shared" si="1"/>
        <v>1.0279720279720279</v>
      </c>
      <c r="R64" s="163"/>
      <c r="S64" s="163"/>
      <c r="T64" s="164"/>
      <c r="U64" s="156"/>
      <c r="V64" s="157"/>
      <c r="W64" s="158"/>
      <c r="X64" s="191" t="s">
        <v>308</v>
      </c>
    </row>
    <row r="65" spans="3:24" ht="120.75" customHeight="1">
      <c r="C65" s="43" t="s">
        <v>32</v>
      </c>
      <c r="D65" s="44" t="s">
        <v>164</v>
      </c>
      <c r="E65" s="44" t="s">
        <v>165</v>
      </c>
      <c r="F65" s="45" t="s">
        <v>26</v>
      </c>
      <c r="G65" s="121" t="s">
        <v>166</v>
      </c>
      <c r="H65" s="169">
        <v>84</v>
      </c>
      <c r="I65" s="170">
        <v>21</v>
      </c>
      <c r="J65" s="171">
        <v>21</v>
      </c>
      <c r="K65" s="171">
        <v>21</v>
      </c>
      <c r="L65" s="172">
        <v>21</v>
      </c>
      <c r="M65" s="170">
        <v>24</v>
      </c>
      <c r="N65" s="163"/>
      <c r="O65" s="163"/>
      <c r="P65" s="164"/>
      <c r="Q65" s="156">
        <f t="shared" si="1"/>
        <v>1.1428571428571428</v>
      </c>
      <c r="R65" s="163"/>
      <c r="S65" s="163"/>
      <c r="T65" s="164"/>
      <c r="U65" s="156"/>
      <c r="V65" s="157"/>
      <c r="W65" s="158"/>
      <c r="X65" s="191" t="s">
        <v>309</v>
      </c>
    </row>
    <row r="66" spans="3:24" ht="101.25" customHeight="1">
      <c r="C66" s="43" t="s">
        <v>32</v>
      </c>
      <c r="D66" s="44" t="s">
        <v>167</v>
      </c>
      <c r="E66" s="44" t="s">
        <v>260</v>
      </c>
      <c r="F66" s="45" t="s">
        <v>26</v>
      </c>
      <c r="G66" s="121" t="s">
        <v>258</v>
      </c>
      <c r="H66" s="169">
        <v>75</v>
      </c>
      <c r="I66" s="170">
        <v>17</v>
      </c>
      <c r="J66" s="171">
        <v>20</v>
      </c>
      <c r="K66" s="171">
        <v>20</v>
      </c>
      <c r="L66" s="172">
        <v>18</v>
      </c>
      <c r="M66" s="170">
        <v>17</v>
      </c>
      <c r="N66" s="163"/>
      <c r="O66" s="163"/>
      <c r="P66" s="164"/>
      <c r="Q66" s="156">
        <f t="shared" si="1"/>
        <v>1</v>
      </c>
      <c r="R66" s="163"/>
      <c r="S66" s="163"/>
      <c r="T66" s="164"/>
      <c r="U66" s="156"/>
      <c r="V66" s="157"/>
      <c r="W66" s="158"/>
      <c r="X66" s="191" t="s">
        <v>259</v>
      </c>
    </row>
    <row r="67" spans="3:24" ht="105.75" customHeight="1">
      <c r="C67" s="41" t="s">
        <v>168</v>
      </c>
      <c r="D67" s="42" t="s">
        <v>169</v>
      </c>
      <c r="E67" s="42" t="s">
        <v>170</v>
      </c>
      <c r="F67" s="46" t="s">
        <v>26</v>
      </c>
      <c r="G67" s="119" t="s">
        <v>262</v>
      </c>
      <c r="H67" s="165">
        <v>30</v>
      </c>
      <c r="I67" s="166">
        <v>11</v>
      </c>
      <c r="J67" s="167">
        <v>9</v>
      </c>
      <c r="K67" s="167">
        <v>9</v>
      </c>
      <c r="L67" s="168">
        <v>1</v>
      </c>
      <c r="M67" s="170">
        <v>11</v>
      </c>
      <c r="N67" s="163"/>
      <c r="O67" s="163"/>
      <c r="P67" s="164"/>
      <c r="Q67" s="156">
        <f t="shared" si="1"/>
        <v>1</v>
      </c>
      <c r="R67" s="163"/>
      <c r="S67" s="163"/>
      <c r="T67" s="164"/>
      <c r="U67" s="156"/>
      <c r="V67" s="157"/>
      <c r="W67" s="158"/>
      <c r="X67" s="190" t="s">
        <v>310</v>
      </c>
    </row>
    <row r="68" spans="3:24" ht="100.5" customHeight="1">
      <c r="C68" s="43" t="s">
        <v>32</v>
      </c>
      <c r="D68" s="44" t="s">
        <v>171</v>
      </c>
      <c r="E68" s="44" t="s">
        <v>264</v>
      </c>
      <c r="F68" s="45" t="s">
        <v>26</v>
      </c>
      <c r="G68" s="121" t="s">
        <v>172</v>
      </c>
      <c r="H68" s="169">
        <v>4</v>
      </c>
      <c r="I68" s="170">
        <v>1</v>
      </c>
      <c r="J68" s="171">
        <v>1</v>
      </c>
      <c r="K68" s="171">
        <v>1</v>
      </c>
      <c r="L68" s="172">
        <v>1</v>
      </c>
      <c r="M68" s="170">
        <v>1</v>
      </c>
      <c r="N68" s="163"/>
      <c r="O68" s="163"/>
      <c r="P68" s="164"/>
      <c r="Q68" s="156">
        <f t="shared" si="1"/>
        <v>1</v>
      </c>
      <c r="R68" s="163"/>
      <c r="S68" s="163"/>
      <c r="T68" s="164"/>
      <c r="U68" s="156"/>
      <c r="V68" s="157"/>
      <c r="W68" s="158"/>
      <c r="X68" s="191" t="s">
        <v>263</v>
      </c>
    </row>
    <row r="69" spans="3:24" ht="126.75" customHeight="1">
      <c r="C69" s="43" t="s">
        <v>32</v>
      </c>
      <c r="D69" s="44" t="s">
        <v>173</v>
      </c>
      <c r="E69" s="44" t="s">
        <v>266</v>
      </c>
      <c r="F69" s="60" t="s">
        <v>26</v>
      </c>
      <c r="G69" s="122" t="s">
        <v>265</v>
      </c>
      <c r="H69" s="169">
        <v>26</v>
      </c>
      <c r="I69" s="170">
        <v>10</v>
      </c>
      <c r="J69" s="171">
        <v>8</v>
      </c>
      <c r="K69" s="171">
        <v>8</v>
      </c>
      <c r="L69" s="155"/>
      <c r="M69" s="170">
        <v>10</v>
      </c>
      <c r="N69" s="163"/>
      <c r="O69" s="163"/>
      <c r="P69" s="164"/>
      <c r="Q69" s="156">
        <f t="shared" si="1"/>
        <v>1</v>
      </c>
      <c r="R69" s="163"/>
      <c r="S69" s="163"/>
      <c r="T69" s="164"/>
      <c r="U69" s="156"/>
      <c r="V69" s="157"/>
      <c r="W69" s="158"/>
      <c r="X69" s="191" t="s">
        <v>267</v>
      </c>
    </row>
    <row r="70" spans="3:24" ht="140.1" customHeight="1">
      <c r="C70" s="61" t="s">
        <v>174</v>
      </c>
      <c r="D70" s="62" t="s">
        <v>175</v>
      </c>
      <c r="E70" s="62" t="s">
        <v>176</v>
      </c>
      <c r="F70" s="63" t="s">
        <v>26</v>
      </c>
      <c r="G70" s="123" t="s">
        <v>177</v>
      </c>
      <c r="H70" s="165">
        <v>7</v>
      </c>
      <c r="I70" s="166">
        <v>1</v>
      </c>
      <c r="J70" s="167">
        <v>2</v>
      </c>
      <c r="K70" s="167">
        <v>2</v>
      </c>
      <c r="L70" s="168">
        <v>2</v>
      </c>
      <c r="M70" s="170">
        <v>1</v>
      </c>
      <c r="N70" s="163"/>
      <c r="O70" s="163"/>
      <c r="P70" s="164"/>
      <c r="Q70" s="156">
        <f t="shared" si="1"/>
        <v>1</v>
      </c>
      <c r="R70" s="163"/>
      <c r="S70" s="163"/>
      <c r="T70" s="164"/>
      <c r="U70" s="156"/>
      <c r="V70" s="157"/>
      <c r="W70" s="158"/>
      <c r="X70" s="190" t="s">
        <v>268</v>
      </c>
    </row>
    <row r="71" spans="3:24" ht="109.5" customHeight="1">
      <c r="C71" s="64" t="s">
        <v>32</v>
      </c>
      <c r="D71" s="44" t="s">
        <v>178</v>
      </c>
      <c r="E71" s="44" t="s">
        <v>277</v>
      </c>
      <c r="F71" s="45" t="s">
        <v>26</v>
      </c>
      <c r="G71" s="121" t="s">
        <v>269</v>
      </c>
      <c r="H71" s="169">
        <v>2</v>
      </c>
      <c r="I71" s="153"/>
      <c r="J71" s="154"/>
      <c r="K71" s="171">
        <v>1</v>
      </c>
      <c r="L71" s="172">
        <v>1</v>
      </c>
      <c r="M71" s="163"/>
      <c r="N71" s="163"/>
      <c r="O71" s="163"/>
      <c r="P71" s="164"/>
      <c r="Q71" s="156" t="str">
        <f t="shared" si="1"/>
        <v>100%</v>
      </c>
      <c r="R71" s="163"/>
      <c r="S71" s="163"/>
      <c r="T71" s="164"/>
      <c r="U71" s="156"/>
      <c r="V71" s="157"/>
      <c r="W71" s="158"/>
      <c r="X71" s="191" t="s">
        <v>272</v>
      </c>
    </row>
    <row r="72" spans="3:24" ht="109.5" customHeight="1">
      <c r="C72" s="43" t="s">
        <v>32</v>
      </c>
      <c r="D72" s="65" t="s">
        <v>179</v>
      </c>
      <c r="E72" s="65" t="s">
        <v>276</v>
      </c>
      <c r="F72" s="66" t="s">
        <v>26</v>
      </c>
      <c r="G72" s="124" t="s">
        <v>270</v>
      </c>
      <c r="H72" s="169">
        <v>1</v>
      </c>
      <c r="I72" s="153"/>
      <c r="J72" s="171">
        <v>1</v>
      </c>
      <c r="K72" s="154"/>
      <c r="L72" s="155"/>
      <c r="M72" s="163"/>
      <c r="N72" s="163"/>
      <c r="O72" s="163"/>
      <c r="P72" s="164"/>
      <c r="Q72" s="156" t="str">
        <f t="shared" si="1"/>
        <v>100%</v>
      </c>
      <c r="R72" s="163"/>
      <c r="S72" s="163"/>
      <c r="T72" s="164"/>
      <c r="U72" s="156"/>
      <c r="V72" s="157"/>
      <c r="W72" s="158"/>
      <c r="X72" s="191" t="s">
        <v>273</v>
      </c>
    </row>
    <row r="73" spans="3:24" ht="109.5" customHeight="1">
      <c r="C73" s="67" t="s">
        <v>32</v>
      </c>
      <c r="D73" s="68" t="s">
        <v>180</v>
      </c>
      <c r="E73" s="69" t="s">
        <v>275</v>
      </c>
      <c r="F73" s="70" t="s">
        <v>26</v>
      </c>
      <c r="G73" s="125" t="s">
        <v>271</v>
      </c>
      <c r="H73" s="169">
        <v>4</v>
      </c>
      <c r="I73" s="170">
        <v>1</v>
      </c>
      <c r="J73" s="171">
        <v>1</v>
      </c>
      <c r="K73" s="171">
        <v>1</v>
      </c>
      <c r="L73" s="172">
        <v>1</v>
      </c>
      <c r="M73" s="170">
        <v>1</v>
      </c>
      <c r="N73" s="163"/>
      <c r="O73" s="163"/>
      <c r="P73" s="164"/>
      <c r="Q73" s="156">
        <f t="shared" si="1"/>
        <v>1</v>
      </c>
      <c r="R73" s="163"/>
      <c r="S73" s="163"/>
      <c r="T73" s="164"/>
      <c r="U73" s="156"/>
      <c r="V73" s="157"/>
      <c r="W73" s="158"/>
      <c r="X73" s="191" t="s">
        <v>274</v>
      </c>
    </row>
    <row r="74" spans="3:24" ht="118.5" customHeight="1">
      <c r="C74" s="71" t="s">
        <v>181</v>
      </c>
      <c r="D74" s="72" t="s">
        <v>182</v>
      </c>
      <c r="E74" s="73" t="s">
        <v>183</v>
      </c>
      <c r="F74" s="74" t="s">
        <v>26</v>
      </c>
      <c r="G74" s="126" t="s">
        <v>184</v>
      </c>
      <c r="H74" s="165">
        <v>387</v>
      </c>
      <c r="I74" s="166">
        <v>99</v>
      </c>
      <c r="J74" s="167">
        <v>96</v>
      </c>
      <c r="K74" s="167">
        <v>96</v>
      </c>
      <c r="L74" s="168">
        <v>96</v>
      </c>
      <c r="M74" s="170">
        <v>100</v>
      </c>
      <c r="N74" s="163"/>
      <c r="O74" s="163"/>
      <c r="P74" s="164"/>
      <c r="Q74" s="156">
        <f t="shared" si="1"/>
        <v>1.0101010101010102</v>
      </c>
      <c r="R74" s="163"/>
      <c r="S74" s="163"/>
      <c r="T74" s="164"/>
      <c r="U74" s="156"/>
      <c r="V74" s="157"/>
      <c r="W74" s="158"/>
      <c r="X74" s="190" t="s">
        <v>311</v>
      </c>
    </row>
    <row r="75" spans="3:24" ht="122.25" customHeight="1">
      <c r="C75" s="75" t="s">
        <v>32</v>
      </c>
      <c r="D75" s="76" t="s">
        <v>185</v>
      </c>
      <c r="E75" s="76" t="s">
        <v>278</v>
      </c>
      <c r="F75" s="77" t="s">
        <v>26</v>
      </c>
      <c r="G75" s="127" t="s">
        <v>186</v>
      </c>
      <c r="H75" s="169">
        <v>384</v>
      </c>
      <c r="I75" s="170">
        <v>96</v>
      </c>
      <c r="J75" s="171">
        <v>96</v>
      </c>
      <c r="K75" s="171">
        <v>96</v>
      </c>
      <c r="L75" s="172">
        <v>96</v>
      </c>
      <c r="M75" s="170">
        <v>100</v>
      </c>
      <c r="N75" s="163"/>
      <c r="O75" s="163"/>
      <c r="P75" s="164"/>
      <c r="Q75" s="156">
        <f t="shared" si="1"/>
        <v>1.0416666666666667</v>
      </c>
      <c r="R75" s="163"/>
      <c r="S75" s="163"/>
      <c r="T75" s="164"/>
      <c r="U75" s="156"/>
      <c r="V75" s="157"/>
      <c r="W75" s="158"/>
      <c r="X75" s="191" t="s">
        <v>280</v>
      </c>
    </row>
    <row r="76" spans="3:24" ht="122.25" customHeight="1" thickBot="1">
      <c r="C76" s="78" t="s">
        <v>32</v>
      </c>
      <c r="D76" s="79" t="s">
        <v>187</v>
      </c>
      <c r="E76" s="79" t="s">
        <v>279</v>
      </c>
      <c r="F76" s="80" t="s">
        <v>26</v>
      </c>
      <c r="G76" s="128" t="s">
        <v>188</v>
      </c>
      <c r="H76" s="173">
        <v>3</v>
      </c>
      <c r="I76" s="174">
        <v>3</v>
      </c>
      <c r="J76" s="175"/>
      <c r="K76" s="175"/>
      <c r="L76" s="176"/>
      <c r="M76" s="177"/>
      <c r="N76" s="177"/>
      <c r="O76" s="177"/>
      <c r="P76" s="178"/>
      <c r="Q76" s="156">
        <f t="shared" si="1"/>
        <v>0</v>
      </c>
      <c r="R76" s="177"/>
      <c r="S76" s="177"/>
      <c r="T76" s="178"/>
      <c r="U76" s="179"/>
      <c r="V76" s="180"/>
      <c r="W76" s="181"/>
      <c r="X76" s="195" t="s">
        <v>312</v>
      </c>
    </row>
    <row r="77" spans="3:24" ht="28.5" customHeight="1">
      <c r="Q77" s="91">
        <f>AVERAGE(Q17:Q22,Q24,Q26:Q28,Q30:Q32,Q34:Q35,Q37:Q38,Q40:Q41,Q43:Q49,Q51:Q55,Q61:Q66,Q68:Q69,Q71:Q73,Q75:Q76,Q57:Q59)</f>
        <v>1.0497865633041052</v>
      </c>
      <c r="R77" s="91" t="e">
        <f t="shared" ref="R77:U77" si="2">AVERAGE(R17:R18)</f>
        <v>#DIV/0!</v>
      </c>
      <c r="S77" s="91" t="e">
        <f t="shared" si="2"/>
        <v>#DIV/0!</v>
      </c>
      <c r="T77" s="91" t="e">
        <f t="shared" si="2"/>
        <v>#DIV/0!</v>
      </c>
      <c r="U77" s="91" t="e">
        <f t="shared" si="2"/>
        <v>#DIV/0!</v>
      </c>
      <c r="V77" s="91" t="e">
        <f t="shared" ref="V77:W77" si="3">AVERAGE(V17:V18)</f>
        <v>#DIV/0!</v>
      </c>
      <c r="W77" s="91" t="e">
        <f t="shared" si="3"/>
        <v>#DIV/0!</v>
      </c>
    </row>
    <row r="78" spans="3:24" ht="52.5" customHeight="1"/>
    <row r="79" spans="3:24" ht="52.5" customHeight="1"/>
    <row r="81" spans="4:24" s="142" customFormat="1" ht="80.25" customHeight="1">
      <c r="D81" s="223"/>
      <c r="E81" s="224"/>
      <c r="F81" s="224"/>
      <c r="G81" s="224"/>
      <c r="H81" s="141"/>
      <c r="M81" s="223"/>
      <c r="N81" s="224"/>
      <c r="O81" s="224"/>
      <c r="P81" s="224"/>
      <c r="Q81" s="224"/>
      <c r="R81" s="224"/>
      <c r="V81" s="223"/>
      <c r="W81" s="224"/>
      <c r="X81" s="224"/>
    </row>
    <row r="85" spans="4:24" ht="29.25" customHeight="1">
      <c r="F85" s="225" t="s">
        <v>189</v>
      </c>
      <c r="G85" s="226"/>
      <c r="H85" s="226"/>
      <c r="I85" s="226"/>
      <c r="J85" s="226"/>
      <c r="K85" s="226"/>
      <c r="L85" s="226"/>
      <c r="M85" s="226"/>
      <c r="N85" s="226"/>
      <c r="O85" s="226"/>
      <c r="P85" s="226"/>
      <c r="Q85" s="226"/>
      <c r="R85" s="226"/>
      <c r="S85" s="226"/>
      <c r="T85" s="226"/>
      <c r="U85" s="226"/>
      <c r="V85" s="226"/>
      <c r="W85" s="226"/>
      <c r="X85" s="227"/>
    </row>
    <row r="86" spans="4:24" ht="32.25" customHeight="1">
      <c r="F86" s="198" t="s">
        <v>190</v>
      </c>
      <c r="G86" s="200" t="s">
        <v>191</v>
      </c>
      <c r="H86" s="204" t="s">
        <v>192</v>
      </c>
      <c r="I86" s="205"/>
      <c r="J86" s="205"/>
      <c r="K86" s="206"/>
      <c r="L86" s="204" t="s">
        <v>193</v>
      </c>
      <c r="M86" s="205"/>
      <c r="N86" s="205"/>
      <c r="O86" s="205"/>
      <c r="P86" s="204" t="s">
        <v>194</v>
      </c>
      <c r="Q86" s="205"/>
      <c r="R86" s="205"/>
      <c r="S86" s="206"/>
      <c r="T86" s="204" t="s">
        <v>195</v>
      </c>
      <c r="U86" s="205"/>
      <c r="V86" s="205"/>
      <c r="W86" s="206"/>
      <c r="X86" s="198" t="s">
        <v>313</v>
      </c>
    </row>
    <row r="87" spans="4:24" ht="37.5" customHeight="1" thickBot="1">
      <c r="F87" s="199"/>
      <c r="G87" s="201"/>
      <c r="H87" s="81" t="s">
        <v>196</v>
      </c>
      <c r="I87" s="82" t="s">
        <v>197</v>
      </c>
      <c r="J87" s="92" t="s">
        <v>198</v>
      </c>
      <c r="K87" s="93" t="s">
        <v>199</v>
      </c>
      <c r="L87" s="81" t="s">
        <v>196</v>
      </c>
      <c r="M87" s="82" t="s">
        <v>197</v>
      </c>
      <c r="N87" s="92" t="s">
        <v>198</v>
      </c>
      <c r="O87" s="94" t="s">
        <v>199</v>
      </c>
      <c r="P87" s="81" t="s">
        <v>13</v>
      </c>
      <c r="Q87" s="82" t="s">
        <v>14</v>
      </c>
      <c r="R87" s="92" t="s">
        <v>15</v>
      </c>
      <c r="S87" s="93" t="s">
        <v>16</v>
      </c>
      <c r="T87" s="81" t="s">
        <v>13</v>
      </c>
      <c r="U87" s="82" t="s">
        <v>14</v>
      </c>
      <c r="V87" s="92" t="s">
        <v>15</v>
      </c>
      <c r="W87" s="93" t="s">
        <v>16</v>
      </c>
      <c r="X87" s="199"/>
    </row>
    <row r="88" spans="4:24" hidden="1">
      <c r="F88" s="219" t="s">
        <v>22</v>
      </c>
      <c r="G88" s="220"/>
      <c r="H88" s="83"/>
      <c r="I88" s="84"/>
      <c r="J88" s="84"/>
      <c r="K88" s="95"/>
      <c r="L88" s="96"/>
      <c r="M88" s="87"/>
      <c r="N88" s="87"/>
      <c r="O88" s="97"/>
      <c r="P88" s="98" t="str">
        <f t="shared" ref="P88:P93" si="4">IFERROR((L88/H88),"100%")</f>
        <v>100%</v>
      </c>
      <c r="Q88" s="99" t="str">
        <f t="shared" ref="Q88:S88" si="5">IFERROR((M88/I88),"100%")</f>
        <v>100%</v>
      </c>
      <c r="R88" s="99" t="str">
        <f t="shared" si="5"/>
        <v>100%</v>
      </c>
      <c r="S88" s="109" t="str">
        <f t="shared" si="5"/>
        <v>100%</v>
      </c>
      <c r="T88" s="102" t="str">
        <f t="shared" ref="T88:T93" si="6">IFERROR(((L88)/(H88)),"100%")</f>
        <v>100%</v>
      </c>
      <c r="U88" s="102" t="str">
        <f>IFERROR(((M88+N88)/(I88+J88)),"100%")</f>
        <v>100%</v>
      </c>
      <c r="V88" s="59" t="str">
        <f>IFERROR(((M88+N88+O88)/(I88+J88+K88)),"100%")</f>
        <v>100%</v>
      </c>
      <c r="W88" s="110" t="str">
        <f>IFERROR(((M88+N88+O88+P88)/(I88+J88+K88+L88)),"100%")</f>
        <v>100%</v>
      </c>
      <c r="X88" s="111"/>
    </row>
    <row r="89" spans="4:24" ht="61.5" customHeight="1" thickBot="1">
      <c r="F89" s="85" t="s">
        <v>200</v>
      </c>
      <c r="G89" s="86">
        <v>1000000</v>
      </c>
      <c r="H89" s="133">
        <v>100000</v>
      </c>
      <c r="I89" s="134">
        <v>300000</v>
      </c>
      <c r="J89" s="134">
        <v>300000</v>
      </c>
      <c r="K89" s="135">
        <v>300000</v>
      </c>
      <c r="L89" s="131">
        <v>0</v>
      </c>
      <c r="M89" s="100"/>
      <c r="N89" s="100"/>
      <c r="O89" s="101"/>
      <c r="P89" s="102">
        <f t="shared" si="4"/>
        <v>0</v>
      </c>
      <c r="Q89" s="53"/>
      <c r="R89" s="53"/>
      <c r="S89" s="112"/>
      <c r="T89" s="98">
        <f t="shared" si="6"/>
        <v>0</v>
      </c>
      <c r="U89" s="113"/>
      <c r="V89" s="113"/>
      <c r="W89" s="114"/>
      <c r="X89" s="143" t="s">
        <v>211</v>
      </c>
    </row>
    <row r="90" spans="4:24" ht="61.5" customHeight="1" thickBot="1">
      <c r="F90" s="88" t="s">
        <v>201</v>
      </c>
      <c r="G90" s="86">
        <v>156800000</v>
      </c>
      <c r="H90" s="133">
        <v>30926265</v>
      </c>
      <c r="I90" s="134">
        <v>58908282</v>
      </c>
      <c r="J90" s="134">
        <v>33549918</v>
      </c>
      <c r="K90" s="135">
        <v>33414535</v>
      </c>
      <c r="L90" s="130">
        <v>10197521.779999999</v>
      </c>
      <c r="M90" s="103"/>
      <c r="N90" s="103"/>
      <c r="O90" s="104"/>
      <c r="P90" s="102">
        <f t="shared" si="4"/>
        <v>0.32973660996567156</v>
      </c>
      <c r="Q90" s="53"/>
      <c r="R90" s="53"/>
      <c r="S90" s="112"/>
      <c r="T90" s="102">
        <f t="shared" si="6"/>
        <v>0.32973660996567156</v>
      </c>
      <c r="U90" s="53"/>
      <c r="V90" s="53"/>
      <c r="W90" s="112"/>
      <c r="X90" s="144" t="s">
        <v>212</v>
      </c>
    </row>
    <row r="91" spans="4:24" ht="61.5" customHeight="1" thickBot="1">
      <c r="F91" s="88" t="s">
        <v>202</v>
      </c>
      <c r="G91" s="86">
        <v>13500000</v>
      </c>
      <c r="H91" s="133">
        <v>2096450</v>
      </c>
      <c r="I91" s="134">
        <v>5782850</v>
      </c>
      <c r="J91" s="134">
        <v>2860450</v>
      </c>
      <c r="K91" s="135">
        <v>2760250</v>
      </c>
      <c r="L91" s="130">
        <v>1304876.71</v>
      </c>
      <c r="M91" s="103"/>
      <c r="N91" s="103"/>
      <c r="O91" s="104"/>
      <c r="P91" s="102">
        <f t="shared" si="4"/>
        <v>0.62242205156335706</v>
      </c>
      <c r="Q91" s="53"/>
      <c r="R91" s="53"/>
      <c r="S91" s="112"/>
      <c r="T91" s="102">
        <f t="shared" si="6"/>
        <v>0.62242205156335706</v>
      </c>
      <c r="U91" s="53"/>
      <c r="V91" s="53"/>
      <c r="W91" s="112"/>
      <c r="X91" s="144" t="s">
        <v>213</v>
      </c>
    </row>
    <row r="92" spans="4:24" ht="61.5" customHeight="1" thickBot="1">
      <c r="F92" s="88" t="s">
        <v>203</v>
      </c>
      <c r="G92" s="86">
        <v>16000000</v>
      </c>
      <c r="H92" s="133">
        <v>1600000</v>
      </c>
      <c r="I92" s="134">
        <v>4800000</v>
      </c>
      <c r="J92" s="134">
        <v>48000000</v>
      </c>
      <c r="K92" s="135">
        <v>48000000</v>
      </c>
      <c r="L92" s="130">
        <v>0</v>
      </c>
      <c r="M92" s="103"/>
      <c r="N92" s="103"/>
      <c r="O92" s="104"/>
      <c r="P92" s="102">
        <f t="shared" si="4"/>
        <v>0</v>
      </c>
      <c r="Q92" s="53"/>
      <c r="R92" s="53"/>
      <c r="S92" s="112"/>
      <c r="T92" s="102">
        <f t="shared" si="6"/>
        <v>0</v>
      </c>
      <c r="U92" s="53"/>
      <c r="V92" s="53"/>
      <c r="W92" s="112"/>
      <c r="X92" s="144" t="s">
        <v>211</v>
      </c>
    </row>
    <row r="93" spans="4:24" ht="61.5" customHeight="1" thickBot="1">
      <c r="F93" s="89" t="s">
        <v>210</v>
      </c>
      <c r="G93" s="90">
        <v>500000</v>
      </c>
      <c r="H93" s="136">
        <v>50000</v>
      </c>
      <c r="I93" s="137">
        <v>150000</v>
      </c>
      <c r="J93" s="137">
        <v>150000</v>
      </c>
      <c r="K93" s="138">
        <v>150000</v>
      </c>
      <c r="L93" s="132">
        <v>0</v>
      </c>
      <c r="M93" s="105"/>
      <c r="N93" s="105"/>
      <c r="O93" s="106"/>
      <c r="P93" s="107">
        <f t="shared" si="4"/>
        <v>0</v>
      </c>
      <c r="Q93" s="108"/>
      <c r="R93" s="108"/>
      <c r="S93" s="115"/>
      <c r="T93" s="107">
        <f t="shared" si="6"/>
        <v>0</v>
      </c>
      <c r="U93" s="116"/>
      <c r="V93" s="117"/>
      <c r="W93" s="115"/>
      <c r="X93" s="145" t="s">
        <v>211</v>
      </c>
    </row>
    <row r="94" spans="4:24" ht="30" customHeight="1"/>
    <row r="95" spans="4:24" ht="30" customHeight="1"/>
  </sheetData>
  <mergeCells count="26">
    <mergeCell ref="F2:T2"/>
    <mergeCell ref="F3:T3"/>
    <mergeCell ref="F4:T4"/>
    <mergeCell ref="F5:T5"/>
    <mergeCell ref="H10:W10"/>
    <mergeCell ref="F88:G88"/>
    <mergeCell ref="C14:G14"/>
    <mergeCell ref="D81:G81"/>
    <mergeCell ref="M81:R81"/>
    <mergeCell ref="V81:X81"/>
    <mergeCell ref="F85:X85"/>
    <mergeCell ref="C11:C12"/>
    <mergeCell ref="D11:D12"/>
    <mergeCell ref="F86:F87"/>
    <mergeCell ref="G86:G87"/>
    <mergeCell ref="X11:X12"/>
    <mergeCell ref="X86:X87"/>
    <mergeCell ref="H86:K86"/>
    <mergeCell ref="L86:O86"/>
    <mergeCell ref="P86:S86"/>
    <mergeCell ref="T86:W86"/>
    <mergeCell ref="E11:G11"/>
    <mergeCell ref="H11:L11"/>
    <mergeCell ref="M11:P11"/>
    <mergeCell ref="Q11:T11"/>
    <mergeCell ref="U11:W11"/>
  </mergeCells>
  <conditionalFormatting sqref="H88:K93">
    <cfRule type="containsBlanks" dxfId="45" priority="139">
      <formula>LEN(TRIM(H88))=0</formula>
    </cfRule>
  </conditionalFormatting>
  <conditionalFormatting sqref="I14:L76">
    <cfRule type="containsBlanks" dxfId="44" priority="94">
      <formula>LEN(TRIM(I14))=0</formula>
    </cfRule>
  </conditionalFormatting>
  <conditionalFormatting sqref="L88:O93">
    <cfRule type="containsBlanks" dxfId="43" priority="86">
      <formula>LEN(TRIM(L88))=0</formula>
    </cfRule>
  </conditionalFormatting>
  <conditionalFormatting sqref="M73:M76">
    <cfRule type="containsBlanks" dxfId="42" priority="3">
      <formula>LEN(TRIM(M73))=0</formula>
    </cfRule>
  </conditionalFormatting>
  <conditionalFormatting sqref="M14:M26 M28:M29 M31:M42 M44:M46 M49:M55 M60:M70">
    <cfRule type="containsBlanks" dxfId="41" priority="95">
      <formula>LEN(TRIM(M14))=0</formula>
    </cfRule>
  </conditionalFormatting>
  <conditionalFormatting sqref="N13:P76 M27 M30 M43 M47:M48 M56:M59 M71:M72">
    <cfRule type="containsBlanks" dxfId="40" priority="41">
      <formula>LEN(TRIM(M13))=0</formula>
    </cfRule>
  </conditionalFormatting>
  <conditionalFormatting sqref="P89:P93">
    <cfRule type="cellIs" dxfId="39" priority="81" stopIfTrue="1" operator="between">
      <formula>0.5</formula>
      <formula>0.7</formula>
    </cfRule>
    <cfRule type="cellIs" dxfId="38" priority="82" stopIfTrue="1" operator="between">
      <formula>0.7</formula>
      <formula>1.2</formula>
    </cfRule>
    <cfRule type="cellIs" dxfId="37" priority="83" stopIfTrue="1" operator="greaterThanOrEqual">
      <formula>1.2</formula>
    </cfRule>
    <cfRule type="cellIs" dxfId="36" priority="80" stopIfTrue="1" operator="lessThan">
      <formula>0.5</formula>
    </cfRule>
    <cfRule type="cellIs" dxfId="35" priority="79" stopIfTrue="1" operator="equal">
      <formula>"100%"</formula>
    </cfRule>
    <cfRule type="containsBlanks" dxfId="34" priority="84" stopIfTrue="1">
      <formula>LEN(TRIM(P89))=0</formula>
    </cfRule>
  </conditionalFormatting>
  <conditionalFormatting sqref="P88:W88 T89:T93">
    <cfRule type="containsBlanks" dxfId="33" priority="78" stopIfTrue="1">
      <formula>LEN(TRIM(P88))=0</formula>
    </cfRule>
    <cfRule type="cellIs" dxfId="32" priority="77" stopIfTrue="1" operator="greaterThanOrEqual">
      <formula>1.2</formula>
    </cfRule>
    <cfRule type="cellIs" dxfId="31" priority="76" stopIfTrue="1" operator="between">
      <formula>0.7</formula>
      <formula>1.2</formula>
    </cfRule>
    <cfRule type="cellIs" dxfId="30" priority="75" stopIfTrue="1" operator="between">
      <formula>0.5</formula>
      <formula>0.7</formula>
    </cfRule>
    <cfRule type="cellIs" dxfId="29" priority="74" stopIfTrue="1" operator="lessThan">
      <formula>0.5</formula>
    </cfRule>
    <cfRule type="cellIs" dxfId="28" priority="73" stopIfTrue="1" operator="equal">
      <formula>"100%"</formula>
    </cfRule>
  </conditionalFormatting>
  <conditionalFormatting sqref="Q15">
    <cfRule type="cellIs" dxfId="27" priority="12" operator="equal">
      <formula>"NO APLICA"</formula>
    </cfRule>
    <cfRule type="cellIs" dxfId="26" priority="13" operator="lessThanOrEqual">
      <formula>0</formula>
    </cfRule>
    <cfRule type="cellIs" dxfId="25" priority="14" operator="between">
      <formula>0</formula>
      <formula>0.1</formula>
    </cfRule>
    <cfRule type="cellIs" dxfId="24" priority="15" operator="greaterThanOrEqual">
      <formula>0.1</formula>
    </cfRule>
  </conditionalFormatting>
  <conditionalFormatting sqref="Q14 Q16:Q76">
    <cfRule type="containsBlanks" dxfId="23" priority="101" stopIfTrue="1">
      <formula>LEN(TRIM(Q14))=0</formula>
    </cfRule>
    <cfRule type="cellIs" dxfId="22" priority="96" stopIfTrue="1" operator="equal">
      <formula>"100%"</formula>
    </cfRule>
    <cfRule type="cellIs" dxfId="21" priority="100" stopIfTrue="1" operator="greaterThanOrEqual">
      <formula>1.2</formula>
    </cfRule>
    <cfRule type="cellIs" dxfId="20" priority="99" stopIfTrue="1" operator="between">
      <formula>0.7</formula>
      <formula>1.2</formula>
    </cfRule>
    <cfRule type="cellIs" dxfId="19" priority="98" stopIfTrue="1" operator="between">
      <formula>0.5</formula>
      <formula>0.7</formula>
    </cfRule>
    <cfRule type="cellIs" dxfId="18" priority="97" stopIfTrue="1" operator="lessThan">
      <formula>0.5</formula>
    </cfRule>
  </conditionalFormatting>
  <conditionalFormatting sqref="Q13">
    <cfRule type="cellIs" dxfId="17" priority="160" operator="lessThanOrEqual">
      <formula>100%</formula>
    </cfRule>
    <cfRule type="cellIs" dxfId="16" priority="161" operator="between">
      <formula>100%</formula>
      <formula>110%</formula>
    </cfRule>
    <cfRule type="cellIs" dxfId="15" priority="162" operator="greaterThanOrEqual">
      <formula>110%</formula>
    </cfRule>
    <cfRule type="cellIs" dxfId="14" priority="159" operator="equal">
      <formula>"NO APLICA"</formula>
    </cfRule>
  </conditionalFormatting>
  <conditionalFormatting sqref="R13:W76">
    <cfRule type="containsBlanks" dxfId="13" priority="32">
      <formula>LEN(TRIM(R13))=0</formula>
    </cfRule>
  </conditionalFormatting>
  <conditionalFormatting sqref="T88:W88 Q89:W93">
    <cfRule type="containsBlanks" dxfId="12" priority="72">
      <formula>LEN(TRIM(Q88))=0</formula>
    </cfRule>
  </conditionalFormatting>
  <conditionalFormatting sqref="U13:W18">
    <cfRule type="cellIs" dxfId="11" priority="92" stopIfTrue="1" operator="greaterThanOrEqual">
      <formula>1.2</formula>
    </cfRule>
    <cfRule type="containsBlanks" dxfId="10" priority="93" stopIfTrue="1">
      <formula>LEN(TRIM(U13))=0</formula>
    </cfRule>
    <cfRule type="cellIs" dxfId="9" priority="88" stopIfTrue="1" operator="equal">
      <formula>"100%"</formula>
    </cfRule>
    <cfRule type="cellIs" dxfId="8" priority="89" stopIfTrue="1" operator="lessThan">
      <formula>0.5</formula>
    </cfRule>
    <cfRule type="cellIs" dxfId="7" priority="90" stopIfTrue="1" operator="between">
      <formula>0.5</formula>
      <formula>0.7</formula>
    </cfRule>
    <cfRule type="cellIs" dxfId="6" priority="91" stopIfTrue="1" operator="between">
      <formula>0.7</formula>
      <formula>1.2</formula>
    </cfRule>
  </conditionalFormatting>
  <conditionalFormatting sqref="U19:W76">
    <cfRule type="cellIs" dxfId="5" priority="33" stopIfTrue="1" operator="equal">
      <formula>"100%"</formula>
    </cfRule>
    <cfRule type="containsBlanks" dxfId="4" priority="38" stopIfTrue="1">
      <formula>LEN(TRIM(U19))=0</formula>
    </cfRule>
    <cfRule type="cellIs" dxfId="3" priority="37" stopIfTrue="1" operator="greaterThanOrEqual">
      <formula>1.2</formula>
    </cfRule>
    <cfRule type="cellIs" dxfId="2" priority="36" stopIfTrue="1" operator="between">
      <formula>0.7</formula>
      <formula>1.2</formula>
    </cfRule>
    <cfRule type="cellIs" dxfId="1" priority="35" stopIfTrue="1" operator="between">
      <formula>0.5</formula>
      <formula>0.7</formula>
    </cfRule>
    <cfRule type="cellIs" dxfId="0" priority="34" stopIfTrue="1" operator="lessThan">
      <formula>0.5</formula>
    </cfRule>
  </conditionalFormatting>
  <printOptions horizontalCentered="1"/>
  <pageMargins left="0.196850393700787" right="3.9370078740157501E-2" top="0.35433070866141703" bottom="0.35433070866141703" header="0.31496062992126" footer="0.31496062992126"/>
  <pageSetup paperSize="5" scale="25" fitToHeight="0" orientation="landscape" r:id="rId1"/>
  <rowBreaks count="5" manualBreakCount="5">
    <brk id="22" min="1" max="24" man="1"/>
    <brk id="35" min="1" max="24" man="1"/>
    <brk id="49" min="1" max="24" man="1"/>
    <brk id="62" min="1" max="24" man="1"/>
    <brk id="82" min="1"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5" sqref="C5"/>
    </sheetView>
  </sheetViews>
  <sheetFormatPr baseColWidth="10" defaultColWidth="11" defaultRowHeight="15"/>
  <cols>
    <col min="1" max="1" width="20.28515625" customWidth="1"/>
    <col min="2" max="2" width="34.7109375" customWidth="1"/>
  </cols>
  <sheetData>
    <row r="1" spans="1:2">
      <c r="A1" s="1" t="s">
        <v>204</v>
      </c>
    </row>
    <row r="3" spans="1:2" ht="120" customHeight="1">
      <c r="A3" s="237" t="s">
        <v>205</v>
      </c>
      <c r="B3" s="237"/>
    </row>
    <row r="5" spans="1:2" ht="45">
      <c r="A5" s="2"/>
      <c r="B5" s="3" t="s">
        <v>206</v>
      </c>
    </row>
    <row r="6" spans="1:2" ht="60">
      <c r="A6" s="4"/>
      <c r="B6" s="3" t="s">
        <v>207</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E4 2023</vt:lpstr>
      <vt:lpstr>Instrucciones</vt:lpstr>
      <vt:lpstr>'SEGUIMIENTO E4 2023'!Área_de_impresión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Vinculacion</cp:lastModifiedBy>
  <cp:lastPrinted>2023-04-14T21:42:23Z</cp:lastPrinted>
  <dcterms:created xsi:type="dcterms:W3CDTF">2021-03-11T02:28:00Z</dcterms:created>
  <dcterms:modified xsi:type="dcterms:W3CDTF">2023-04-17T22:57:20Z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1033-11.2.0.11219</vt:lpwstr>
  </property>
  <property fmtid="{D5CDD505-2E9C-101B-9397-08002B2CF9AE}" pid="3" name="ICV">
    <vt:lpwstr>0AFB0A9403054C0D88834C5C27C87E4B</vt:lpwstr>
  </property>
</Properties>
</file>