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EVALUACION5\Desktop\Administración 2022-2024\2023\MIR 2023-2024\3er Trimestre\2.-Cédula de Avance DIF 3tr23\"/>
    </mc:Choice>
  </mc:AlternateContent>
  <xr:revisionPtr revIDLastSave="0" documentId="13_ncr:1_{CA8D3947-BF2E-4C3B-99BA-F8C9AFA600DD}" xr6:coauthVersionLast="47" xr6:coauthVersionMax="47" xr10:uidLastSave="{00000000-0000-0000-0000-000000000000}"/>
  <bookViews>
    <workbookView xWindow="-120" yWindow="-120" windowWidth="29040" windowHeight="15720" tabRatio="500" xr2:uid="{00000000-000D-0000-FFFF-FFFF00000000}"/>
  </bookViews>
  <sheets>
    <sheet name="CEDULA 3TR23 E2" sheetId="1" r:id="rId1"/>
  </sheets>
  <definedNames>
    <definedName name="_xlnm.Print_Area" localSheetId="0">'CEDULA 3TR23 E2'!$C$3:$Q$320</definedName>
    <definedName name="_xlnm.Print_Titles" localSheetId="0">'CEDULA 3TR23 E2'!$9:$12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99" i="1" l="1"/>
  <c r="M17" i="1"/>
  <c r="N15" i="1"/>
  <c r="N13" i="1"/>
  <c r="N19" i="1"/>
  <c r="M19" i="1"/>
  <c r="M15" i="1"/>
  <c r="M13" i="1"/>
  <c r="M21" i="1" l="1"/>
  <c r="M309" i="1"/>
  <c r="M307" i="1"/>
  <c r="M305" i="1"/>
  <c r="M303" i="1"/>
  <c r="M301" i="1"/>
  <c r="M299" i="1"/>
  <c r="M297" i="1"/>
  <c r="M295" i="1"/>
  <c r="M293" i="1"/>
  <c r="M291" i="1"/>
  <c r="M289" i="1"/>
  <c r="M287" i="1"/>
  <c r="M285" i="1"/>
  <c r="M283" i="1"/>
  <c r="M281" i="1"/>
  <c r="M279" i="1"/>
  <c r="M277" i="1"/>
  <c r="M275" i="1"/>
  <c r="M273" i="1"/>
  <c r="M271" i="1"/>
  <c r="M269" i="1"/>
  <c r="M267" i="1"/>
  <c r="M265" i="1"/>
  <c r="M263" i="1"/>
  <c r="M261" i="1"/>
  <c r="M259" i="1"/>
  <c r="M257" i="1"/>
  <c r="M255" i="1"/>
  <c r="M253" i="1"/>
  <c r="M251" i="1"/>
  <c r="M249" i="1"/>
  <c r="M247" i="1"/>
  <c r="M245" i="1"/>
  <c r="M243" i="1"/>
  <c r="M241" i="1"/>
  <c r="M239" i="1"/>
  <c r="M237" i="1"/>
  <c r="M235" i="1"/>
  <c r="M233" i="1"/>
  <c r="M231" i="1"/>
  <c r="M229" i="1"/>
  <c r="M227" i="1"/>
  <c r="M225" i="1"/>
  <c r="M223" i="1"/>
  <c r="M221" i="1"/>
  <c r="M219" i="1"/>
  <c r="M217" i="1"/>
  <c r="M215" i="1"/>
  <c r="M213" i="1"/>
  <c r="M211" i="1"/>
  <c r="M209" i="1"/>
  <c r="M207" i="1"/>
  <c r="M205" i="1"/>
  <c r="M203" i="1"/>
  <c r="M201" i="1"/>
  <c r="M197" i="1"/>
  <c r="M195" i="1"/>
  <c r="M193" i="1"/>
  <c r="M191" i="1"/>
  <c r="M189" i="1"/>
  <c r="M187" i="1"/>
  <c r="M185" i="1"/>
  <c r="M183" i="1"/>
  <c r="M181" i="1"/>
  <c r="M179" i="1"/>
  <c r="M177" i="1"/>
  <c r="M175" i="1"/>
  <c r="M173" i="1"/>
  <c r="M171" i="1"/>
  <c r="M169" i="1"/>
  <c r="M167" i="1"/>
  <c r="M165" i="1"/>
  <c r="M163" i="1"/>
  <c r="M161" i="1"/>
  <c r="M159" i="1"/>
  <c r="M157" i="1"/>
  <c r="M155" i="1"/>
  <c r="M153" i="1"/>
  <c r="M151" i="1"/>
  <c r="M149" i="1"/>
  <c r="M147" i="1"/>
  <c r="M145" i="1"/>
  <c r="M143" i="1"/>
  <c r="M141" i="1"/>
  <c r="M139" i="1"/>
  <c r="M137" i="1"/>
  <c r="M135" i="1"/>
  <c r="M133" i="1"/>
  <c r="M131" i="1"/>
  <c r="M129" i="1"/>
  <c r="M127" i="1"/>
  <c r="M125" i="1"/>
  <c r="M123" i="1"/>
  <c r="M121" i="1"/>
  <c r="M119" i="1"/>
  <c r="M117" i="1"/>
  <c r="M115" i="1"/>
  <c r="M113" i="1"/>
  <c r="M111" i="1"/>
  <c r="M109" i="1"/>
  <c r="M107" i="1"/>
  <c r="M105" i="1"/>
  <c r="M103" i="1"/>
  <c r="M101" i="1"/>
  <c r="M99" i="1"/>
  <c r="M97" i="1"/>
  <c r="M95" i="1"/>
  <c r="M93" i="1"/>
  <c r="M91" i="1"/>
  <c r="M89" i="1"/>
  <c r="M87" i="1"/>
  <c r="M85" i="1"/>
  <c r="M83" i="1"/>
  <c r="M81" i="1"/>
  <c r="M79" i="1"/>
  <c r="M77" i="1"/>
  <c r="M75" i="1"/>
  <c r="M73" i="1"/>
  <c r="M71" i="1"/>
  <c r="M69" i="1"/>
  <c r="M67" i="1"/>
  <c r="M65" i="1"/>
  <c r="M63" i="1"/>
  <c r="M61" i="1"/>
  <c r="M59" i="1"/>
  <c r="M57" i="1"/>
  <c r="M55" i="1"/>
  <c r="M53" i="1"/>
  <c r="M51" i="1"/>
  <c r="M49" i="1"/>
  <c r="M47" i="1"/>
  <c r="M45" i="1"/>
  <c r="M43" i="1"/>
  <c r="M41" i="1"/>
  <c r="M39" i="1"/>
  <c r="M37" i="1"/>
  <c r="M35" i="1"/>
  <c r="M33" i="1"/>
  <c r="M31" i="1"/>
  <c r="M29" i="1"/>
  <c r="M27" i="1"/>
  <c r="M25" i="1"/>
  <c r="M23" i="1"/>
  <c r="G309" i="1" l="1"/>
  <c r="N309" i="1" s="1"/>
  <c r="G307" i="1"/>
  <c r="N307" i="1" s="1"/>
  <c r="G305" i="1"/>
  <c r="N305" i="1" s="1"/>
  <c r="G303" i="1"/>
  <c r="N303" i="1" s="1"/>
  <c r="G301" i="1"/>
  <c r="N301" i="1" s="1"/>
  <c r="G299" i="1"/>
  <c r="N299" i="1" s="1"/>
  <c r="G297" i="1"/>
  <c r="N297" i="1" s="1"/>
  <c r="G295" i="1"/>
  <c r="N295" i="1" s="1"/>
  <c r="G293" i="1"/>
  <c r="N293" i="1" s="1"/>
  <c r="G291" i="1"/>
  <c r="N291" i="1" s="1"/>
  <c r="G289" i="1"/>
  <c r="N289" i="1" s="1"/>
  <c r="G287" i="1"/>
  <c r="N287" i="1" s="1"/>
  <c r="G285" i="1"/>
  <c r="N285" i="1" s="1"/>
  <c r="G283" i="1"/>
  <c r="N283" i="1" s="1"/>
  <c r="G281" i="1"/>
  <c r="N281" i="1" s="1"/>
  <c r="G279" i="1"/>
  <c r="N279" i="1" s="1"/>
  <c r="G277" i="1"/>
  <c r="N277" i="1" s="1"/>
  <c r="G275" i="1"/>
  <c r="N275" i="1" s="1"/>
  <c r="G273" i="1"/>
  <c r="N273" i="1" s="1"/>
  <c r="G271" i="1"/>
  <c r="N271" i="1" s="1"/>
  <c r="G269" i="1"/>
  <c r="N269" i="1" s="1"/>
  <c r="G267" i="1"/>
  <c r="N267" i="1" s="1"/>
  <c r="G265" i="1"/>
  <c r="N265" i="1" s="1"/>
  <c r="G263" i="1"/>
  <c r="N263" i="1" s="1"/>
  <c r="G261" i="1"/>
  <c r="N261" i="1" s="1"/>
  <c r="G259" i="1"/>
  <c r="N259" i="1" s="1"/>
  <c r="G257" i="1"/>
  <c r="N257" i="1" s="1"/>
  <c r="G255" i="1"/>
  <c r="N255" i="1" s="1"/>
  <c r="G253" i="1"/>
  <c r="N253" i="1" s="1"/>
  <c r="G251" i="1"/>
  <c r="N251" i="1" s="1"/>
  <c r="G249" i="1"/>
  <c r="N249" i="1" s="1"/>
  <c r="G247" i="1"/>
  <c r="N247" i="1" s="1"/>
  <c r="G245" i="1"/>
  <c r="N245" i="1" s="1"/>
  <c r="G243" i="1"/>
  <c r="N243" i="1" s="1"/>
  <c r="G241" i="1"/>
  <c r="N241" i="1" s="1"/>
  <c r="G239" i="1"/>
  <c r="N239" i="1" s="1"/>
  <c r="G237" i="1"/>
  <c r="N237" i="1" s="1"/>
  <c r="G235" i="1"/>
  <c r="N235" i="1" s="1"/>
  <c r="G233" i="1"/>
  <c r="N233" i="1" s="1"/>
  <c r="G231" i="1"/>
  <c r="N231" i="1" s="1"/>
  <c r="G229" i="1"/>
  <c r="N229" i="1" s="1"/>
  <c r="G227" i="1"/>
  <c r="N227" i="1" s="1"/>
  <c r="G225" i="1"/>
  <c r="N225" i="1" s="1"/>
  <c r="G223" i="1"/>
  <c r="N223" i="1" s="1"/>
  <c r="G221" i="1"/>
  <c r="N221" i="1" s="1"/>
  <c r="G219" i="1"/>
  <c r="N219" i="1" s="1"/>
  <c r="G217" i="1"/>
  <c r="N217" i="1" s="1"/>
  <c r="G215" i="1"/>
  <c r="N215" i="1" s="1"/>
  <c r="G213" i="1"/>
  <c r="N213" i="1" s="1"/>
  <c r="G211" i="1"/>
  <c r="N211" i="1" s="1"/>
  <c r="G209" i="1"/>
  <c r="N209" i="1" s="1"/>
  <c r="G207" i="1"/>
  <c r="N207" i="1" s="1"/>
  <c r="G205" i="1"/>
  <c r="N205" i="1" s="1"/>
  <c r="G203" i="1"/>
  <c r="N203" i="1" s="1"/>
  <c r="G201" i="1"/>
  <c r="N201" i="1" s="1"/>
  <c r="G199" i="1"/>
  <c r="N199" i="1" s="1"/>
  <c r="G197" i="1"/>
  <c r="N197" i="1" s="1"/>
  <c r="G195" i="1"/>
  <c r="N195" i="1" s="1"/>
  <c r="G193" i="1"/>
  <c r="N193" i="1" s="1"/>
  <c r="G191" i="1"/>
  <c r="N191" i="1" s="1"/>
  <c r="G189" i="1"/>
  <c r="N189" i="1" s="1"/>
  <c r="G187" i="1"/>
  <c r="N187" i="1" s="1"/>
  <c r="G185" i="1"/>
  <c r="N185" i="1" s="1"/>
  <c r="G183" i="1"/>
  <c r="N183" i="1" s="1"/>
  <c r="G181" i="1"/>
  <c r="N181" i="1" s="1"/>
  <c r="G179" i="1"/>
  <c r="N179" i="1" s="1"/>
  <c r="G177" i="1"/>
  <c r="N177" i="1" s="1"/>
  <c r="G175" i="1"/>
  <c r="N175" i="1" s="1"/>
  <c r="G173" i="1"/>
  <c r="N173" i="1" s="1"/>
  <c r="G171" i="1"/>
  <c r="N171" i="1" s="1"/>
  <c r="G169" i="1"/>
  <c r="N169" i="1" s="1"/>
  <c r="G167" i="1"/>
  <c r="N167" i="1" s="1"/>
  <c r="G165" i="1"/>
  <c r="N165" i="1" s="1"/>
  <c r="G163" i="1"/>
  <c r="N163" i="1" s="1"/>
  <c r="G161" i="1"/>
  <c r="N161" i="1" s="1"/>
  <c r="G159" i="1"/>
  <c r="N159" i="1" s="1"/>
  <c r="G157" i="1"/>
  <c r="N157" i="1" s="1"/>
  <c r="G155" i="1"/>
  <c r="N155" i="1" s="1"/>
  <c r="G153" i="1"/>
  <c r="N153" i="1" s="1"/>
  <c r="G151" i="1"/>
  <c r="N151" i="1" s="1"/>
  <c r="G149" i="1"/>
  <c r="N149" i="1" s="1"/>
  <c r="G147" i="1"/>
  <c r="N147" i="1" s="1"/>
  <c r="G145" i="1"/>
  <c r="N145" i="1" s="1"/>
  <c r="G143" i="1"/>
  <c r="N143" i="1" s="1"/>
  <c r="G141" i="1"/>
  <c r="N141" i="1" s="1"/>
  <c r="G139" i="1"/>
  <c r="N139" i="1" s="1"/>
  <c r="G137" i="1"/>
  <c r="N137" i="1" s="1"/>
  <c r="G135" i="1"/>
  <c r="N135" i="1" s="1"/>
  <c r="G133" i="1"/>
  <c r="N133" i="1" s="1"/>
  <c r="G131" i="1"/>
  <c r="N131" i="1" s="1"/>
  <c r="G129" i="1"/>
  <c r="N129" i="1" s="1"/>
  <c r="G127" i="1"/>
  <c r="N127" i="1" s="1"/>
  <c r="G125" i="1"/>
  <c r="N125" i="1" s="1"/>
  <c r="G123" i="1"/>
  <c r="N123" i="1" s="1"/>
  <c r="G121" i="1"/>
  <c r="N121" i="1" s="1"/>
  <c r="G119" i="1"/>
  <c r="N119" i="1" s="1"/>
  <c r="G117" i="1"/>
  <c r="N117" i="1" s="1"/>
  <c r="G115" i="1"/>
  <c r="N115" i="1" s="1"/>
  <c r="G113" i="1"/>
  <c r="N113" i="1" s="1"/>
  <c r="G111" i="1"/>
  <c r="N111" i="1" s="1"/>
  <c r="G109" i="1"/>
  <c r="N109" i="1" s="1"/>
  <c r="G107" i="1"/>
  <c r="N107" i="1" s="1"/>
  <c r="G105" i="1"/>
  <c r="N105" i="1" s="1"/>
  <c r="G103" i="1"/>
  <c r="N103" i="1" s="1"/>
  <c r="G101" i="1"/>
  <c r="N101" i="1" s="1"/>
  <c r="G99" i="1"/>
  <c r="N99" i="1" s="1"/>
  <c r="G97" i="1"/>
  <c r="N97" i="1" s="1"/>
  <c r="G95" i="1"/>
  <c r="N95" i="1" s="1"/>
  <c r="G93" i="1"/>
  <c r="N93" i="1" s="1"/>
  <c r="G91" i="1"/>
  <c r="N91" i="1" s="1"/>
  <c r="G89" i="1"/>
  <c r="N89" i="1" s="1"/>
  <c r="G87" i="1"/>
  <c r="N87" i="1" s="1"/>
  <c r="G85" i="1"/>
  <c r="N85" i="1" s="1"/>
  <c r="G83" i="1"/>
  <c r="N83" i="1" s="1"/>
  <c r="G81" i="1"/>
  <c r="N81" i="1" s="1"/>
  <c r="G79" i="1"/>
  <c r="N79" i="1" s="1"/>
  <c r="G77" i="1"/>
  <c r="N77" i="1" s="1"/>
  <c r="G75" i="1"/>
  <c r="N75" i="1" s="1"/>
  <c r="G73" i="1"/>
  <c r="N73" i="1" s="1"/>
  <c r="G71" i="1"/>
  <c r="N71" i="1" s="1"/>
  <c r="G69" i="1"/>
  <c r="N69" i="1" s="1"/>
  <c r="G67" i="1"/>
  <c r="N67" i="1" s="1"/>
  <c r="G65" i="1"/>
  <c r="N65" i="1" s="1"/>
  <c r="G63" i="1"/>
  <c r="N63" i="1" s="1"/>
  <c r="G61" i="1"/>
  <c r="N61" i="1" s="1"/>
  <c r="G59" i="1"/>
  <c r="N59" i="1" s="1"/>
  <c r="G57" i="1"/>
  <c r="N57" i="1" s="1"/>
  <c r="G55" i="1"/>
  <c r="N55" i="1" s="1"/>
  <c r="G53" i="1"/>
  <c r="N53" i="1" s="1"/>
  <c r="G51" i="1"/>
  <c r="N51" i="1" s="1"/>
  <c r="G49" i="1"/>
  <c r="N49" i="1" s="1"/>
  <c r="G47" i="1"/>
  <c r="N47" i="1" s="1"/>
  <c r="G45" i="1"/>
  <c r="N45" i="1" s="1"/>
  <c r="G43" i="1"/>
  <c r="N43" i="1" s="1"/>
  <c r="G41" i="1"/>
  <c r="N41" i="1" s="1"/>
  <c r="G39" i="1"/>
  <c r="N39" i="1" s="1"/>
  <c r="G37" i="1"/>
  <c r="N37" i="1" s="1"/>
  <c r="G35" i="1"/>
  <c r="N35" i="1" s="1"/>
  <c r="G33" i="1"/>
  <c r="N33" i="1" s="1"/>
  <c r="G31" i="1"/>
  <c r="N31" i="1" s="1"/>
  <c r="G29" i="1"/>
  <c r="N29" i="1" s="1"/>
  <c r="G27" i="1"/>
  <c r="N27" i="1" s="1"/>
  <c r="G25" i="1"/>
  <c r="N25" i="1" s="1"/>
  <c r="G23" i="1"/>
  <c r="N23" i="1" s="1"/>
  <c r="G21" i="1"/>
  <c r="N21" i="1" s="1"/>
  <c r="G17" i="1"/>
  <c r="N17" i="1" s="1"/>
</calcChain>
</file>

<file path=xl/sharedStrings.xml><?xml version="1.0" encoding="utf-8"?>
<sst xmlns="http://schemas.openxmlformats.org/spreadsheetml/2006/main" count="1065" uniqueCount="477">
  <si>
    <t>CÉDULA DE AVANCE DE CUMPLIMIENTO DE LOS OBJETIVOS Y METAS</t>
  </si>
  <si>
    <t>MUNICIPIO DE BENITO JUÁREZ QUINTANA ROO</t>
  </si>
  <si>
    <t xml:space="preserve">PROGRAMA PRESUPUESTARIO ANUAL: </t>
  </si>
  <si>
    <t>E- PPA 2.09 PROGRAMA DE ATENCIÓN INTEGRAL A LA FAMILIA Y PERSONAS EN ESTADO DE VULNERABILIDAD</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</si>
  <si>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</si>
  <si>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</si>
  <si>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</si>
  <si>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</si>
  <si>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</si>
  <si>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</si>
  <si>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</si>
  <si>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</si>
  <si>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</si>
  <si>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</si>
  <si>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</si>
  <si>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</si>
  <si>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</si>
  <si>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</si>
  <si>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</si>
  <si>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</si>
  <si>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</si>
  <si>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Bienal</t>
  </si>
  <si>
    <t>NO</t>
  </si>
  <si>
    <t>-</t>
  </si>
  <si>
    <t>Descendente
Regular</t>
  </si>
  <si>
    <t>P.2.09.1.1. Los grupos en situación prioritaria del Municipio  de Benito Juárez reciben atención, asistencia, apoyo y protección para su desarrollo integral.</t>
  </si>
  <si>
    <t>PPA: Porcentaje de Personas en situación prioritaria Atendidas por el Sistema DIF de Benito Juárez.</t>
  </si>
  <si>
    <t>Trimestral</t>
  </si>
  <si>
    <t>Si</t>
  </si>
  <si>
    <t>Ascendente
Nominal</t>
  </si>
  <si>
    <r>
      <t xml:space="preserve">F.  2.09.1 </t>
    </r>
    <r>
      <rPr>
        <sz val="10"/>
        <color rgb="FF000000"/>
        <rFont val="Calibri"/>
        <family val="2"/>
      </rPr>
      <t>Contribuir a cerrar las brechas de desigualdad reactivando y diversificando la economía y poner fin a la exclusión social para fortalecer a las familias y mejorar la calidad de vida de la población mediante la atención a los grupos vulnerables otorgándoles asistencia, apoyo y protección para su desarrollo integral.</t>
    </r>
  </si>
  <si>
    <r>
      <t>IEE:</t>
    </r>
    <r>
      <rPr>
        <sz val="11"/>
        <color rgb="FF000000"/>
        <rFont val="Calibri"/>
        <family val="2"/>
        <charset val="1"/>
      </rPr>
      <t xml:space="preserve"> Índice de Economía Estable. </t>
    </r>
  </si>
  <si>
    <r>
      <t xml:space="preserve">CdG: </t>
    </r>
    <r>
      <rPr>
        <sz val="11"/>
        <color rgb="FF000000"/>
        <rFont val="Calibri"/>
        <family val="2"/>
        <charset val="1"/>
      </rPr>
      <t xml:space="preserve">Coeficiente de Gini. </t>
    </r>
  </si>
  <si>
    <r>
      <t>A.2.09.1.1.1.1.</t>
    </r>
    <r>
      <rPr>
        <sz val="11"/>
        <color rgb="FF000000"/>
        <rFont val="Calibri"/>
        <family val="2"/>
        <scheme val="minor"/>
      </rPr>
      <t xml:space="preserve"> Realización de actividades de representación, coordinación, gestión, vinculación y supervisión por parte de la Dirección General del Sistema DIF de Benito Juárez.</t>
    </r>
  </si>
  <si>
    <r>
      <t>PADGR:</t>
    </r>
    <r>
      <rPr>
        <sz val="11"/>
        <rFont val="Calibri"/>
        <family val="2"/>
        <scheme val="minor"/>
      </rPr>
      <t xml:space="preserve"> Porcentaje de  Actividades de la Dirección General Realizadas.</t>
    </r>
  </si>
  <si>
    <r>
      <t xml:space="preserve">A.2.09.1.1.1.2. </t>
    </r>
    <r>
      <rPr>
        <sz val="11"/>
        <rFont val="Calibri"/>
        <family val="2"/>
        <scheme val="minor"/>
      </rPr>
      <t>Realización de sesiones ordinarias y extraordinarias con la Junta Directiva, comités y consejos.</t>
    </r>
  </si>
  <si>
    <r>
      <t>PSOER:</t>
    </r>
    <r>
      <rPr>
        <sz val="11"/>
        <rFont val="Calibri"/>
        <family val="2"/>
        <scheme val="minor"/>
      </rPr>
      <t xml:space="preserve"> Porcentaje de Sesiones Ordinarias y Extraordinarias Realizadas.</t>
    </r>
  </si>
  <si>
    <r>
      <t>A.2.09.1.1.1.3.</t>
    </r>
    <r>
      <rPr>
        <sz val="11"/>
        <rFont val="Calibri"/>
        <family val="2"/>
        <scheme val="minor"/>
      </rPr>
      <t xml:space="preserve"> Elaboración de instrumentos jurídicos.</t>
    </r>
  </si>
  <si>
    <r>
      <t>PIJE</t>
    </r>
    <r>
      <rPr>
        <sz val="11"/>
        <rFont val="Calibri"/>
        <family val="2"/>
        <scheme val="minor"/>
      </rPr>
      <t>: Porcentaje de Instrumentos Jurídicos Elaborados.</t>
    </r>
  </si>
  <si>
    <r>
      <t xml:space="preserve">A.2.09.1.1.1.4. </t>
    </r>
    <r>
      <rPr>
        <sz val="11"/>
        <color rgb="FF000000"/>
        <rFont val="Calibri"/>
        <family val="2"/>
        <scheme val="minor"/>
      </rPr>
      <t>Elaboración y actualización de los avisos de privacidad de las áreas del Sistema DIF de Benito Juárez.</t>
    </r>
  </si>
  <si>
    <r>
      <t xml:space="preserve">PAPE: </t>
    </r>
    <r>
      <rPr>
        <sz val="11"/>
        <rFont val="Calibri"/>
        <family val="2"/>
        <scheme val="minor"/>
      </rPr>
      <t>Porcentaje de Avisos de Privacidad elaborados y actualizados</t>
    </r>
  </si>
  <si>
    <r>
      <t>A.2.09.1.1.1.5.</t>
    </r>
    <r>
      <rPr>
        <sz val="11"/>
        <color rgb="FF000000"/>
        <rFont val="Calibri"/>
        <family val="2"/>
        <scheme val="minor"/>
      </rPr>
      <t xml:space="preserve"> Gestiones realizadas ante la Dirección de Archivo Municipal para las bajas de archivos de las áreas del sistema DIF de Benito Juárez.</t>
    </r>
  </si>
  <si>
    <r>
      <t xml:space="preserve">PGBAR: </t>
    </r>
    <r>
      <rPr>
        <sz val="11"/>
        <rFont val="Calibri"/>
        <family val="2"/>
        <scheme val="minor"/>
      </rPr>
      <t>Porcentaje de Gestiones de Bajas de Archivos Realizadas.</t>
    </r>
  </si>
  <si>
    <r>
      <t>A.2.09.1.1.1.6.</t>
    </r>
    <r>
      <rPr>
        <sz val="11"/>
        <color rgb="FF000000"/>
        <rFont val="Calibri"/>
        <family val="2"/>
        <scheme val="minor"/>
      </rPr>
      <t xml:space="preserve"> Atención y seguimiento de las solicitudes de la Unidad de Transparencia.</t>
    </r>
  </si>
  <si>
    <r>
      <t xml:space="preserve">PASST: </t>
    </r>
    <r>
      <rPr>
        <sz val="11"/>
        <rFont val="Calibri"/>
        <family val="2"/>
        <scheme val="minor"/>
      </rPr>
      <t>Porcentaje de atención y Seguimiento de las Solicitudes de la Unidad de Transparencia Estimadas.</t>
    </r>
  </si>
  <si>
    <r>
      <t>A.2.09.1.1.1.7.</t>
    </r>
    <r>
      <rPr>
        <sz val="11"/>
        <color rgb="FF000000"/>
        <rFont val="Calibri"/>
        <family val="2"/>
        <scheme val="minor"/>
      </rPr>
      <t>Realización de cargas al Portal Oficial de la Unidad de Transparencia .</t>
    </r>
  </si>
  <si>
    <r>
      <t>PCPOR:</t>
    </r>
    <r>
      <rPr>
        <sz val="11"/>
        <rFont val="Calibri"/>
        <family val="2"/>
        <scheme val="minor"/>
      </rPr>
      <t xml:space="preserve"> Porcentaje de Cargas al Portal Oficial Realizadas.</t>
    </r>
  </si>
  <si>
    <r>
      <t>A.2.09.1.1.1.8.</t>
    </r>
    <r>
      <rPr>
        <sz val="11"/>
        <rFont val="Calibri"/>
        <family val="2"/>
        <scheme val="minor"/>
      </rPr>
      <t xml:space="preserve"> Realización de gestiones y vinculaciones entre la institución con diversos entes de gobierno municipales y estatales, iniciativa privada, asociaciones civiles, fundaciones, clubes y ciudadanía.</t>
    </r>
  </si>
  <si>
    <r>
      <t>PGVR:</t>
    </r>
    <r>
      <rPr>
        <sz val="11"/>
        <rFont val="Calibri"/>
        <family val="2"/>
        <scheme val="minor"/>
      </rPr>
      <t xml:space="preserve"> Porcentaje de Gestiones y  Vinculaciones Realizadas.</t>
    </r>
  </si>
  <si>
    <r>
      <t xml:space="preserve">A.2.09.1.1.1.9. </t>
    </r>
    <r>
      <rPr>
        <sz val="11"/>
        <rFont val="Calibri"/>
        <family val="2"/>
        <scheme val="minor"/>
      </rPr>
      <t>Organización, coordinación y supervisión de actividades protocolarias interinstitucionales del Sistema DIF de Benito Juárez.</t>
    </r>
  </si>
  <si>
    <r>
      <t>PAPIO:</t>
    </r>
    <r>
      <rPr>
        <sz val="11"/>
        <rFont val="Calibri"/>
        <family val="2"/>
        <scheme val="minor"/>
      </rPr>
      <t xml:space="preserve"> Porcentaje de Actividades Protocolarias Interinstitucionales Organizadas.</t>
    </r>
  </si>
  <si>
    <r>
      <t xml:space="preserve">A.2.09.1.1.1.10. </t>
    </r>
    <r>
      <rPr>
        <sz val="11"/>
        <rFont val="Calibri"/>
        <family val="2"/>
        <scheme val="minor"/>
      </rPr>
      <t>Revisión de reportes de planeación y evaluación con las diferentes áreas del Sistema DIF de Benito Juárez.</t>
    </r>
  </si>
  <si>
    <r>
      <t>PRPE:</t>
    </r>
    <r>
      <rPr>
        <sz val="11"/>
        <rFont val="Calibri"/>
        <family val="2"/>
        <scheme val="minor"/>
      </rPr>
      <t xml:space="preserve"> Porcentaje de Reportes de Planeación y Evaluación Revisados.</t>
    </r>
  </si>
  <si>
    <r>
      <t xml:space="preserve">A.2.09.1.1.1.11. </t>
    </r>
    <r>
      <rPr>
        <sz val="11"/>
        <rFont val="Calibri"/>
        <family val="2"/>
        <scheme val="minor"/>
      </rPr>
      <t xml:space="preserve">Difusión de los Programas y Acciones del Sistema DIF de Benito Juárez. </t>
    </r>
  </si>
  <si>
    <r>
      <t xml:space="preserve">PPAD: </t>
    </r>
    <r>
      <rPr>
        <sz val="11"/>
        <rFont val="Calibri"/>
        <family val="2"/>
        <scheme val="minor"/>
      </rPr>
      <t>Porcentaje de Programas y Acciones del Sistema DIF de Benito Juárez Difundidas.</t>
    </r>
  </si>
  <si>
    <r>
      <t xml:space="preserve">C.2.09.1.1.2. </t>
    </r>
    <r>
      <rPr>
        <sz val="11"/>
        <rFont val="Calibri"/>
        <family val="2"/>
        <scheme val="minor"/>
      </rPr>
      <t>Servicios y apoyos de asistencia social a personas de atención prioritaria, otorgados.</t>
    </r>
  </si>
  <si>
    <r>
      <t>PSAO:</t>
    </r>
    <r>
      <rPr>
        <sz val="11"/>
        <rFont val="Calibri"/>
        <family val="2"/>
        <scheme val="minor"/>
      </rPr>
      <t xml:space="preserve"> Porcentaje de Servicios  y Apoyos de asistencia social  Otorgados.</t>
    </r>
  </si>
  <si>
    <r>
      <t>A.2.09.1.1.2.1.</t>
    </r>
    <r>
      <rPr>
        <sz val="11"/>
        <rFont val="Calibri"/>
        <family val="2"/>
        <scheme val="minor"/>
      </rPr>
      <t xml:space="preserve"> Brindar orientaciones de los trámites y servicios a las y los usuarios que acuden  al Sistema DIF de Benito Juárez, y atención de reportes de casos emergentes prioritarios.</t>
    </r>
  </si>
  <si>
    <r>
      <t>POAR:</t>
    </r>
    <r>
      <rPr>
        <sz val="11"/>
        <rFont val="Calibri"/>
        <family val="2"/>
        <scheme val="minor"/>
      </rPr>
      <t xml:space="preserve"> Porcentaje de Orientaciones y atenciones Brindadas.</t>
    </r>
  </si>
  <si>
    <r>
      <t>A.2.09.1.1.2.2.</t>
    </r>
    <r>
      <rPr>
        <sz val="11"/>
        <rFont val="Calibri"/>
        <family val="2"/>
        <scheme val="minor"/>
      </rPr>
      <t xml:space="preserve"> Realización de estudios socioeconómicos  a personas de atención prioritaria.</t>
    </r>
  </si>
  <si>
    <r>
      <t xml:space="preserve">PESR: </t>
    </r>
    <r>
      <rPr>
        <sz val="11"/>
        <rFont val="Calibri"/>
        <family val="2"/>
        <scheme val="minor"/>
      </rPr>
      <t>Porcentaje de Estudios Socioeconómicos Realizados.</t>
    </r>
  </si>
  <si>
    <r>
      <t>A.2.09.1.1.2.3</t>
    </r>
    <r>
      <rPr>
        <sz val="11"/>
        <rFont val="Calibri"/>
        <family val="2"/>
        <scheme val="minor"/>
      </rPr>
      <t>. Entrega de apoyos de asistencia social  a personas de atención prioritaria.</t>
    </r>
  </si>
  <si>
    <r>
      <t xml:space="preserve">PASE: </t>
    </r>
    <r>
      <rPr>
        <sz val="11"/>
        <rFont val="Calibri"/>
        <family val="2"/>
        <scheme val="minor"/>
      </rPr>
      <t>Porcentaje de apoyos de Asistencia Social Entregados.</t>
    </r>
  </si>
  <si>
    <r>
      <t xml:space="preserve">C.2.09.1.1.3.  </t>
    </r>
    <r>
      <rPr>
        <sz val="12"/>
        <rFont val="Calibri"/>
        <family val="2"/>
        <scheme val="minor"/>
      </rPr>
      <t>Representación en actividades y eventos institucionales por la Presidencia del Patronato y del Voluntariado.</t>
    </r>
  </si>
  <si>
    <r>
      <t>PAEIR:</t>
    </r>
    <r>
      <rPr>
        <sz val="11"/>
        <rFont val="Calibri"/>
        <family val="2"/>
        <scheme val="minor"/>
      </rPr>
      <t xml:space="preserve"> Porcentaje de  Actividades y Eventos Institucionales Representadas.</t>
    </r>
  </si>
  <si>
    <r>
      <t xml:space="preserve">A.2.09.1.1.3.1. </t>
    </r>
    <r>
      <rPr>
        <sz val="12"/>
        <rFont val="Calibri"/>
        <family val="2"/>
        <scheme val="minor"/>
      </rPr>
      <t>Representación en las actividades de la agenda institucional del Sistema DIF de Benito Juárez.</t>
    </r>
  </si>
  <si>
    <r>
      <t xml:space="preserve">PAAIR: </t>
    </r>
    <r>
      <rPr>
        <sz val="11"/>
        <rFont val="Calibri"/>
        <family val="2"/>
        <scheme val="minor"/>
      </rPr>
      <t>Porcentaje de Actividades de la Agenda Institucional Representadas.</t>
    </r>
  </si>
  <si>
    <r>
      <t xml:space="preserve">A.2.09.1.1.3.2. </t>
    </r>
    <r>
      <rPr>
        <sz val="12"/>
        <rFont val="Calibri"/>
        <family val="2"/>
        <scheme val="minor"/>
      </rPr>
      <t>Coordinación de actividades de la agenda y asuntos oficiales de la Presidenta del Patronato y del Voluntariado.</t>
    </r>
  </si>
  <si>
    <r>
      <t xml:space="preserve">PAPPC: </t>
    </r>
    <r>
      <rPr>
        <sz val="11"/>
        <rFont val="Calibri"/>
        <family val="2"/>
        <scheme val="minor"/>
      </rPr>
      <t>Porcentaje de Actividades de la agenda oficial de la Presidenta del Patronato y del Voluntariado Coordinadas.</t>
    </r>
  </si>
  <si>
    <r>
      <t>C.2.09.1.1.4.</t>
    </r>
    <r>
      <rPr>
        <sz val="12"/>
        <rFont val="Calibri"/>
        <family val="2"/>
        <scheme val="minor"/>
      </rPr>
      <t xml:space="preserve"> Procuración de apoyos económicos y de recursos del Voluntariado para coadyuvar al mejoramiento de los servicios del Sistema DIF de Benito Juárez. </t>
    </r>
  </si>
  <si>
    <r>
      <t xml:space="preserve">PAERP: </t>
    </r>
    <r>
      <rPr>
        <sz val="11"/>
        <rFont val="Calibri"/>
        <family val="2"/>
        <scheme val="minor"/>
      </rPr>
      <t>Porcentaje de Apoyos Económicos y de Recursos para el Sistema DIF de Benito Juárez Procurados.</t>
    </r>
  </si>
  <si>
    <r>
      <t xml:space="preserve">A.2.09.1.1.4.1. </t>
    </r>
    <r>
      <rPr>
        <sz val="12"/>
        <rFont val="Calibri"/>
        <family val="2"/>
        <scheme val="minor"/>
      </rPr>
      <t>Realización de visitas del Voluntariado para gestionar apoyos a Instituciones Públicas, Privadas y Asociaciones.</t>
    </r>
  </si>
  <si>
    <r>
      <t xml:space="preserve">PVR: </t>
    </r>
    <r>
      <rPr>
        <sz val="11"/>
        <rFont val="Calibri"/>
        <family val="2"/>
        <scheme val="minor"/>
      </rPr>
      <t>Porcentaje de Visitas a instituciones públicas, privadas y asociaciones Realizadas.</t>
    </r>
  </si>
  <si>
    <r>
      <t xml:space="preserve">A.2.09.1.1.4.2. </t>
    </r>
    <r>
      <rPr>
        <sz val="12"/>
        <rFont val="Calibri"/>
        <family val="2"/>
        <scheme val="minor"/>
      </rPr>
      <t xml:space="preserve"> Realización de Eventos del Voluntariado para obtener apoyos económicos y en especie para el Sistema DIF de Benito Juárez.  </t>
    </r>
  </si>
  <si>
    <r>
      <t>PEVR:</t>
    </r>
    <r>
      <rPr>
        <sz val="11"/>
        <rFont val="Calibri"/>
        <family val="2"/>
        <scheme val="minor"/>
      </rPr>
      <t xml:space="preserve"> Porcentaje de Eventos del Voluntariado  Realizadas.</t>
    </r>
  </si>
  <si>
    <r>
      <t>A.2.09.1.1.4.3.</t>
    </r>
    <r>
      <rPr>
        <sz val="12"/>
        <rFont val="Calibri"/>
        <family val="2"/>
        <scheme val="minor"/>
      </rPr>
      <t xml:space="preserve"> Atención a las solicitudes de logística para los eventos del Sistema DIF de Benito Juárez.</t>
    </r>
  </si>
  <si>
    <r>
      <t xml:space="preserve">PSLEA: </t>
    </r>
    <r>
      <rPr>
        <sz val="11"/>
        <rFont val="Calibri"/>
        <family val="2"/>
        <scheme val="minor"/>
      </rPr>
      <t>Porcentaje de Solicitudes de Logística de Eventos Atendidos.</t>
    </r>
  </si>
  <si>
    <r>
      <t xml:space="preserve">C.2.09.1.1.5. </t>
    </r>
    <r>
      <rPr>
        <sz val="12"/>
        <rFont val="Calibri"/>
        <family val="2"/>
        <scheme val="minor"/>
      </rPr>
      <t>Procedimientos administrativos para las diferentes Unidades Administrativas del Sistema DIF de Benito Juárez realizados.</t>
    </r>
  </si>
  <si>
    <r>
      <t xml:space="preserve">PPAR: </t>
    </r>
    <r>
      <rPr>
        <sz val="11"/>
        <rFont val="Calibri"/>
        <family val="2"/>
        <scheme val="minor"/>
      </rPr>
      <t>Porcentaje de Procedimientos Administrativos  Realizados.</t>
    </r>
  </si>
  <si>
    <r>
      <t xml:space="preserve">A.2.09.1.1.5.1. </t>
    </r>
    <r>
      <rPr>
        <sz val="12"/>
        <rFont val="Calibri"/>
        <family val="2"/>
        <scheme val="minor"/>
      </rPr>
      <t>Realización de reportes contables, presupuestarios y financieros para la integración de la cuenta pública.</t>
    </r>
  </si>
  <si>
    <r>
      <t>PRCPFE:</t>
    </r>
    <r>
      <rPr>
        <sz val="11"/>
        <rFont val="Calibri"/>
        <family val="2"/>
        <scheme val="minor"/>
      </rPr>
      <t xml:space="preserve"> Porcentaje de Reportes Contables, Presupuestarios y Financieros Elaborados</t>
    </r>
    <r>
      <rPr>
        <b/>
        <sz val="11"/>
        <rFont val="Calibri"/>
        <family val="2"/>
        <scheme val="minor"/>
      </rPr>
      <t>.</t>
    </r>
  </si>
  <si>
    <r>
      <t>A.2.09.1.1.5.2.</t>
    </r>
    <r>
      <rPr>
        <sz val="12"/>
        <rFont val="Calibri"/>
        <family val="2"/>
        <scheme val="minor"/>
      </rPr>
      <t xml:space="preserve"> Elaboración de cédulas nominales quincenales por medio de un control de incidencias.</t>
    </r>
  </si>
  <si>
    <r>
      <t>PCNE:</t>
    </r>
    <r>
      <rPr>
        <sz val="11"/>
        <rFont val="Calibri"/>
        <family val="2"/>
        <scheme val="minor"/>
      </rPr>
      <t xml:space="preserve"> Porcentaje de Cédulas Nominales Elaboradas.</t>
    </r>
  </si>
  <si>
    <r>
      <t>A.2.09.1.1.5.3.</t>
    </r>
    <r>
      <rPr>
        <sz val="12"/>
        <rFont val="Calibri"/>
        <family val="2"/>
        <scheme val="minor"/>
      </rPr>
      <t xml:space="preserve"> Capacitación interna al personal de conformidad a la legislación aplicable en el Sistema DIF de Benito Juárez.</t>
    </r>
  </si>
  <si>
    <r>
      <t>PCC:</t>
    </r>
    <r>
      <rPr>
        <sz val="11"/>
        <rFont val="Calibri"/>
        <family val="2"/>
        <scheme val="minor"/>
      </rPr>
      <t xml:space="preserve"> Porcentaje de Colaboradores Capacitados.</t>
    </r>
  </si>
  <si>
    <r>
      <t>PCB:</t>
    </r>
    <r>
      <rPr>
        <sz val="11"/>
        <rFont val="Calibri"/>
        <family val="2"/>
        <scheme val="minor"/>
      </rPr>
      <t xml:space="preserve"> Porcentaje de Capacitaciones Brindadas.</t>
    </r>
  </si>
  <si>
    <r>
      <t xml:space="preserve">A.2.09.1.1.5.4. </t>
    </r>
    <r>
      <rPr>
        <sz val="12"/>
        <rFont val="Calibri"/>
        <family val="2"/>
        <scheme val="minor"/>
      </rPr>
      <t>Elaboración de inventarios de bienes, muebles e inmuebles del Sistema DIF de Benito Juárez para su adecuado control y verificación.</t>
    </r>
  </si>
  <si>
    <r>
      <t>PIE:</t>
    </r>
    <r>
      <rPr>
        <sz val="11"/>
        <rFont val="Calibri"/>
        <family val="2"/>
        <scheme val="minor"/>
      </rPr>
      <t xml:space="preserve"> Porcentaje de Inventarios de bienes, muebles e inmuebles Elaborados.</t>
    </r>
  </si>
  <si>
    <r>
      <t>A.2.09.1.1.5.5.</t>
    </r>
    <r>
      <rPr>
        <sz val="12"/>
        <rFont val="Calibri"/>
        <family val="2"/>
        <scheme val="minor"/>
      </rPr>
      <t xml:space="preserve"> Adquisición de suministros de bienes, insumos, materiales y servicios para la operación del Sistema DIF de Benito Juárez.</t>
    </r>
  </si>
  <si>
    <r>
      <t>PSE:</t>
    </r>
    <r>
      <rPr>
        <sz val="11"/>
        <rFont val="Calibri"/>
        <family val="2"/>
        <scheme val="minor"/>
      </rPr>
      <t xml:space="preserve"> Porcentaje de  Suministros  Entregados.</t>
    </r>
  </si>
  <si>
    <r>
      <t>A.2.09.1.1.5.6.</t>
    </r>
    <r>
      <rPr>
        <sz val="12"/>
        <rFont val="Calibri"/>
        <family val="2"/>
        <scheme val="minor"/>
      </rPr>
      <t xml:space="preserve"> Realización de servicios de mantenimiento y reparación del parque vehicular  del Sistema DIF de Benito Juárez para  la preservación, cuidado, control y verificación del parque vehicular.</t>
    </r>
  </si>
  <si>
    <r>
      <t>PSPVR:</t>
    </r>
    <r>
      <rPr>
        <sz val="11"/>
        <rFont val="Calibri"/>
        <family val="2"/>
        <scheme val="minor"/>
      </rPr>
      <t xml:space="preserve"> Porcentaje de Servicios de mantenimiento y reparación del Parque Vehicular Realizados.</t>
    </r>
  </si>
  <si>
    <r>
      <t>A.2.09.1.1.5.7</t>
    </r>
    <r>
      <rPr>
        <sz val="12"/>
        <rFont val="Calibri"/>
        <family val="2"/>
        <scheme val="minor"/>
      </rPr>
      <t xml:space="preserve"> Atención a las necesidades de mantenimiento y reparación de equipos de cómputo, líneas telefónicas y red informática para su correcto funcionamiento  y operación.</t>
    </r>
  </si>
  <si>
    <r>
      <t xml:space="preserve">PMRA: </t>
    </r>
    <r>
      <rPr>
        <sz val="11"/>
        <rFont val="Calibri"/>
        <family val="2"/>
        <scheme val="minor"/>
      </rPr>
      <t>Porcentaje de Mantenimientos y Reparaciones de equipos de cómputo, líneas telefónicas y red informática, Atendidas.</t>
    </r>
  </si>
  <si>
    <r>
      <t xml:space="preserve">A.2.09.1.1.5.8 </t>
    </r>
    <r>
      <rPr>
        <sz val="12"/>
        <rFont val="Calibri"/>
        <family val="2"/>
        <scheme val="minor"/>
      </rPr>
      <t>Realización de servicios de mantenimiento, reparación, remodelación, intendencia y vigilancia de las instalaciones del Sistema DIF de Benito Juárez.</t>
    </r>
  </si>
  <si>
    <r>
      <t xml:space="preserve">PSMR: </t>
    </r>
    <r>
      <rPr>
        <sz val="11"/>
        <rFont val="Calibri"/>
        <family val="2"/>
        <scheme val="minor"/>
      </rPr>
      <t>Porcentaje de Servicios  de mantenimiento, limpieza, reparación, remodelación y vigilancia Realizados.</t>
    </r>
  </si>
  <si>
    <r>
      <t>C.2.09.1.1.6.</t>
    </r>
    <r>
      <rPr>
        <sz val="12"/>
        <rFont val="Calibri"/>
        <family val="2"/>
        <scheme val="minor"/>
      </rPr>
      <t xml:space="preserve"> Donativos a las áreas del Sistema DIF de Benito Juárez entregados.</t>
    </r>
  </si>
  <si>
    <r>
      <t xml:space="preserve">PDE: </t>
    </r>
    <r>
      <rPr>
        <sz val="11"/>
        <rFont val="Calibri"/>
        <family val="2"/>
        <scheme val="minor"/>
      </rPr>
      <t>Porcentaje de Donativos Entregados.</t>
    </r>
  </si>
  <si>
    <r>
      <t>A.2.09.1.1.6.1.</t>
    </r>
    <r>
      <rPr>
        <sz val="12"/>
        <rFont val="Calibri"/>
        <family val="2"/>
        <scheme val="minor"/>
      </rPr>
      <t xml:space="preserve"> Recepción donativos en especie o monetario</t>
    </r>
  </si>
  <si>
    <r>
      <t>PEDR:</t>
    </r>
    <r>
      <rPr>
        <sz val="11"/>
        <rFont val="Calibri"/>
        <family val="2"/>
        <scheme val="minor"/>
      </rPr>
      <t xml:space="preserve"> Porcentaje de Donativos Recepcionados.</t>
    </r>
  </si>
  <si>
    <r>
      <t>A.2.09.1.1.6.2.</t>
    </r>
    <r>
      <rPr>
        <sz val="12"/>
        <rFont val="Calibri"/>
        <family val="2"/>
        <scheme val="minor"/>
      </rPr>
      <t xml:space="preserve"> Participación de Instituciones públicas, privadas, fundaciones, asociaciones, empresas socialmente responsables y sociedad civil que entregan donativos al Sistema DIF de Benito Juárez.</t>
    </r>
  </si>
  <si>
    <r>
      <t xml:space="preserve">PIFAESP: </t>
    </r>
    <r>
      <rPr>
        <sz val="11"/>
        <rFont val="Calibri"/>
        <family val="2"/>
        <scheme val="minor"/>
      </rPr>
      <t>Porcentaje de Instituciones públicas y privadas, Fundaciones, Asociaciones, Empresas socialmente responsables y la Sociedad civil Participantes.</t>
    </r>
  </si>
  <si>
    <r>
      <t>C.2.09.1.1.7.</t>
    </r>
    <r>
      <rPr>
        <sz val="12"/>
        <rFont val="Calibri"/>
        <family val="2"/>
        <scheme val="minor"/>
      </rPr>
      <t xml:space="preserve"> Atenciones de fortalecimiento en la solución de conflictos a través de la cultura de la paz, brindadas.</t>
    </r>
  </si>
  <si>
    <r>
      <t xml:space="preserve">PASCB: </t>
    </r>
    <r>
      <rPr>
        <sz val="11"/>
        <rFont val="Calibri"/>
        <family val="2"/>
        <scheme val="minor"/>
      </rPr>
      <t>Porcentaje de Atenciones para la Solución de Conflictos Brindadas.</t>
    </r>
  </si>
  <si>
    <r>
      <t>A.2.09.1.1.7.1.</t>
    </r>
    <r>
      <rPr>
        <sz val="12"/>
        <rFont val="Calibri"/>
        <family val="2"/>
        <scheme val="minor"/>
      </rPr>
      <t xml:space="preserve"> Realización de eventos de la cultura de la paz para mejorar la comunicación y las relaciones familiares y sociales.</t>
    </r>
  </si>
  <si>
    <r>
      <t xml:space="preserve">PECPR: </t>
    </r>
    <r>
      <rPr>
        <sz val="11"/>
        <rFont val="Calibri"/>
        <family val="2"/>
        <scheme val="minor"/>
      </rPr>
      <t>Porcentaje de Eventos de la Cultura de la Paz Realizados.</t>
    </r>
  </si>
  <si>
    <r>
      <t xml:space="preserve">A.2.09.1.1.7.3. </t>
    </r>
    <r>
      <rPr>
        <sz val="12"/>
        <rFont val="Calibri"/>
        <family val="2"/>
        <scheme val="minor"/>
      </rPr>
      <t>Realización de acciones educativas enfocadas en los derechos de las niñas, niños y adolescentes de la "Red de Impulsores de la Transformación".</t>
    </r>
  </si>
  <si>
    <r>
      <t xml:space="preserve">PAEDR:  </t>
    </r>
    <r>
      <rPr>
        <sz val="11"/>
        <rFont val="Calibri"/>
        <family val="2"/>
        <scheme val="minor"/>
      </rPr>
      <t>Porcentaje de Acciones Educativas en los Derechos de las niñas, niños y adolescentes Realizadas.</t>
    </r>
  </si>
  <si>
    <r>
      <t xml:space="preserve">C.2.09.1.1.8. </t>
    </r>
    <r>
      <rPr>
        <sz val="12"/>
        <color rgb="FF000000"/>
        <rFont val="Calibri"/>
        <family val="2"/>
        <scheme val="minor"/>
      </rPr>
      <t>Atenciones de prevención de riesgos psicosociales para niñas niños, y adolescentes, brindadas.</t>
    </r>
  </si>
  <si>
    <r>
      <t>PARPB:</t>
    </r>
    <r>
      <rPr>
        <sz val="11"/>
        <color rgb="FF000000"/>
        <rFont val="Calibri"/>
        <family val="2"/>
        <scheme val="minor"/>
      </rPr>
      <t xml:space="preserve"> Porcentaje de Atenciones de Prevención en Riesgos Psicosociales, Brindadas.</t>
    </r>
  </si>
  <si>
    <r>
      <t>A.2.09.1.1.8.1.</t>
    </r>
    <r>
      <rPr>
        <sz val="12"/>
        <rFont val="Calibri"/>
        <family val="2"/>
        <scheme val="minor"/>
      </rPr>
      <t xml:space="preserve"> Realización de actividades de prevención de riesgos psicosociales.</t>
    </r>
  </si>
  <si>
    <r>
      <t>PAPRPR:</t>
    </r>
    <r>
      <rPr>
        <sz val="11"/>
        <rFont val="Calibri"/>
        <family val="2"/>
        <scheme val="minor"/>
      </rPr>
      <t xml:space="preserve"> Porcentaje de Actividades de Prevención de Riesgos Psicosociales, Realizadas.</t>
    </r>
  </si>
  <si>
    <r>
      <t xml:space="preserve">A.2.09.1.1.8.2. </t>
    </r>
    <r>
      <rPr>
        <sz val="12"/>
        <rFont val="Calibri"/>
        <family val="2"/>
        <scheme val="minor"/>
      </rPr>
      <t>Participación de</t>
    </r>
    <r>
      <rPr>
        <b/>
        <sz val="12"/>
        <rFont val="Calibri"/>
        <family val="2"/>
        <scheme val="minor"/>
      </rPr>
      <t xml:space="preserve"> </t>
    </r>
    <r>
      <rPr>
        <sz val="12"/>
        <rFont val="Calibri"/>
        <family val="2"/>
        <scheme val="minor"/>
      </rPr>
      <t>escuelas, empresas y asociaciones con actividades de prevención de riesgos psicosociales.</t>
    </r>
  </si>
  <si>
    <r>
      <t xml:space="preserve">PEAP: </t>
    </r>
    <r>
      <rPr>
        <sz val="11"/>
        <rFont val="Calibri"/>
        <family val="2"/>
        <scheme val="minor"/>
      </rPr>
      <t>Porcentaje de Escuelas, Empresas, Asociaciones Participantes.</t>
    </r>
  </si>
  <si>
    <r>
      <t>A.2.09.1.1.8.3.</t>
    </r>
    <r>
      <rPr>
        <sz val="12"/>
        <rFont val="Calibri"/>
        <family val="2"/>
        <scheme val="minor"/>
      </rPr>
      <t xml:space="preserve"> Presentación  de obras de Teatro Guiñol  para la prevención de riesgos psicosociales dirigido a niñas, niños y adolescentes.</t>
    </r>
  </si>
  <si>
    <r>
      <t>PTGPP:</t>
    </r>
    <r>
      <rPr>
        <sz val="11"/>
        <rFont val="Calibri"/>
        <family val="2"/>
        <scheme val="minor"/>
      </rPr>
      <t xml:space="preserve"> Porcentaje de obras de Teatro Guiñol Preventivas Presentadas.</t>
    </r>
  </si>
  <si>
    <r>
      <t xml:space="preserve">C.2.09.1.1.9. </t>
    </r>
    <r>
      <rPr>
        <sz val="12"/>
        <rFont val="Calibri"/>
        <family val="2"/>
        <scheme val="minor"/>
      </rPr>
      <t>Atención de prevención de la explotación infantil  y delito de trata de niñas, niñas y adolescentes, dirigido a infantes y sus familias que viven en el municipio de Benito Juárez en situación de prioritaria brindadas.</t>
    </r>
  </si>
  <si>
    <r>
      <t xml:space="preserve">PAPEDB: </t>
    </r>
    <r>
      <rPr>
        <sz val="11"/>
        <rFont val="Calibri"/>
        <family val="2"/>
        <scheme val="minor"/>
      </rPr>
      <t>Porcentaje de  Atenciones en Prevención de la Explotación infantil y Delito de trata de niñas, niñas y adolescentes, Brindadas.</t>
    </r>
  </si>
  <si>
    <r>
      <t xml:space="preserve">A.2.09.1.1.9.1. </t>
    </r>
    <r>
      <rPr>
        <sz val="12"/>
        <rFont val="Calibri"/>
        <family val="2"/>
        <scheme val="minor"/>
      </rPr>
      <t>Realización de pláticas de prevención de la explotación infantil  y delito de trata de niñas, niñas y adolescentes.</t>
    </r>
  </si>
  <si>
    <r>
      <t>PPEIDTR</t>
    </r>
    <r>
      <rPr>
        <sz val="11"/>
        <rFont val="Calibri"/>
        <family val="2"/>
        <scheme val="minor"/>
      </rPr>
      <t>: Porcentaje de Pláticas de Prevención de la Explotación Infantil y Delito de Trata de Niñas, Niños y Adolescentes, Realizadas.</t>
    </r>
  </si>
  <si>
    <r>
      <t xml:space="preserve">A.2.09.1.1.9.2. </t>
    </r>
    <r>
      <rPr>
        <sz val="12"/>
        <rFont val="Calibri"/>
        <family val="2"/>
        <scheme val="minor"/>
      </rPr>
      <t>Participación de</t>
    </r>
    <r>
      <rPr>
        <b/>
        <sz val="12"/>
        <rFont val="Calibri"/>
        <family val="2"/>
        <scheme val="minor"/>
      </rPr>
      <t xml:space="preserve"> </t>
    </r>
    <r>
      <rPr>
        <sz val="12"/>
        <rFont val="Calibri"/>
        <family val="2"/>
        <scheme val="minor"/>
      </rPr>
      <t>instituciones públicas y privadas en prevención de la explotación infantil  y delito de trata de niñas, niñas y adolescentes.</t>
    </r>
  </si>
  <si>
    <r>
      <t xml:space="preserve">PIPPP: </t>
    </r>
    <r>
      <rPr>
        <sz val="11"/>
        <rFont val="Calibri"/>
        <family val="2"/>
        <scheme val="minor"/>
      </rPr>
      <t>Porcentaje de Instituciones Públicas y Privadas Participantes.</t>
    </r>
  </si>
  <si>
    <r>
      <t xml:space="preserve">A.2.09.1.1.9.3. </t>
    </r>
    <r>
      <rPr>
        <sz val="12"/>
        <rFont val="Calibri"/>
        <family val="2"/>
        <scheme val="minor"/>
      </rPr>
      <t>Realización de</t>
    </r>
    <r>
      <rPr>
        <b/>
        <sz val="12"/>
        <rFont val="Calibri"/>
        <family val="2"/>
        <scheme val="minor"/>
      </rPr>
      <t xml:space="preserve"> </t>
    </r>
    <r>
      <rPr>
        <sz val="12"/>
        <rFont val="Calibri"/>
        <family val="2"/>
        <scheme val="minor"/>
      </rPr>
      <t>entregas de estímulo a la educación, alimentación y salud.</t>
    </r>
  </si>
  <si>
    <r>
      <t>PEEAS</t>
    </r>
    <r>
      <rPr>
        <sz val="11"/>
        <rFont val="Calibri"/>
        <family val="2"/>
        <scheme val="minor"/>
      </rPr>
      <t>: Porcentaje Realización de entregas de estímulo a la educación, alimentación y salud Entregados.</t>
    </r>
  </si>
  <si>
    <r>
      <t>A.2.09.1.1.9.4.</t>
    </r>
    <r>
      <rPr>
        <sz val="12"/>
        <rFont val="Calibri"/>
        <family val="2"/>
        <scheme val="minor"/>
      </rPr>
      <t xml:space="preserve"> Realización de recorridos para identificar niñas, niños y adolescentes en situación de trabajo y/o explotación infantil.</t>
    </r>
  </si>
  <si>
    <r>
      <t xml:space="preserve">PRR: </t>
    </r>
    <r>
      <rPr>
        <sz val="11"/>
        <rFont val="Calibri"/>
        <family val="2"/>
        <scheme val="minor"/>
      </rPr>
      <t>Porcentaje de Recorridos Realizados.</t>
    </r>
  </si>
  <si>
    <r>
      <t>C.2.09.1.1.10.</t>
    </r>
    <r>
      <rPr>
        <sz val="12"/>
        <rFont val="Calibri"/>
        <family val="2"/>
        <scheme val="minor"/>
      </rPr>
      <t xml:space="preserve">  Actividades de recreación, cultura y deportes para niñas, niños, adolescentes y personas adultas, realizadas.</t>
    </r>
  </si>
  <si>
    <r>
      <t xml:space="preserve">PARCDR: </t>
    </r>
    <r>
      <rPr>
        <sz val="11"/>
        <rFont val="Calibri"/>
        <family val="2"/>
        <scheme val="minor"/>
      </rPr>
      <t>Porcentaje de Actividades de Recreación, Cultura y Deportes Realizadas.</t>
    </r>
  </si>
  <si>
    <r>
      <t>A.2.09.1.1.10.1.</t>
    </r>
    <r>
      <rPr>
        <sz val="12"/>
        <rFont val="Calibri"/>
        <family val="2"/>
        <scheme val="minor"/>
      </rPr>
      <t xml:space="preserve"> Realización de clases gratuitas de recreación, cultura y deportes, para niñas, niños, adolescentes y personas adultas.</t>
    </r>
  </si>
  <si>
    <r>
      <t xml:space="preserve">PCGR: </t>
    </r>
    <r>
      <rPr>
        <sz val="11"/>
        <rFont val="Calibri"/>
        <family val="2"/>
        <scheme val="minor"/>
      </rPr>
      <t>Porcentaje de Clases Gratuitas Realizadas.</t>
    </r>
  </si>
  <si>
    <r>
      <t>A.2.09.1.1.10.2.</t>
    </r>
    <r>
      <rPr>
        <sz val="12"/>
        <rFont val="Calibri"/>
        <family val="2"/>
        <scheme val="minor"/>
      </rPr>
      <t xml:space="preserve"> Realización de eventos y concursos de recreación, cultura y deportes para niñas, niños, adolescentes y personas adultas.</t>
    </r>
  </si>
  <si>
    <r>
      <t>PECR:</t>
    </r>
    <r>
      <rPr>
        <sz val="11"/>
        <rFont val="Calibri"/>
        <family val="2"/>
        <scheme val="minor"/>
      </rPr>
      <t xml:space="preserve"> Porcentaje de  Eventos y Concursos Realizados.</t>
    </r>
  </si>
  <si>
    <r>
      <t xml:space="preserve">A.2.09.1.1.10.3. </t>
    </r>
    <r>
      <rPr>
        <sz val="12"/>
        <rFont val="Calibri"/>
        <family val="2"/>
        <scheme val="minor"/>
      </rPr>
      <t>Presentación de Obras de Teatro Guiñol temática recreativa y lúdica para niñas, niños, adolescentes y personas adultas.</t>
    </r>
  </si>
  <si>
    <r>
      <t xml:space="preserve">PTGP: </t>
    </r>
    <r>
      <rPr>
        <sz val="11"/>
        <rFont val="Calibri"/>
        <family val="2"/>
        <scheme val="minor"/>
      </rPr>
      <t>Porcentaje de Obras de Teatro Guiñol Presentadas.</t>
    </r>
  </si>
  <si>
    <r>
      <t xml:space="preserve">C.2.09.1.1.11. </t>
    </r>
    <r>
      <rPr>
        <sz val="12"/>
        <rFont val="Calibri"/>
        <family val="2"/>
        <scheme val="minor"/>
      </rPr>
      <t>.Elaboración de expedientes para control de inscripciones de niñas y niños inscritos a los Centros Asistenciales de Desarrollo Infantil.</t>
    </r>
  </si>
  <si>
    <r>
      <t>PECADIE:</t>
    </r>
    <r>
      <rPr>
        <sz val="11"/>
        <rFont val="Calibri"/>
        <family val="2"/>
        <scheme val="minor"/>
      </rPr>
      <t xml:space="preserve"> Porcentaje de Expedientes para control de inscripciones a los Centros Asistenciales de Desarrollo Infantil, Elaborados.</t>
    </r>
  </si>
  <si>
    <r>
      <t xml:space="preserve">A.2.09.1.1.11.1. </t>
    </r>
    <r>
      <rPr>
        <sz val="12"/>
        <rFont val="Calibri"/>
        <family val="2"/>
        <scheme val="minor"/>
      </rPr>
      <t>Servicios de escuelas de tiempo completo con atención educativa, asistencial, formativa, alimentaria y de salud  brindados.</t>
    </r>
  </si>
  <si>
    <r>
      <t xml:space="preserve">PSCADIB: </t>
    </r>
    <r>
      <rPr>
        <sz val="11"/>
        <rFont val="Calibri"/>
        <family val="2"/>
        <scheme val="minor"/>
      </rPr>
      <t>Porcentaje de Servicios en los Centros Asistenciales de Desarrollo Infantil Brindados.</t>
    </r>
  </si>
  <si>
    <r>
      <t>A.2.09.1.1.11.2.</t>
    </r>
    <r>
      <rPr>
        <sz val="12"/>
        <rFont val="Calibri"/>
        <family val="2"/>
        <scheme val="minor"/>
      </rPr>
      <t xml:space="preserve"> Realización de actividades sociales, culturales, deportivas en los Centros Asistenciales de Desarrollo Infantil.</t>
    </r>
  </si>
  <si>
    <r>
      <t>PAR:</t>
    </r>
    <r>
      <rPr>
        <sz val="11"/>
        <rFont val="Calibri"/>
        <family val="2"/>
        <scheme val="minor"/>
      </rPr>
      <t xml:space="preserve"> Porcentaje de Actividades sociales, culturales, deportivas y recreativas Realizadas.</t>
    </r>
  </si>
  <si>
    <r>
      <t>A.2.09.1.1.11.3.</t>
    </r>
    <r>
      <rPr>
        <sz val="12"/>
        <rFont val="Calibri"/>
        <family val="2"/>
        <scheme val="minor"/>
      </rPr>
      <t xml:space="preserve"> Realización de entregas de raciones de comida para las niñas y niños inscritos en los Centros Asistenciales de Desarrollo Infantil.</t>
    </r>
  </si>
  <si>
    <r>
      <t>PRE:</t>
    </r>
    <r>
      <rPr>
        <sz val="11"/>
        <rFont val="Calibri"/>
        <family val="2"/>
        <scheme val="minor"/>
      </rPr>
      <t xml:space="preserve"> Porcentaje de Raciones de Comida Entregadas.</t>
    </r>
  </si>
  <si>
    <r>
      <t xml:space="preserve">A.2.09.1.1.11.4. </t>
    </r>
    <r>
      <rPr>
        <sz val="12"/>
        <rFont val="Calibri"/>
        <family val="2"/>
        <scheme val="minor"/>
      </rPr>
      <t xml:space="preserve">Verificación y registro de los Centros para la Atención, Cuidado y Desarrollo Integral Infantil del RENCAI en el Municipio de Benito Juárez.                                                 
</t>
    </r>
    <r>
      <rPr>
        <b/>
        <sz val="12"/>
        <rFont val="Calibri"/>
        <family val="2"/>
        <scheme val="minor"/>
      </rPr>
      <t>RENCAI</t>
    </r>
    <r>
      <rPr>
        <sz val="12"/>
        <rFont val="Calibri"/>
        <family val="2"/>
        <scheme val="minor"/>
      </rPr>
      <t xml:space="preserve"> Registro Nacional de los Centros de atención .</t>
    </r>
  </si>
  <si>
    <r>
      <t>PRNCAIR:</t>
    </r>
    <r>
      <rPr>
        <sz val="11"/>
        <rFont val="Calibri"/>
        <family val="2"/>
        <scheme val="minor"/>
      </rPr>
      <t xml:space="preserve"> Porcentaje de Registro Nacional de Centros de Atención Infantil Realizados.
</t>
    </r>
    <r>
      <rPr>
        <b/>
        <sz val="11"/>
        <rFont val="Calibri"/>
        <family val="2"/>
        <scheme val="minor"/>
      </rPr>
      <t>RENCAI:</t>
    </r>
    <r>
      <rPr>
        <sz val="11"/>
        <rFont val="Calibri"/>
        <family val="2"/>
        <scheme val="minor"/>
      </rPr>
      <t xml:space="preserve"> Registro Nacional de Centros de Atención Infantil.</t>
    </r>
  </si>
  <si>
    <r>
      <t>C.2.09.1.1.12.</t>
    </r>
    <r>
      <rPr>
        <sz val="12"/>
        <rFont val="Calibri"/>
        <family val="2"/>
        <scheme val="minor"/>
      </rPr>
      <t xml:space="preserve"> Atención en la prevención del delito en niñas, niños, adolescentes y personas adultas fomentando la cultura de la legalidad, brindados</t>
    </r>
  </si>
  <si>
    <r>
      <t>PAPDB</t>
    </r>
    <r>
      <rPr>
        <sz val="11"/>
        <rFont val="Calibri"/>
        <family val="2"/>
        <scheme val="minor"/>
      </rPr>
      <t>: Porcentaje de Atenciones en la Prevención del Delito, Brindadas.</t>
    </r>
  </si>
  <si>
    <r>
      <t>A.2.09.1.1.12.1.</t>
    </r>
    <r>
      <rPr>
        <sz val="12"/>
        <rFont val="Calibri"/>
        <family val="2"/>
        <scheme val="minor"/>
      </rPr>
      <t xml:space="preserve"> Impartición de pláticas de prevención del delito en niñas, niños, adolescentes y personas adultas fomentando la cultura de la legalidad.</t>
    </r>
  </si>
  <si>
    <r>
      <t>PPI:</t>
    </r>
    <r>
      <rPr>
        <sz val="11"/>
        <rFont val="Calibri"/>
        <family val="2"/>
        <scheme val="minor"/>
      </rPr>
      <t xml:space="preserve"> Porcentaje de Pláticas de prevención del delito Impartidas.</t>
    </r>
  </si>
  <si>
    <r>
      <t>A.2.09.1.1.12.2.</t>
    </r>
    <r>
      <rPr>
        <sz val="12"/>
        <rFont val="Calibri"/>
        <family val="2"/>
        <scheme val="minor"/>
      </rPr>
      <t xml:space="preserve"> Participación de Instituciones públicas y privadas en la prevención del delito dirigido a niñas, niños, adolescentes y personas adultas fomentando la cultura de la legalidad.</t>
    </r>
  </si>
  <si>
    <r>
      <t>PIPP:</t>
    </r>
    <r>
      <rPr>
        <sz val="11"/>
        <rFont val="Calibri"/>
        <family val="2"/>
        <scheme val="minor"/>
      </rPr>
      <t xml:space="preserve"> Porcentaje de Instituciones Públicas y Privadas participantes.</t>
    </r>
  </si>
  <si>
    <r>
      <t>A.2.09.1.1.12.3.</t>
    </r>
    <r>
      <rPr>
        <sz val="12"/>
        <rFont val="Calibri"/>
        <family val="2"/>
        <scheme val="minor"/>
      </rPr>
      <t xml:space="preserve"> Realización de actividades de prevención del delito en niñas, niños, adolescentes y personas adultas fomentando la cultura de la legalidad.</t>
    </r>
  </si>
  <si>
    <r>
      <t>PAPR:</t>
    </r>
    <r>
      <rPr>
        <sz val="11"/>
        <rFont val="Calibri"/>
        <family val="2"/>
        <scheme val="minor"/>
      </rPr>
      <t xml:space="preserve"> Porcentaje de Actividades de Prevención del delito Realizadas.</t>
    </r>
  </si>
  <si>
    <r>
      <t xml:space="preserve">C.2.09.1.1.13. </t>
    </r>
    <r>
      <rPr>
        <sz val="12"/>
        <rFont val="Calibri"/>
        <family val="2"/>
        <scheme val="minor"/>
      </rPr>
      <t>Servicios jurídicos dirigidos a niñas, niños, adolescentes,  víctimas de maltrato y mujeres y hombres en situación de violencia familiar Brindados.</t>
    </r>
  </si>
  <si>
    <r>
      <t>PSJB:</t>
    </r>
    <r>
      <rPr>
        <sz val="11"/>
        <rFont val="Calibri"/>
        <family val="2"/>
        <scheme val="minor"/>
      </rPr>
      <t xml:space="preserve"> Porcentaje de Servicios Jurídicos Brindados.</t>
    </r>
  </si>
  <si>
    <r>
      <t>A.2.09.1.1.13.1.</t>
    </r>
    <r>
      <rPr>
        <sz val="12"/>
        <rFont val="Calibri"/>
        <family val="2"/>
        <scheme val="minor"/>
      </rPr>
      <t xml:space="preserve"> Realización de planes de restitución de derechos para niñas, niños, adolescentes que se encuentran en situación de atención prioritaria.</t>
    </r>
  </si>
  <si>
    <r>
      <t>PPRDR:</t>
    </r>
    <r>
      <rPr>
        <sz val="11"/>
        <rFont val="Calibri"/>
        <family val="2"/>
        <scheme val="minor"/>
      </rPr>
      <t xml:space="preserve"> Porcentaje de Planes de Restitución de Derechos Realizados.</t>
    </r>
  </si>
  <si>
    <r>
      <t>A.2.09.1.1.13.2.</t>
    </r>
    <r>
      <rPr>
        <sz val="12"/>
        <rFont val="Calibri"/>
        <family val="2"/>
        <scheme val="minor"/>
      </rPr>
      <t xml:space="preserve"> Elaboración de diagnósticos de vulneración de derechos de niñas, niños y adolescentes.</t>
    </r>
  </si>
  <si>
    <r>
      <t xml:space="preserve">PDVDR: </t>
    </r>
    <r>
      <rPr>
        <sz val="11"/>
        <rFont val="Calibri"/>
        <family val="2"/>
        <scheme val="minor"/>
      </rPr>
      <t>Porcentaje de Diagnósticos de Vulneración de Derechos Realizados.</t>
    </r>
  </si>
  <si>
    <r>
      <t>A.2.09.1.1.13.3.</t>
    </r>
    <r>
      <rPr>
        <sz val="12"/>
        <rFont val="Calibri"/>
        <family val="2"/>
        <scheme val="minor"/>
      </rPr>
      <t xml:space="preserve"> Elaboración de convenios de pensión alimenticia a familias en situación prioritaria para mediación ante controversias familiares.</t>
    </r>
  </si>
  <si>
    <r>
      <t>PCPAR:</t>
    </r>
    <r>
      <rPr>
        <sz val="11"/>
        <rFont val="Calibri"/>
        <family val="2"/>
        <scheme val="minor"/>
      </rPr>
      <t xml:space="preserve"> Porcentaje Convenios de Pensión Alimenticia Realizados.</t>
    </r>
  </si>
  <si>
    <r>
      <t>A.2.09.1.1.13.4.</t>
    </r>
    <r>
      <rPr>
        <sz val="12"/>
        <rFont val="Calibri"/>
        <family val="2"/>
        <scheme val="minor"/>
      </rPr>
      <t xml:space="preserve"> Realización de acompañamientos a niñas, niños y adolescentes a diferentes órganos institucionales (juzgados orales, tradicionales, familiares, penales y la fiscalía general).</t>
    </r>
  </si>
  <si>
    <r>
      <t>PANNAR:</t>
    </r>
    <r>
      <rPr>
        <sz val="11"/>
        <rFont val="Calibri"/>
        <family val="2"/>
        <scheme val="minor"/>
      </rPr>
      <t xml:space="preserve"> Porcentaje de Acompañamientos de  Niñas, Niños y Adolescentes Realizados.</t>
    </r>
  </si>
  <si>
    <r>
      <t>A.2.09.1.1.13.5.</t>
    </r>
    <r>
      <rPr>
        <sz val="12"/>
        <rFont val="Calibri"/>
        <family val="2"/>
        <scheme val="minor"/>
      </rPr>
      <t xml:space="preserve"> Realización de comparecencias de hechos a familias en situación prioritaria para mediación ante controversias familiares.</t>
    </r>
  </si>
  <si>
    <r>
      <t>PCHR:</t>
    </r>
    <r>
      <rPr>
        <sz val="11"/>
        <rFont val="Calibri"/>
        <family val="2"/>
        <scheme val="minor"/>
      </rPr>
      <t xml:space="preserve"> Porcentaje Comparecencias de Hechos Realizados.</t>
    </r>
  </si>
  <si>
    <r>
      <t>A.2.09.1.1.13.6.</t>
    </r>
    <r>
      <rPr>
        <sz val="12"/>
        <rFont val="Calibri"/>
        <family val="2"/>
        <scheme val="minor"/>
      </rPr>
      <t xml:space="preserve"> Realización de visitas domiciliarias e institucionales para investigaciones sociales, de Juzgados orales, familiares, penales, fiscalía, DIF Estatales, Asociaciones Civiles, de la procuraduría y el área que lo requiera.</t>
    </r>
  </si>
  <si>
    <r>
      <t>PVDR:</t>
    </r>
    <r>
      <rPr>
        <sz val="11"/>
        <rFont val="Calibri"/>
        <family val="2"/>
        <scheme val="minor"/>
      </rPr>
      <t xml:space="preserve"> Porcentaje de Visitas Domiciliarias Realizadas.</t>
    </r>
  </si>
  <si>
    <r>
      <t>A.2.09.1.1.13.7.</t>
    </r>
    <r>
      <rPr>
        <sz val="12"/>
        <rFont val="Calibri"/>
        <family val="2"/>
        <scheme val="minor"/>
      </rPr>
      <t xml:space="preserve"> Realización de traslados y acompañamientos de niños, niñas y adolescentes.</t>
    </r>
  </si>
  <si>
    <r>
      <t>PTAR</t>
    </r>
    <r>
      <rPr>
        <sz val="11"/>
        <rFont val="Calibri"/>
        <family val="2"/>
        <scheme val="minor"/>
      </rPr>
      <t>: Porcentaje de Traslados Realizados.</t>
    </r>
  </si>
  <si>
    <r>
      <t>A.2.09.1.1.13.8.</t>
    </r>
    <r>
      <rPr>
        <sz val="12"/>
        <rFont val="Calibri"/>
        <family val="2"/>
        <scheme val="minor"/>
      </rPr>
      <t xml:space="preserve"> Atención psicológica a familias, personas; víctimas o generadoras de violencia.</t>
    </r>
  </si>
  <si>
    <r>
      <t>PAPR:</t>
    </r>
    <r>
      <rPr>
        <sz val="11"/>
        <rFont val="Calibri"/>
        <family val="2"/>
        <scheme val="minor"/>
      </rPr>
      <t xml:space="preserve"> Porcentaje de Atenciones Psicológicas Realizadas.</t>
    </r>
  </si>
  <si>
    <r>
      <t>C.2.09.1.1.14.</t>
    </r>
    <r>
      <rPr>
        <sz val="12"/>
        <rFont val="Calibri"/>
        <family val="2"/>
        <scheme val="minor"/>
      </rPr>
      <t xml:space="preserve"> Servicios integrales del Centro de Asistencia Social para la protección de los derechos de las niñas, niños y adolescentes migrantes, acompañados, no acompañados, separados otorgados.
</t>
    </r>
    <r>
      <rPr>
        <b/>
        <sz val="12"/>
        <rFont val="Calibri"/>
        <family val="2"/>
        <scheme val="minor"/>
      </rPr>
      <t>NNA:</t>
    </r>
    <r>
      <rPr>
        <sz val="12"/>
        <rFont val="Calibri"/>
        <family val="2"/>
        <scheme val="minor"/>
      </rPr>
      <t xml:space="preserve"> Niñas, Niños y Adolescentes.
</t>
    </r>
    <r>
      <rPr>
        <b/>
        <sz val="12"/>
        <rFont val="Calibri"/>
        <family val="2"/>
        <scheme val="minor"/>
      </rPr>
      <t xml:space="preserve">CAS: </t>
    </r>
    <r>
      <rPr>
        <sz val="12"/>
        <rFont val="Calibri"/>
        <family val="2"/>
        <scheme val="minor"/>
      </rPr>
      <t>Centro de Asistencia Social</t>
    </r>
  </si>
  <si>
    <r>
      <t xml:space="preserve">PSICASO: </t>
    </r>
    <r>
      <rPr>
        <sz val="11"/>
        <rFont val="Calibri"/>
        <family val="2"/>
        <scheme val="minor"/>
      </rPr>
      <t>Porcentaje de Servicios Integrales del Centro de Asistencia Social Otorgados.</t>
    </r>
  </si>
  <si>
    <r>
      <t>A.2.09.1.1.14.1.</t>
    </r>
    <r>
      <rPr>
        <sz val="12"/>
        <rFont val="Calibri"/>
        <family val="2"/>
        <scheme val="minor"/>
      </rPr>
      <t xml:space="preserve"> Elaboración de expedientes para control de los ingresos de las niñas, niños y adolescentes migrantes y acompañantes albergados en el Centro de Asistencia Social.</t>
    </r>
  </si>
  <si>
    <r>
      <t xml:space="preserve">PEIE: </t>
    </r>
    <r>
      <rPr>
        <sz val="11"/>
        <rFont val="Calibri"/>
        <family val="2"/>
        <scheme val="minor"/>
      </rPr>
      <t>Porcentaje de Expedientes para control de Ingresos al Centro de Asistencia Social Elaborados.</t>
    </r>
  </si>
  <si>
    <r>
      <t>A.2.09.1.1.14.2.</t>
    </r>
    <r>
      <rPr>
        <sz val="12"/>
        <rFont val="Calibri"/>
        <family val="2"/>
        <scheme val="minor"/>
      </rPr>
      <t xml:space="preserve"> Realización de atenciones médicas y psicológicas para las niñas, niños y adolescentes migrantes y acompañantes albergados en el Centro de Asistencia Social.</t>
    </r>
  </si>
  <si>
    <r>
      <t>PAMPR:</t>
    </r>
    <r>
      <rPr>
        <sz val="11"/>
        <rFont val="Calibri"/>
        <family val="2"/>
        <scheme val="minor"/>
      </rPr>
      <t xml:space="preserve"> Porcentaje de Atenciones Médicas y Psicológicas Realizadas.</t>
    </r>
  </si>
  <si>
    <r>
      <t>A.2.09.1.1.14.3.</t>
    </r>
    <r>
      <rPr>
        <sz val="12"/>
        <rFont val="Calibri"/>
        <family val="2"/>
        <scheme val="minor"/>
      </rPr>
      <t xml:space="preserve"> Realización de entrega de raciones de alimentos para las niñas, niños y adolescentes migrantes y sus acompañantes albergados en el Centro de Asistencia Social.</t>
    </r>
  </si>
  <si>
    <r>
      <t>PRCASE:</t>
    </r>
    <r>
      <rPr>
        <sz val="11"/>
        <rFont val="Calibri"/>
        <family val="2"/>
        <scheme val="minor"/>
      </rPr>
      <t xml:space="preserve"> Porcentaje de Raciones de alimento en el Centro de Asistencia Social Entregados.</t>
    </r>
  </si>
  <si>
    <r>
      <t>A.2.09.1.1.14.4.</t>
    </r>
    <r>
      <rPr>
        <sz val="12"/>
        <rFont val="Calibri"/>
        <family val="2"/>
        <scheme val="minor"/>
      </rPr>
      <t xml:space="preserve"> Realización de entregas de insumos de vestido, calzado, higiene personal y pernocta, para las niñas, niños y adolescentes migrantes y acompañantes del Centro de Asistencia Social.</t>
    </r>
  </si>
  <si>
    <r>
      <t>PIVCHPE:</t>
    </r>
    <r>
      <rPr>
        <sz val="11"/>
        <rFont val="Calibri"/>
        <family val="2"/>
        <scheme val="minor"/>
      </rPr>
      <t xml:space="preserve"> Porcentaje de Insumos de Vestido, Calzado, Higiene personal y Pernocta Entregados.</t>
    </r>
  </si>
  <si>
    <r>
      <t>A.2.09.1.1.14.5.</t>
    </r>
    <r>
      <rPr>
        <sz val="12"/>
        <rFont val="Calibri"/>
        <family val="2"/>
        <scheme val="minor"/>
      </rPr>
      <t xml:space="preserve"> Ejecución de actividades recreativas, lúdicas, deportivas, educativas y formativas para las niñas, niños y adolescentes migrantes y acompañantes del Centro de Asistencia Social.</t>
    </r>
  </si>
  <si>
    <r>
      <t xml:space="preserve">PAR: </t>
    </r>
    <r>
      <rPr>
        <sz val="11"/>
        <rFont val="Calibri"/>
        <family val="2"/>
        <scheme val="minor"/>
      </rPr>
      <t>Porcentaje de Actividades recreativas, lúdicas, deportivas, educativas y formativas Realizadas.</t>
    </r>
  </si>
  <si>
    <r>
      <t>A.2.09.1.1.14.6.</t>
    </r>
    <r>
      <rPr>
        <sz val="12"/>
        <rFont val="Calibri"/>
        <family val="2"/>
        <scheme val="minor"/>
      </rPr>
      <t xml:space="preserve"> Realización de servicios de mantenimiento y reparación para la conservación y el buen funcionamiento del Centro de Asistencia Social.</t>
    </r>
  </si>
  <si>
    <r>
      <t>PSCASR:</t>
    </r>
    <r>
      <rPr>
        <sz val="11"/>
        <rFont val="Calibri"/>
        <family val="2"/>
        <scheme val="minor"/>
      </rPr>
      <t xml:space="preserve"> Porcentaje de Servicios de mantenimiento y reparación para el Centro de Asistencia Social Realizados.</t>
    </r>
  </si>
  <si>
    <r>
      <t>C.2.09.1.1.15.</t>
    </r>
    <r>
      <rPr>
        <sz val="12"/>
        <rFont val="Calibri"/>
        <family val="2"/>
        <scheme val="minor"/>
      </rPr>
      <t xml:space="preserve"> Atenciones integrales para niñas, niños y adolescentes en la Casa de Asistencia Temporal, brindados.
</t>
    </r>
    <r>
      <rPr>
        <b/>
        <sz val="12"/>
        <rFont val="Calibri"/>
        <family val="2"/>
        <scheme val="minor"/>
      </rPr>
      <t>NNA:</t>
    </r>
    <r>
      <rPr>
        <sz val="12"/>
        <rFont val="Calibri"/>
        <family val="2"/>
        <scheme val="minor"/>
      </rPr>
      <t xml:space="preserve"> Niñas, Niños y Adolescentes.
</t>
    </r>
    <r>
      <rPr>
        <b/>
        <sz val="12"/>
        <rFont val="Calibri"/>
        <family val="2"/>
        <scheme val="minor"/>
      </rPr>
      <t>CAT:</t>
    </r>
    <r>
      <rPr>
        <sz val="12"/>
        <rFont val="Calibri"/>
        <family val="2"/>
        <scheme val="minor"/>
      </rPr>
      <t xml:space="preserve"> Casa de Asistencia Temporal.</t>
    </r>
  </si>
  <si>
    <r>
      <t xml:space="preserve">PAB: </t>
    </r>
    <r>
      <rPr>
        <sz val="11"/>
        <rFont val="Calibri"/>
        <family val="2"/>
        <scheme val="minor"/>
      </rPr>
      <t>Porcentaje de Atenciones  físicas, mentales y jurídicos Brindados.</t>
    </r>
  </si>
  <si>
    <r>
      <t>A.2.09.1.1.15.1.</t>
    </r>
    <r>
      <rPr>
        <sz val="12"/>
        <rFont val="Calibri"/>
        <family val="2"/>
        <scheme val="minor"/>
      </rPr>
      <t xml:space="preserve"> Integración de Expedientes para control de ingresos de niñas, niños y adolescentes en la Casa de Asistencia Temporal.</t>
    </r>
  </si>
  <si>
    <r>
      <t xml:space="preserve">PEI: </t>
    </r>
    <r>
      <rPr>
        <sz val="11"/>
        <rFont val="Calibri"/>
        <family val="2"/>
        <scheme val="minor"/>
      </rPr>
      <t>Porcentaje de Expedientes para control de Ingresos Integrados.</t>
    </r>
  </si>
  <si>
    <r>
      <t>A.2.09.1.1.15.2.</t>
    </r>
    <r>
      <rPr>
        <sz val="12"/>
        <rFont val="Calibri"/>
        <family val="2"/>
        <scheme val="minor"/>
      </rPr>
      <t xml:space="preserve"> Realización de acompañamientos a niñas, niños y adolescentes a diferentes órganos institucionales (Juzgados Orales, Tradicionales, Familiares, Penales y la Fiscalía General), de salud y otros. </t>
    </r>
  </si>
  <si>
    <r>
      <t>PAR:</t>
    </r>
    <r>
      <rPr>
        <sz val="11"/>
        <rFont val="Calibri"/>
        <family val="2"/>
        <scheme val="minor"/>
      </rPr>
      <t xml:space="preserve"> Porcentaje de Acompañamientos Realizados.</t>
    </r>
  </si>
  <si>
    <r>
      <t>A.2.09.1.1.15.3.</t>
    </r>
    <r>
      <rPr>
        <sz val="12"/>
        <rFont val="Calibri"/>
        <family val="2"/>
        <scheme val="minor"/>
      </rPr>
      <t xml:space="preserve"> Realización de actividades recreativas, lúdicas, deportivas, educativas y formativas para las niñas, niños y adolescentes de la Casa de Asistencia Temporal.</t>
    </r>
  </si>
  <si>
    <r>
      <t xml:space="preserve">PALDEFR: </t>
    </r>
    <r>
      <rPr>
        <sz val="11"/>
        <rFont val="Calibri"/>
        <family val="2"/>
        <scheme val="minor"/>
      </rPr>
      <t>Porcentaje de Actividades Recreativas, Lúdicas, Deportivas, Educativas y Formativas Realizadas.</t>
    </r>
  </si>
  <si>
    <r>
      <t>A.2.09.1.1.15.4.</t>
    </r>
    <r>
      <rPr>
        <sz val="12"/>
        <rFont val="Calibri"/>
        <family val="2"/>
        <scheme val="minor"/>
      </rPr>
      <t xml:space="preserve"> Realización de entrega de insumos para uso o consumo a las niñas, niños y adolescentes de la Casa de Asistencia Temporal.</t>
    </r>
  </si>
  <si>
    <r>
      <t>PIUCE:</t>
    </r>
    <r>
      <rPr>
        <sz val="11"/>
        <rFont val="Calibri"/>
        <family val="2"/>
        <scheme val="minor"/>
      </rPr>
      <t xml:space="preserve"> Porcentaje de Insumos para Uso o Consumos Entregados.</t>
    </r>
  </si>
  <si>
    <r>
      <t>A.2.09.1.1.15.5.</t>
    </r>
    <r>
      <rPr>
        <sz val="12"/>
        <rFont val="Calibri"/>
        <family val="2"/>
        <scheme val="minor"/>
      </rPr>
      <t xml:space="preserve"> Realización de servicios de mantenimiento para la conservación y el buen funcionamiento de la Casa de Asistencia Temporal.</t>
    </r>
  </si>
  <si>
    <r>
      <t>PSMCATR:</t>
    </r>
    <r>
      <rPr>
        <sz val="11"/>
        <rFont val="Calibri"/>
        <family val="2"/>
        <scheme val="minor"/>
      </rPr>
      <t xml:space="preserve"> Porcentaje de Servicios de Mantenimiento a la Casa de Asistencia Temporal Realizados.</t>
    </r>
  </si>
  <si>
    <r>
      <t>C.2.09.1.1.16.</t>
    </r>
    <r>
      <rPr>
        <sz val="12"/>
        <rFont val="Calibri"/>
        <family val="2"/>
        <scheme val="minor"/>
      </rPr>
      <t xml:space="preserve"> Servicios de prevención y atención para un entorno libre de violencia en mujeres y hombres generadores o víctimas de violencia realizadas en el Centro Especializado Para la Atención a la Violencia, Brindados.</t>
    </r>
  </si>
  <si>
    <r>
      <t>PSPAR</t>
    </r>
    <r>
      <rPr>
        <sz val="11"/>
        <rFont val="Calibri"/>
        <family val="2"/>
        <scheme val="minor"/>
      </rPr>
      <t>: Porcentaje de Servicios en Prevención y Atención para un Entorno Libre de Violencia Realizados.</t>
    </r>
  </si>
  <si>
    <r>
      <t>A.2.09.1.1.16.1.</t>
    </r>
    <r>
      <rPr>
        <sz val="12"/>
        <rFont val="Calibri"/>
        <family val="2"/>
        <scheme val="minor"/>
      </rPr>
      <t xml:space="preserve"> Realización de atenciones multidisciplinarias a personas generadoras o víctimas de violencia en el Centro Especializado Para la Atención a la Violencia.</t>
    </r>
  </si>
  <si>
    <r>
      <t xml:space="preserve">PAMR: </t>
    </r>
    <r>
      <rPr>
        <sz val="11"/>
        <rFont val="Calibri"/>
        <family val="2"/>
        <scheme val="minor"/>
      </rPr>
      <t>Porcentaje de Atenciones Multidisciplinarias Realizadas.</t>
    </r>
  </si>
  <si>
    <r>
      <t>A.2.09.1.1.16.2.</t>
    </r>
    <r>
      <rPr>
        <sz val="12"/>
        <rFont val="Calibri"/>
        <family val="2"/>
        <scheme val="minor"/>
      </rPr>
      <t xml:space="preserve"> Impartición de pláticas y talleres con temas para la prevención de la violencia.</t>
    </r>
  </si>
  <si>
    <r>
      <t>PPTVPI:</t>
    </r>
    <r>
      <rPr>
        <sz val="11"/>
        <rFont val="Calibri"/>
        <family val="2"/>
        <scheme val="minor"/>
      </rPr>
      <t xml:space="preserve"> Porcentaje de Pláticas y Talleres para la Prevención de Violencia Impartidos.</t>
    </r>
  </si>
  <si>
    <r>
      <t>A.2.09.1.1.16.3.</t>
    </r>
    <r>
      <rPr>
        <sz val="12"/>
        <rFont val="Calibri"/>
        <family val="2"/>
        <scheme val="minor"/>
      </rPr>
      <t xml:space="preserve"> Impartición de capacitación para el autoempleo a mujeres receptoras de violencia en cualquiera de sus modalidades.</t>
    </r>
  </si>
  <si>
    <r>
      <t>PCI:</t>
    </r>
    <r>
      <rPr>
        <sz val="11"/>
        <rFont val="Calibri"/>
        <family val="2"/>
        <scheme val="minor"/>
      </rPr>
      <t xml:space="preserve"> Porcentaje de Capacitaciones para el Autoempleo Impartidas.</t>
    </r>
  </si>
  <si>
    <r>
      <t>C.2.09.1.1.17.</t>
    </r>
    <r>
      <rPr>
        <sz val="12"/>
        <rFont val="Calibri"/>
        <family val="2"/>
        <scheme val="minor"/>
      </rPr>
      <t xml:space="preserve"> Atenciones en actividades sociales, brigadas y eventos  que contribuyen al  desarrollo y el mejoramiento de las condiciones de vida de los benitojuarenses realizados.</t>
    </r>
  </si>
  <si>
    <r>
      <t xml:space="preserve">PAASBER:  </t>
    </r>
    <r>
      <rPr>
        <sz val="11"/>
        <rFont val="Calibri"/>
        <family val="2"/>
        <scheme val="minor"/>
      </rPr>
      <t>Porcentaje  de Atenciones en Actividades sociales, Brigadas y Eventos, Realizados.</t>
    </r>
  </si>
  <si>
    <r>
      <t>A.2.09.1.1.17.1.</t>
    </r>
    <r>
      <rPr>
        <sz val="12"/>
        <rFont val="Calibri"/>
        <family val="2"/>
        <scheme val="minor"/>
      </rPr>
      <t xml:space="preserve"> Realización de actividades, brigadas y eventos que fomentan el fortalecimiento del desarrollo social y el desarrollo comunitario a niñas, niños, adolescentes y la familia.</t>
    </r>
  </si>
  <si>
    <r>
      <t>PABEFR:</t>
    </r>
    <r>
      <rPr>
        <sz val="11"/>
        <rFont val="Calibri"/>
        <family val="2"/>
        <scheme val="minor"/>
      </rPr>
      <t xml:space="preserve"> Porcentaje de Actividades, Brigadas y Eventos que Fomentan el fortalecimiento del desarrollo social y el desarrollo comunitario Realizados.</t>
    </r>
  </si>
  <si>
    <r>
      <t>C.2.09.1.1.18.</t>
    </r>
    <r>
      <rPr>
        <sz val="12"/>
        <rFont val="Calibri"/>
        <family val="2"/>
        <scheme val="minor"/>
      </rPr>
      <t xml:space="preserve"> Apoyos de asistencia alimentaria a niñas y niños en edad escolar que contribuye a revertir las tendencias y las cifras crecientes de los problemas de una mala nutrición, entregados.</t>
    </r>
  </si>
  <si>
    <r>
      <t xml:space="preserve">PAAAE: </t>
    </r>
    <r>
      <rPr>
        <sz val="11"/>
        <rFont val="Calibri"/>
        <family val="2"/>
        <scheme val="minor"/>
      </rPr>
      <t>Porcentaje de Apoyos de Asistencia Alimentaria, Entregados.</t>
    </r>
  </si>
  <si>
    <r>
      <t>A.2.09.1.1.18.1.</t>
    </r>
    <r>
      <rPr>
        <sz val="12"/>
        <rFont val="Calibri"/>
        <family val="2"/>
        <scheme val="minor"/>
      </rPr>
      <t xml:space="preserve">  Recepción y distribución de raciones  de desayunos fríos a niñas y niños de las escuelas inscritas al programa.</t>
    </r>
  </si>
  <si>
    <r>
      <t xml:space="preserve">PRDFE: </t>
    </r>
    <r>
      <rPr>
        <sz val="11"/>
        <rFont val="Calibri"/>
        <family val="2"/>
        <scheme val="minor"/>
      </rPr>
      <t>Porcentaje de Raciones de Desayunos Fríos  Entregados.</t>
    </r>
  </si>
  <si>
    <r>
      <t>A.2.09.1.1.18.2.</t>
    </r>
    <r>
      <rPr>
        <sz val="12"/>
        <rFont val="Calibri"/>
        <family val="2"/>
        <scheme val="minor"/>
      </rPr>
      <t xml:space="preserve"> Recepción y distribución de raciones  de desayunos calientes a desayunadores escolares.</t>
    </r>
  </si>
  <si>
    <r>
      <t xml:space="preserve">PRDCE: </t>
    </r>
    <r>
      <rPr>
        <sz val="11"/>
        <rFont val="Calibri"/>
        <family val="2"/>
        <scheme val="minor"/>
      </rPr>
      <t>Porcentaje de Raciones de Desayunos Calientes Entregados.</t>
    </r>
  </si>
  <si>
    <r>
      <t xml:space="preserve">A.2.09.1.1.18.3. </t>
    </r>
    <r>
      <rPr>
        <sz val="12"/>
        <rFont val="Calibri"/>
        <family val="2"/>
        <scheme val="minor"/>
      </rPr>
      <t>Realización de servicios de habilitación, mantenimiento e insumos de los Comedores Escolares</t>
    </r>
  </si>
  <si>
    <r>
      <t>PSHIMR:</t>
    </r>
    <r>
      <rPr>
        <sz val="11"/>
        <rFont val="Calibri"/>
        <family val="2"/>
        <scheme val="minor"/>
      </rPr>
      <t xml:space="preserve"> Porcentaje de Servicios de Habilitación, Mantenimiento e insumos Realizados.</t>
    </r>
  </si>
  <si>
    <r>
      <t xml:space="preserve">A.2.09.1.1.18.4. </t>
    </r>
    <r>
      <rPr>
        <sz val="12"/>
        <rFont val="Calibri"/>
        <family val="2"/>
        <scheme val="minor"/>
      </rPr>
      <t>Impartición de pláticas para fomentar la sana alimentación y el "Plato del Buen Comer".</t>
    </r>
  </si>
  <si>
    <r>
      <t xml:space="preserve">PPPBCI: </t>
    </r>
    <r>
      <rPr>
        <sz val="11"/>
        <rFont val="Calibri"/>
        <family val="2"/>
        <scheme val="minor"/>
      </rPr>
      <t>Porcentaje de Pláticas del Plato del Buen Comer Impartidas.</t>
    </r>
  </si>
  <si>
    <r>
      <t>C.2.09.1.1.19.</t>
    </r>
    <r>
      <rPr>
        <sz val="12"/>
        <rFont val="Calibri"/>
        <family val="2"/>
        <scheme val="minor"/>
      </rPr>
      <t xml:space="preserve">  Apoyos alimentarios diseñados con base en los Criterios de Calidad Nutricia y acompañados de acciones de orientación alimentaria en el comedor de la región 235 a personas de atención prioritaria, entregados.</t>
    </r>
  </si>
  <si>
    <r>
      <t>PIER</t>
    </r>
    <r>
      <rPr>
        <sz val="11"/>
        <rFont val="Calibri"/>
        <family val="2"/>
        <scheme val="minor"/>
      </rPr>
      <t>: Porcentaje de Expedientes para el control de Inscripciones al comedor comunitario Realizadas.</t>
    </r>
  </si>
  <si>
    <r>
      <t>PRAE:</t>
    </r>
    <r>
      <rPr>
        <sz val="11"/>
        <rFont val="Calibri"/>
        <family val="2"/>
        <scheme val="minor"/>
      </rPr>
      <t xml:space="preserve"> Porcentaje de Raciones Alimentarias en el comedor comunitario Entregadas.</t>
    </r>
  </si>
  <si>
    <r>
      <t>A.2.09.1.1.19.1.</t>
    </r>
    <r>
      <rPr>
        <sz val="12"/>
        <rFont val="Calibri"/>
        <family val="2"/>
        <scheme val="minor"/>
      </rPr>
      <t xml:space="preserve"> Entrega de apoyos  de asistencia alimentaria a sujetos de atención prioritaria.</t>
    </r>
  </si>
  <si>
    <r>
      <t xml:space="preserve">PAASE: </t>
    </r>
    <r>
      <rPr>
        <sz val="11"/>
        <rFont val="Calibri"/>
        <family val="2"/>
        <scheme val="minor"/>
      </rPr>
      <t>Porcentaje de Apoyos Alimentarios a Sujetos de atención prioritaria Entregados.</t>
    </r>
  </si>
  <si>
    <r>
      <t>A.2.09.1.1.19.2.</t>
    </r>
    <r>
      <rPr>
        <sz val="12"/>
        <rFont val="Calibri"/>
        <family val="2"/>
        <scheme val="minor"/>
      </rPr>
      <t xml:space="preserve"> Realización de servicios administrativos y de mantenimiento para la operación y buen funcionamiento del comedor comunitario de la región 235</t>
    </r>
  </si>
  <si>
    <r>
      <t>PSAMR:</t>
    </r>
    <r>
      <rPr>
        <sz val="11"/>
        <rFont val="Calibri"/>
        <family val="2"/>
        <scheme val="minor"/>
      </rPr>
      <t xml:space="preserve"> Porcentaje de Servicios Administrativos y de Mantenimiento, Realizados.</t>
    </r>
  </si>
  <si>
    <r>
      <t>C.2.09.1.1.20.</t>
    </r>
    <r>
      <rPr>
        <sz val="12"/>
        <rFont val="Calibri"/>
        <family val="2"/>
        <scheme val="minor"/>
      </rPr>
      <t xml:space="preserve"> Atenciones para el autoempleo en los Centros de Desarrollo Comunitario y en el Centro de Emprendimiento y Desarrollo Humano para las Juventudes, Realizadas.
</t>
    </r>
    <r>
      <rPr>
        <b/>
        <sz val="12"/>
        <rFont val="Calibri"/>
        <family val="2"/>
        <scheme val="minor"/>
      </rPr>
      <t xml:space="preserve">CDC: </t>
    </r>
    <r>
      <rPr>
        <sz val="12"/>
        <rFont val="Calibri"/>
        <family val="2"/>
        <scheme val="minor"/>
      </rPr>
      <t>Centros de Desarrollo Comunitario.</t>
    </r>
  </si>
  <si>
    <r>
      <t>PAAR:</t>
    </r>
    <r>
      <rPr>
        <sz val="11"/>
        <rFont val="Calibri"/>
        <family val="2"/>
        <scheme val="minor"/>
      </rPr>
      <t xml:space="preserve"> Porcentaje de Atenciones para el Autoempleo, Realizadas.</t>
    </r>
  </si>
  <si>
    <r>
      <t xml:space="preserve">A.2.09.1.1.20.1. </t>
    </r>
    <r>
      <rPr>
        <sz val="12"/>
        <rFont val="Calibri"/>
        <family val="2"/>
        <scheme val="minor"/>
      </rPr>
      <t>Realización de Cursos de capacitación para el autoempleo en los Centros de Desarrollo Comunitario.</t>
    </r>
  </si>
  <si>
    <r>
      <t>PCAR:</t>
    </r>
    <r>
      <rPr>
        <sz val="11"/>
        <rFont val="Calibri"/>
        <family val="2"/>
        <scheme val="minor"/>
      </rPr>
      <t xml:space="preserve"> Porcentaje de Cursos de capacitación para el Autoempleo Realizadas.</t>
    </r>
  </si>
  <si>
    <r>
      <t xml:space="preserve">A.2.09.1.1.20.2. </t>
    </r>
    <r>
      <rPr>
        <sz val="12"/>
        <rFont val="Calibri"/>
        <family val="2"/>
        <scheme val="minor"/>
      </rPr>
      <t>Realización de entregas de constancias con validez oficial por clausura de cursos que fomentan el autoempleo</t>
    </r>
  </si>
  <si>
    <r>
      <t xml:space="preserve">PCCE: </t>
    </r>
    <r>
      <rPr>
        <sz val="11"/>
        <rFont val="Calibri"/>
        <family val="2"/>
        <scheme val="minor"/>
      </rPr>
      <t>Porcentaje de Constancias  de Cursos de Capacitación Entregados.</t>
    </r>
  </si>
  <si>
    <r>
      <t>A.2.09.1.1.20.3.</t>
    </r>
    <r>
      <rPr>
        <sz val="12"/>
        <rFont val="Calibri"/>
        <family val="2"/>
        <scheme val="minor"/>
      </rPr>
      <t xml:space="preserve"> Actividades recreativas y educativas que contribuyen al desarrollo social y bienestar económico de la ciudadanía, Brindados.</t>
    </r>
  </si>
  <si>
    <r>
      <t xml:space="preserve">PAREB: </t>
    </r>
    <r>
      <rPr>
        <sz val="11"/>
        <rFont val="Calibri"/>
        <family val="2"/>
        <scheme val="minor"/>
      </rPr>
      <t>Porcentaje de Actividades Recreativas y Educativas, Brindados.</t>
    </r>
  </si>
  <si>
    <r>
      <t>A.2.09.1.1.20.4.</t>
    </r>
    <r>
      <rPr>
        <sz val="12"/>
        <rFont val="Calibri"/>
        <family val="2"/>
        <scheme val="minor"/>
      </rPr>
      <t xml:space="preserve"> Realización de servicios  administrativos y de mantenimientos, para la operación y buen funcionamiento de los  Centros de Desarrollo Comunitario.</t>
    </r>
  </si>
  <si>
    <r>
      <t xml:space="preserve">PSCDCR: </t>
    </r>
    <r>
      <rPr>
        <sz val="11"/>
        <rFont val="Calibri"/>
        <family val="2"/>
        <scheme val="minor"/>
      </rPr>
      <t>Porcentaje de Servicios administrativos y de mantenimiento en los Centros de Desarrollo Comunitario, Realizadas.</t>
    </r>
  </si>
  <si>
    <r>
      <t>C.2.09.1.1.21.</t>
    </r>
    <r>
      <rPr>
        <sz val="12"/>
        <rFont val="Calibri"/>
        <family val="2"/>
        <scheme val="minor"/>
      </rPr>
      <t xml:space="preserve"> Atenciones del fomento del autoempleo para desarrollar y ejecutar proyectos de emprendimiento a beneficio de las personas que son capacitadas en los Centros de Desarrollo comunitarios realizados.</t>
    </r>
  </si>
  <si>
    <r>
      <t xml:space="preserve">PAFB: </t>
    </r>
    <r>
      <rPr>
        <sz val="11"/>
        <rFont val="Calibri"/>
        <family val="2"/>
        <scheme val="minor"/>
      </rPr>
      <t>Porcentaje de Atenciones del Fomento al autoempleo Brindadas</t>
    </r>
  </si>
  <si>
    <r>
      <t>A.2.09.1.1.21.1.</t>
    </r>
    <r>
      <rPr>
        <sz val="12"/>
        <rFont val="Calibri"/>
        <family val="2"/>
        <scheme val="minor"/>
      </rPr>
      <t xml:space="preserve"> Realización de eventos que fomentan el autoempleo. </t>
    </r>
  </si>
  <si>
    <r>
      <t xml:space="preserve">PEAR: </t>
    </r>
    <r>
      <rPr>
        <sz val="11"/>
        <rFont val="Calibri"/>
        <family val="2"/>
        <scheme val="minor"/>
      </rPr>
      <t>Porcentaje de Eventos que fomentan el Autoempleo, Realizados.</t>
    </r>
  </si>
  <si>
    <r>
      <t>A.2.09.1.1.21.2.</t>
    </r>
    <r>
      <rPr>
        <sz val="12"/>
        <rFont val="Calibri"/>
        <family val="2"/>
        <scheme val="minor"/>
      </rPr>
      <t xml:space="preserve"> Implementación de  talleres  para el autoempleo para personas adultas mayores.</t>
    </r>
  </si>
  <si>
    <r>
      <t>PTAR:</t>
    </r>
    <r>
      <rPr>
        <sz val="11"/>
        <rFont val="Calibri"/>
        <family val="2"/>
        <scheme val="minor"/>
      </rPr>
      <t xml:space="preserve"> Porcentaje de Talleres de capacitación para el Autoempleo Realizados.</t>
    </r>
  </si>
  <si>
    <r>
      <t>A.2.09.1.1.21.3.</t>
    </r>
    <r>
      <rPr>
        <sz val="12"/>
        <rFont val="Calibri"/>
        <family val="2"/>
        <scheme val="minor"/>
      </rPr>
      <t xml:space="preserve"> Realización de capacitación para el desarrollo de negocios.</t>
    </r>
  </si>
  <si>
    <r>
      <t>PCDNR:</t>
    </r>
    <r>
      <rPr>
        <sz val="11"/>
        <rFont val="Calibri"/>
        <family val="2"/>
        <scheme val="minor"/>
      </rPr>
      <t xml:space="preserve"> Porcentaje de  Capacitaciones  para el Desarrollo de Negocios Realizados.</t>
    </r>
  </si>
  <si>
    <r>
      <t xml:space="preserve">A.2.09.1.1.21.4. </t>
    </r>
    <r>
      <rPr>
        <sz val="12"/>
        <rFont val="Calibri"/>
        <family val="2"/>
        <scheme val="minor"/>
      </rPr>
      <t>Realización de servicios de habilitación y de mantenimiento del Centro de Emprendimiento y Desarrollo Humano para Personas Adultas Mayores.</t>
    </r>
  </si>
  <si>
    <r>
      <t>PSHMR:</t>
    </r>
    <r>
      <rPr>
        <sz val="11"/>
        <rFont val="Calibri"/>
        <family val="2"/>
        <scheme val="minor"/>
      </rPr>
      <t xml:space="preserve"> Porcentaje de Servicios de Habilitación y de Mantenimiento Realizados.</t>
    </r>
  </si>
  <si>
    <r>
      <t xml:space="preserve">C.2.09.1.1.22. </t>
    </r>
    <r>
      <rPr>
        <sz val="12"/>
        <rFont val="Calibri"/>
        <family val="2"/>
        <scheme val="minor"/>
      </rPr>
      <t>Actividades de aprendizaje, físicas, lúdicas, recreativas y  de regularización a niñas y niños de "La llave es la clave" en zonas prioritarias, realizadas.</t>
    </r>
  </si>
  <si>
    <r>
      <t xml:space="preserve">PAR: </t>
    </r>
    <r>
      <rPr>
        <sz val="11"/>
        <rFont val="Calibri"/>
        <family val="2"/>
        <scheme val="minor"/>
      </rPr>
      <t>Porcentaje de Actividades  de aprendizaje, físicas, lúdicas, recreativas y  de regularización Realizadas.</t>
    </r>
  </si>
  <si>
    <r>
      <t xml:space="preserve">A.2.09.1.1.22.1. </t>
    </r>
    <r>
      <rPr>
        <sz val="12"/>
        <rFont val="Calibri"/>
        <family val="2"/>
        <scheme val="minor"/>
      </rPr>
      <t>Elaboración de expedientes a niñas y niños de 6 a 12 años inscritos en "La llave es la clave" que habitan zonas prioritarias para brindarles actividades de aprendizaje, físicas, lúdicas, recreativas y de regularización.</t>
    </r>
  </si>
  <si>
    <r>
      <t xml:space="preserve">PENNIE: </t>
    </r>
    <r>
      <rPr>
        <sz val="11"/>
        <rFont val="Calibri"/>
        <family val="2"/>
        <scheme val="minor"/>
      </rPr>
      <t>Porcentaje de Expedientes de Niñas y Niños Inscritos en la llave es la clave Elaborados.</t>
    </r>
  </si>
  <si>
    <r>
      <t>A.2.09.1.1.22.2.</t>
    </r>
    <r>
      <rPr>
        <sz val="12"/>
        <rFont val="Calibri"/>
        <family val="2"/>
        <scheme val="minor"/>
      </rPr>
      <t xml:space="preserve"> Realización de cursos vacacionales a niñas y niños en zonas prioritarias.</t>
    </r>
  </si>
  <si>
    <r>
      <t>PCVI</t>
    </r>
    <r>
      <rPr>
        <sz val="11"/>
        <rFont val="Calibri"/>
        <family val="2"/>
        <scheme val="minor"/>
      </rPr>
      <t>: Porcentaje de Cursos Vacacionales Impartidos.</t>
    </r>
  </si>
  <si>
    <r>
      <t>C.2.09.1.1.23.</t>
    </r>
    <r>
      <rPr>
        <sz val="12"/>
        <color rgb="FF000000"/>
        <rFont val="Calibri"/>
        <family val="2"/>
        <scheme val="minor"/>
      </rPr>
      <t xml:space="preserve"> Atención en Brigadas médicas en zona de situación prioritaria, Realizadas.</t>
    </r>
  </si>
  <si>
    <r>
      <t>PABMR:</t>
    </r>
    <r>
      <rPr>
        <sz val="11"/>
        <color rgb="FF000000"/>
        <rFont val="Calibri"/>
        <family val="2"/>
        <scheme val="minor"/>
      </rPr>
      <t xml:space="preserve"> Porcentaje de Atenciones en Brigadas Médicas, Realizadas.</t>
    </r>
  </si>
  <si>
    <r>
      <t>A.2.09.1.1.23.1</t>
    </r>
    <r>
      <rPr>
        <sz val="12"/>
        <rFont val="Calibri"/>
        <family val="2"/>
        <scheme val="minor"/>
      </rPr>
      <t xml:space="preserve"> Realización de Brigadas Médicas en zonas de situación prioritaria.</t>
    </r>
  </si>
  <si>
    <r>
      <t>PBMR:</t>
    </r>
    <r>
      <rPr>
        <sz val="11"/>
        <rFont val="Calibri"/>
        <family val="2"/>
        <scheme val="minor"/>
      </rPr>
      <t xml:space="preserve"> Porcentaje de Brigadas Médicas Realizadas.</t>
    </r>
  </si>
  <si>
    <r>
      <t>C.2.09.1.1.24.</t>
    </r>
    <r>
      <rPr>
        <sz val="12"/>
        <color rgb="FF000000"/>
        <rFont val="Calibri"/>
        <family val="2"/>
        <scheme val="minor"/>
      </rPr>
      <t xml:space="preserve"> Servicios de Salud  para la población de atención prioritaria otorgados.</t>
    </r>
  </si>
  <si>
    <r>
      <t>PSSO:</t>
    </r>
    <r>
      <rPr>
        <sz val="11"/>
        <color rgb="FF000000"/>
        <rFont val="Calibri"/>
        <family val="2"/>
        <scheme val="minor"/>
      </rPr>
      <t xml:space="preserve"> Porcentaje de Servicios de Salud Otorgados.</t>
    </r>
  </si>
  <si>
    <r>
      <t xml:space="preserve">A.2.09.1.1.24.1. </t>
    </r>
    <r>
      <rPr>
        <sz val="12"/>
        <color rgb="FF000000"/>
        <rFont val="Calibri"/>
        <family val="2"/>
        <scheme val="minor"/>
      </rPr>
      <t>Realización de Atenciones médicas y preventivas en salud a la población de situación prioritaria.</t>
    </r>
  </si>
  <si>
    <r>
      <t>PAMPR:</t>
    </r>
    <r>
      <rPr>
        <sz val="11"/>
        <color rgb="FF000000"/>
        <rFont val="Calibri"/>
        <family val="2"/>
        <scheme val="minor"/>
      </rPr>
      <t xml:space="preserve"> Porcentaje de Atenciones Médicas y Preventivas Realizadas.</t>
    </r>
  </si>
  <si>
    <r>
      <t>A.2.09.1.1.24.2</t>
    </r>
    <r>
      <rPr>
        <sz val="12"/>
        <color rgb="FF000000"/>
        <rFont val="Calibri"/>
        <family val="2"/>
        <scheme val="minor"/>
      </rPr>
      <t xml:space="preserve"> Realización de atenciones odontológicas  y preventivas en salud bucal a la población de situación prioritaria.</t>
    </r>
  </si>
  <si>
    <r>
      <t>PAOR:</t>
    </r>
    <r>
      <rPr>
        <sz val="11"/>
        <color rgb="FF000000"/>
        <rFont val="Calibri"/>
        <family val="2"/>
        <scheme val="minor"/>
      </rPr>
      <t xml:space="preserve">  Porcentaje de Atenciones Odontológicas Realizadas.</t>
    </r>
  </si>
  <si>
    <r>
      <t xml:space="preserve">A.2.09.1.1.24.3 </t>
    </r>
    <r>
      <rPr>
        <sz val="12"/>
        <color rgb="FF000000"/>
        <rFont val="Calibri"/>
        <family val="2"/>
        <scheme val="minor"/>
      </rPr>
      <t>Realización de Atenciones nutricionales a la población de situación prioritaria.</t>
    </r>
  </si>
  <si>
    <r>
      <t>PANO:</t>
    </r>
    <r>
      <rPr>
        <sz val="11"/>
        <color rgb="FF000000"/>
        <rFont val="Calibri"/>
        <family val="2"/>
        <scheme val="minor"/>
      </rPr>
      <t xml:space="preserve">  Porcentaje de Atenciones Nutricionales Otorgadas.</t>
    </r>
  </si>
  <si>
    <r>
      <t>C.2.09.1.1.25.</t>
    </r>
    <r>
      <rPr>
        <sz val="12"/>
        <color rgb="FF000000"/>
        <rFont val="Calibri"/>
        <family val="2"/>
        <scheme val="minor"/>
      </rPr>
      <t xml:space="preserve"> Atención de apoyos médicos especiales otorgados.</t>
    </r>
  </si>
  <si>
    <r>
      <t>PAAMO:</t>
    </r>
    <r>
      <rPr>
        <sz val="11"/>
        <color rgb="FF000000"/>
        <rFont val="Calibri"/>
        <family val="2"/>
        <scheme val="minor"/>
      </rPr>
      <t xml:space="preserve"> Porcentaje de Atenciones con Apoyos Médicos Especiales, Otorgados.</t>
    </r>
  </si>
  <si>
    <r>
      <t>A.2.09.1.1.25.1.</t>
    </r>
    <r>
      <rPr>
        <sz val="12"/>
        <color rgb="FF000000"/>
        <rFont val="Calibri"/>
        <family val="2"/>
        <scheme val="minor"/>
      </rPr>
      <t xml:space="preserve"> Realización de Exámenes optométricos.</t>
    </r>
  </si>
  <si>
    <r>
      <t>PEOR:</t>
    </r>
    <r>
      <rPr>
        <sz val="11"/>
        <color rgb="FF000000"/>
        <rFont val="Calibri"/>
        <family val="2"/>
        <scheme val="minor"/>
      </rPr>
      <t xml:space="preserve"> Porcentaje de Exámenes Optométricos Realizados.</t>
    </r>
  </si>
  <si>
    <r>
      <t xml:space="preserve">A.2.09.1.1.25.2. </t>
    </r>
    <r>
      <rPr>
        <sz val="12"/>
        <color rgb="FF000000"/>
        <rFont val="Calibri"/>
        <family val="2"/>
        <scheme val="minor"/>
      </rPr>
      <t xml:space="preserve"> Realización de entregas de prótesis oculares.</t>
    </r>
  </si>
  <si>
    <r>
      <t>PPOE:</t>
    </r>
    <r>
      <rPr>
        <sz val="11"/>
        <color rgb="FF000000"/>
        <rFont val="Calibri"/>
        <family val="2"/>
        <scheme val="minor"/>
      </rPr>
      <t xml:space="preserve"> Porcentaje de Prótesis Oculares Entregados.</t>
    </r>
  </si>
  <si>
    <r>
      <t>2.09.1.1.26.</t>
    </r>
    <r>
      <rPr>
        <sz val="12"/>
        <color rgb="FF000000"/>
        <rFont val="Calibri"/>
        <family val="2"/>
        <scheme val="minor"/>
      </rPr>
      <t xml:space="preserve"> Servicios de salud mental otorgados.</t>
    </r>
  </si>
  <si>
    <r>
      <t xml:space="preserve">PSSMO: </t>
    </r>
    <r>
      <rPr>
        <sz val="11"/>
        <color rgb="FF000000"/>
        <rFont val="Calibri"/>
        <family val="2"/>
        <scheme val="minor"/>
      </rPr>
      <t>Porcentaje de Servicios de Salud Mental Otorgados.</t>
    </r>
  </si>
  <si>
    <r>
      <t>2.09.1.1.26.1.</t>
    </r>
    <r>
      <rPr>
        <sz val="12"/>
        <color rgb="FF000000"/>
        <rFont val="Calibri"/>
        <family val="2"/>
        <scheme val="minor"/>
      </rPr>
      <t xml:space="preserve"> Realización de atenciones psicológicas para personas que lo soliciten de manera individual, de pareja o familiar.</t>
    </r>
  </si>
  <si>
    <r>
      <t>PAPR</t>
    </r>
    <r>
      <rPr>
        <sz val="11"/>
        <color rgb="FF000000"/>
        <rFont val="Calibri"/>
        <family val="2"/>
        <scheme val="minor"/>
      </rPr>
      <t>:  Porcentaje de Atenciones Psicológicas Realizadas.</t>
    </r>
  </si>
  <si>
    <r>
      <t>2.09.1.1.26.2.</t>
    </r>
    <r>
      <rPr>
        <sz val="12"/>
        <color rgb="FF000000"/>
        <rFont val="Calibri"/>
        <family val="2"/>
        <scheme val="minor"/>
      </rPr>
      <t xml:space="preserve"> Realización de atenciones psiquiátricas para personas con problemas mentales y de comportamiento.</t>
    </r>
  </si>
  <si>
    <r>
      <t>PAR:</t>
    </r>
    <r>
      <rPr>
        <sz val="11"/>
        <color rgb="FF000000"/>
        <rFont val="Calibri"/>
        <family val="2"/>
        <scheme val="minor"/>
      </rPr>
      <t xml:space="preserve"> Porcentaje Atenciones de psiquiatría Realizadas.</t>
    </r>
  </si>
  <si>
    <r>
      <t>2.09.1.1.26.3.</t>
    </r>
    <r>
      <rPr>
        <sz val="12"/>
        <color rgb="FF000000"/>
        <rFont val="Calibri"/>
        <family val="2"/>
        <scheme val="minor"/>
      </rPr>
      <t xml:space="preserve"> Realización de atenciones en campañas de concientización sobre la salud mental.</t>
    </r>
  </si>
  <si>
    <r>
      <t xml:space="preserve">PACCR: </t>
    </r>
    <r>
      <rPr>
        <sz val="11"/>
        <color rgb="FF000000"/>
        <rFont val="Calibri"/>
        <family val="2"/>
        <scheme val="minor"/>
      </rPr>
      <t xml:space="preserve"> Porcentaje de Atenciones en Campañas de Concientización Realizadas.</t>
    </r>
  </si>
  <si>
    <r>
      <t>2.09.1.1.27.</t>
    </r>
    <r>
      <rPr>
        <sz val="12"/>
        <color rgb="FF000000"/>
        <rFont val="Calibri"/>
        <family val="2"/>
        <scheme val="minor"/>
      </rPr>
      <t xml:space="preserve"> Servicios Integrales a personas con discapacidad o en riesgo potencial de presentarlo en el Centro de Rehabilitación Integral Municipal, brindados,
</t>
    </r>
    <r>
      <rPr>
        <b/>
        <sz val="12"/>
        <color rgb="FF000000"/>
        <rFont val="Calibri"/>
        <family val="2"/>
        <scheme val="minor"/>
      </rPr>
      <t xml:space="preserve">CRIM: </t>
    </r>
    <r>
      <rPr>
        <sz val="12"/>
        <color rgb="FF000000"/>
        <rFont val="Calibri"/>
        <family val="2"/>
        <scheme val="minor"/>
      </rPr>
      <t>Centro de Rehabilitación Integral Municipal.</t>
    </r>
  </si>
  <si>
    <r>
      <t>PSCRIMB:</t>
    </r>
    <r>
      <rPr>
        <sz val="11"/>
        <color rgb="FF000000"/>
        <rFont val="Calibri"/>
        <family val="2"/>
        <scheme val="minor"/>
      </rPr>
      <t xml:space="preserve"> Porcentaje de Servicios integrales en el Centro de Rehabilitación Integral Municipal, Brindados.</t>
    </r>
  </si>
  <si>
    <r>
      <t>2.09.1.1.27.1.</t>
    </r>
    <r>
      <rPr>
        <sz val="12"/>
        <color rgb="FF000000"/>
        <rFont val="Calibri"/>
        <family val="2"/>
        <scheme val="minor"/>
      </rPr>
      <t xml:space="preserve"> Realización de terapias de rehabilitación para personas con discapacidad temporal y/o permanente.</t>
    </r>
  </si>
  <si>
    <r>
      <t>PTRR:</t>
    </r>
    <r>
      <rPr>
        <sz val="11"/>
        <color rgb="FF000000"/>
        <rFont val="Calibri"/>
        <family val="2"/>
        <scheme val="minor"/>
      </rPr>
      <t xml:space="preserve"> Porcentaje de Terapias de Rehabilitación Realizadas.</t>
    </r>
  </si>
  <si>
    <r>
      <t xml:space="preserve">2.09.1.1.27.2. </t>
    </r>
    <r>
      <rPr>
        <sz val="12"/>
        <color rgb="FF000000"/>
        <rFont val="Calibri"/>
        <family val="2"/>
        <scheme val="minor"/>
      </rPr>
      <t>Brindar Servicio de transporte inclusivo UNEDIF.</t>
    </r>
  </si>
  <si>
    <r>
      <t>PSTI:</t>
    </r>
    <r>
      <rPr>
        <sz val="11"/>
        <color rgb="FF000000"/>
        <rFont val="Calibri"/>
        <family val="2"/>
        <scheme val="minor"/>
      </rPr>
      <t xml:space="preserve"> Porcentaje de Servicios de Transporte Inclusivo UNEDIF Brindados.</t>
    </r>
  </si>
  <si>
    <r>
      <t>2.09.1.1.27.3.</t>
    </r>
    <r>
      <rPr>
        <sz val="12"/>
        <rFont val="Calibri"/>
        <family val="2"/>
        <scheme val="minor"/>
      </rPr>
      <t xml:space="preserve"> Realización de Servicios de Inclusión.</t>
    </r>
  </si>
  <si>
    <r>
      <t xml:space="preserve">PSIR: </t>
    </r>
    <r>
      <rPr>
        <sz val="11"/>
        <rFont val="Calibri"/>
        <family val="2"/>
        <scheme val="minor"/>
      </rPr>
      <t>Porcentaje de Servicios de Inclusión Realizados.</t>
    </r>
  </si>
  <si>
    <r>
      <t>2.09.1.1.27.4.</t>
    </r>
    <r>
      <rPr>
        <sz val="12"/>
        <color rgb="FF000000"/>
        <rFont val="Calibri"/>
        <family val="2"/>
        <scheme val="minor"/>
      </rPr>
      <t xml:space="preserve"> Realización de acciones dirigidos a niñas, niños, adolescentes y personas adultas con alguna discapacidad.</t>
    </r>
  </si>
  <si>
    <r>
      <t xml:space="preserve">PAIR: </t>
    </r>
    <r>
      <rPr>
        <sz val="11"/>
        <color rgb="FF000000"/>
        <rFont val="Calibri"/>
        <family val="2"/>
        <scheme val="minor"/>
      </rPr>
      <t>Porcentaje de Acciones de Inclusión Realizadas.</t>
    </r>
  </si>
  <si>
    <r>
      <t>2.09.1.1.28</t>
    </r>
    <r>
      <rPr>
        <sz val="12"/>
        <color rgb="FF000000"/>
        <rFont val="Calibri"/>
        <family val="2"/>
        <scheme val="minor"/>
      </rPr>
      <t xml:space="preserve">. Servicios integrales para personas adultas mayores, otorgados. </t>
    </r>
  </si>
  <si>
    <r>
      <t xml:space="preserve">PSAMO: </t>
    </r>
    <r>
      <rPr>
        <sz val="11"/>
        <color rgb="FF000000"/>
        <rFont val="Calibri"/>
        <family val="2"/>
        <scheme val="minor"/>
      </rPr>
      <t>Porcentaje de Servicios integrales a Personas Adultas Mayores Otorgados.</t>
    </r>
  </si>
  <si>
    <r>
      <t>2.09.1.1.28.1.</t>
    </r>
    <r>
      <rPr>
        <sz val="12"/>
        <color rgb="FF000000"/>
        <rFont val="Calibri"/>
        <family val="2"/>
        <scheme val="minor"/>
      </rPr>
      <t xml:space="preserve"> Realización de servicios psicológicos,  nutricionales, jurídicos y laborales para mejorar el bienestar físico, emocional y social de las personas adultas mayores.</t>
    </r>
  </si>
  <si>
    <r>
      <t xml:space="preserve">PSR: </t>
    </r>
    <r>
      <rPr>
        <sz val="11"/>
        <color rgb="FF000000"/>
        <rFont val="Calibri"/>
        <family val="2"/>
        <scheme val="minor"/>
      </rPr>
      <t xml:space="preserve">Porcentaje de Servicios Psicológicos,  Nutricionales, Jurídicos y laborales Realizados. </t>
    </r>
  </si>
  <si>
    <r>
      <t xml:space="preserve">2.09.1.1.28.2. </t>
    </r>
    <r>
      <rPr>
        <sz val="12"/>
        <color rgb="FF000000"/>
        <rFont val="Calibri"/>
        <family val="2"/>
        <scheme val="minor"/>
      </rPr>
      <t>Inscripción de personas adultas mayores en la estancia de día "Nohoch Nah" .</t>
    </r>
  </si>
  <si>
    <r>
      <t xml:space="preserve">PIR: </t>
    </r>
    <r>
      <rPr>
        <sz val="11"/>
        <color rgb="FF000000"/>
        <rFont val="Calibri"/>
        <family val="2"/>
        <scheme val="minor"/>
      </rPr>
      <t>Porcentaje de Inscripciones a la estancia de Día Realizadas.</t>
    </r>
  </si>
  <si>
    <r>
      <t xml:space="preserve">2.09.1.1.28.3 </t>
    </r>
    <r>
      <rPr>
        <sz val="12"/>
        <color rgb="FF000000"/>
        <rFont val="Calibri"/>
        <family val="2"/>
        <scheme val="minor"/>
      </rPr>
      <t>Realización de actividades para fomentar la sana convivencia entre las personas adultas mayores en el club de la esperanza.</t>
    </r>
  </si>
  <si>
    <r>
      <t>PAAMR:</t>
    </r>
    <r>
      <rPr>
        <sz val="11"/>
        <color rgb="FF000000"/>
        <rFont val="Calibri"/>
        <family val="2"/>
        <scheme val="minor"/>
      </rPr>
      <t xml:space="preserve"> Porcentaje de Actividades para personas Adultas Mayores Realizadas.</t>
    </r>
  </si>
  <si>
    <r>
      <t>2.09.1.1.28.4.</t>
    </r>
    <r>
      <rPr>
        <sz val="12"/>
        <rFont val="Calibri"/>
        <family val="2"/>
        <scheme val="minor"/>
      </rPr>
      <t xml:space="preserve"> Realización de entrega de raciones de alimentos para las personas adultas mayores en la estancia de día y club de la esperanza.</t>
    </r>
  </si>
  <si>
    <r>
      <t>PRAE:</t>
    </r>
    <r>
      <rPr>
        <sz val="11"/>
        <rFont val="Calibri"/>
        <family val="2"/>
        <scheme val="minor"/>
      </rPr>
      <t xml:space="preserve"> Porcentaje de Raciones Alimenticias Entregadas.</t>
    </r>
  </si>
  <si>
    <r>
      <t>2.09.1.1.28.5.</t>
    </r>
    <r>
      <rPr>
        <sz val="12"/>
        <rFont val="Calibri"/>
        <family val="2"/>
        <scheme val="minor"/>
      </rPr>
      <t xml:space="preserve"> Realización de servicios de trabajo social brindados a las personas adultas mayores en estado de vulnerabilidad.</t>
    </r>
  </si>
  <si>
    <r>
      <t>PSTSR:</t>
    </r>
    <r>
      <rPr>
        <sz val="11"/>
        <rFont val="Calibri"/>
        <family val="2"/>
        <scheme val="minor"/>
      </rPr>
      <t xml:space="preserve"> Porcentaje de Servicios de Trabajo Social Realizados.</t>
    </r>
  </si>
  <si>
    <r>
      <t>2.09.1.1.29.</t>
    </r>
    <r>
      <rPr>
        <sz val="12"/>
        <rFont val="Calibri"/>
        <family val="2"/>
        <scheme val="minor"/>
      </rPr>
      <t xml:space="preserve"> Servicios de alojamiento temporal en la Casa Transitoria "Grandes Corazones" a personas adultas mayores en estado de abandono realizadas.</t>
    </r>
  </si>
  <si>
    <r>
      <t>PAAMR:</t>
    </r>
    <r>
      <rPr>
        <sz val="11"/>
        <rFont val="Calibri"/>
        <family val="2"/>
        <scheme val="minor"/>
      </rPr>
      <t xml:space="preserve"> Porcentaje de Atenciones a personas Adultas Mayores Realizadas.</t>
    </r>
  </si>
  <si>
    <r>
      <t>2.09.1.1.29.1.</t>
    </r>
    <r>
      <rPr>
        <sz val="12"/>
        <color rgb="FF000000"/>
        <rFont val="Calibri"/>
        <family val="2"/>
        <scheme val="minor"/>
      </rPr>
      <t xml:space="preserve"> Elaboración de expedientes para control de ingresos de personas adultas mayores en la Casa Transitoria.</t>
    </r>
  </si>
  <si>
    <r>
      <t>PEAME:</t>
    </r>
    <r>
      <rPr>
        <sz val="11"/>
        <color rgb="FF000000"/>
        <rFont val="Calibri"/>
        <family val="2"/>
        <scheme val="minor"/>
      </rPr>
      <t xml:space="preserve"> Porcentaje de Expedientes de personas Adultas Mayores Elaborados.</t>
    </r>
  </si>
  <si>
    <r>
      <t>2.09.1.1.29.2.</t>
    </r>
    <r>
      <rPr>
        <sz val="12"/>
        <rFont val="Calibri"/>
        <family val="2"/>
        <scheme val="minor"/>
      </rPr>
      <t xml:space="preserve"> Realización de entrega de raciones de alimentos para las personas adultas mayores albergados en la Casa Transitoria.</t>
    </r>
  </si>
  <si>
    <r>
      <t>PRE:</t>
    </r>
    <r>
      <rPr>
        <sz val="11"/>
        <rFont val="Calibri"/>
        <family val="2"/>
        <scheme val="minor"/>
      </rPr>
      <t xml:space="preserve"> Porcentaje de Raciones alimenticias Entregadas.</t>
    </r>
  </si>
  <si>
    <r>
      <t>2.09.1.1.29.3.</t>
    </r>
    <r>
      <rPr>
        <sz val="12"/>
        <rFont val="Calibri"/>
        <family val="2"/>
        <scheme val="minor"/>
      </rPr>
      <t xml:space="preserve"> Realización de actividades recreativas y lúdicas para las personas adultas mayores albergados en la Casa Transitoria.</t>
    </r>
  </si>
  <si>
    <r>
      <t>PARLR:</t>
    </r>
    <r>
      <rPr>
        <sz val="11"/>
        <rFont val="Calibri"/>
        <family val="2"/>
        <scheme val="minor"/>
      </rPr>
      <t xml:space="preserve"> Porcentaje de Actividades Recreativas y Lúdicas Realizadas.</t>
    </r>
  </si>
  <si>
    <r>
      <t>2.09.1.1.29.4.</t>
    </r>
    <r>
      <rPr>
        <sz val="12"/>
        <rFont val="Calibri"/>
        <family val="2"/>
        <scheme val="minor"/>
      </rPr>
      <t xml:space="preserve"> Gestión de traslado de personas adultas mayores a su lugar de origen.</t>
    </r>
  </si>
  <si>
    <r>
      <t>PTAMG:</t>
    </r>
    <r>
      <rPr>
        <sz val="11"/>
        <rFont val="Calibri"/>
        <family val="2"/>
        <scheme val="minor"/>
      </rPr>
      <t xml:space="preserve"> Porcentaje de Traslados de personas Adultas Mayores Gestionados.</t>
    </r>
  </si>
  <si>
    <r>
      <t>2.09.1.1.29.5.</t>
    </r>
    <r>
      <rPr>
        <sz val="12"/>
        <rFont val="Calibri"/>
        <family val="2"/>
        <scheme val="minor"/>
      </rPr>
      <t xml:space="preserve"> Realización de visitas de seguimiento a los casos de las personas adultas mayores ingresados en la Casa Transitoria.</t>
    </r>
  </si>
  <si>
    <r>
      <t>PVR:</t>
    </r>
    <r>
      <rPr>
        <sz val="11"/>
        <rFont val="Calibri"/>
        <family val="2"/>
        <scheme val="minor"/>
      </rPr>
      <t xml:space="preserve"> Porcentaje de Visitas de seguimiento Realizadas.</t>
    </r>
  </si>
  <si>
    <r>
      <t>2.09.1.1.29.6.</t>
    </r>
    <r>
      <rPr>
        <sz val="12"/>
        <rFont val="Calibri"/>
        <family val="2"/>
        <scheme val="minor"/>
      </rPr>
      <t xml:space="preserve"> Realización de entrega de insumos de uso y consumo para las personas adultas mayores ingresadas a la Casa Transitoria "Grandes corazones",</t>
    </r>
  </si>
  <si>
    <r>
      <t>PIAME:</t>
    </r>
    <r>
      <rPr>
        <sz val="11"/>
        <rFont val="Calibri"/>
        <family val="2"/>
        <scheme val="minor"/>
      </rPr>
      <t xml:space="preserve"> Porcentaje de Insumos a personas adultas mayores Entregados.</t>
    </r>
  </si>
  <si>
    <r>
      <t xml:space="preserve">2.09.1.1.30. </t>
    </r>
    <r>
      <rPr>
        <sz val="12"/>
        <rFont val="Calibri"/>
        <family val="2"/>
        <scheme val="minor"/>
      </rPr>
      <t>Sensibilización con acciones  sobre buen trato de la no violencia dirigido a las familias benitojuareses realizadas.</t>
    </r>
  </si>
  <si>
    <r>
      <t>PSABR</t>
    </r>
    <r>
      <rPr>
        <sz val="11"/>
        <rFont val="Calibri"/>
        <family val="2"/>
        <scheme val="minor"/>
      </rPr>
      <t>: Porcentaje de Sensibilizaciones con Acciones del Buen trato de la no violencia Realizadas.</t>
    </r>
  </si>
  <si>
    <r>
      <t>2.09.1.1.30.1.</t>
    </r>
    <r>
      <rPr>
        <sz val="12"/>
        <rFont val="Calibri"/>
        <family val="2"/>
        <scheme val="minor"/>
      </rPr>
      <t xml:space="preserve"> Vinculación con escuelas, asociaciones y grupos interesados en capacitaciones preventivas de buen trato.</t>
    </r>
  </si>
  <si>
    <r>
      <t>PEAGV:</t>
    </r>
    <r>
      <rPr>
        <sz val="11"/>
        <rFont val="Calibri"/>
        <family val="2"/>
        <scheme val="minor"/>
      </rPr>
      <t xml:space="preserve"> Porcentaje de Escuelas, Asociaciones y Grupos vinculados.</t>
    </r>
  </si>
  <si>
    <r>
      <t>2.09.1.1.30.2.</t>
    </r>
    <r>
      <rPr>
        <sz val="12"/>
        <rFont val="Calibri"/>
        <family val="2"/>
        <scheme val="minor"/>
      </rPr>
      <t xml:space="preserve"> Impartición de capacitaciones sobre el buen trato en familia para población en general.</t>
    </r>
  </si>
  <si>
    <r>
      <t>PCBTI</t>
    </r>
    <r>
      <rPr>
        <sz val="11"/>
        <rFont val="Calibri"/>
        <family val="2"/>
        <scheme val="minor"/>
      </rPr>
      <t>: Porcentaje de Capacitaciones de Buen Trato Impartidas.</t>
    </r>
  </si>
  <si>
    <r>
      <t>2.09.1.1.30.3.</t>
    </r>
    <r>
      <rPr>
        <sz val="12"/>
        <rFont val="Calibri"/>
        <family val="2"/>
        <scheme val="minor"/>
      </rPr>
      <t xml:space="preserve"> Realización de eventos que promueven el fortalecimiento de los valores y la integración familiar de los benitojuareses. </t>
    </r>
  </si>
  <si>
    <r>
      <t>PEFVIR:</t>
    </r>
    <r>
      <rPr>
        <sz val="11"/>
        <rFont val="Calibri"/>
        <family val="2"/>
        <scheme val="minor"/>
      </rPr>
      <t xml:space="preserve"> Porcentaje de Eventos que promueven el Fortalecimiento de los Valores y la Integración familiar Realizados.</t>
    </r>
  </si>
  <si>
    <r>
      <t xml:space="preserve">C.2.09.1.1.1 </t>
    </r>
    <r>
      <rPr>
        <sz val="11"/>
        <color rgb="FF000000"/>
        <rFont val="Calibri"/>
        <family val="2"/>
        <scheme val="minor"/>
      </rPr>
      <t>Propuestas, políticas, acuerdos, planes y programas que en la Junta Directiva fueron aprobados.</t>
    </r>
  </si>
  <si>
    <r>
      <t xml:space="preserve">PPAPPA: </t>
    </r>
    <r>
      <rPr>
        <sz val="11"/>
        <color rgb="FF000000"/>
        <rFont val="Calibri"/>
        <family val="2"/>
        <scheme val="minor"/>
      </rPr>
      <t>Porcentaje de Políticas, Acuerdos, Planes y Programas Aprobados.</t>
    </r>
  </si>
  <si>
    <t>AUTORIZÓ
C. Doris Marisol Sendo Rodríguez
Dirección General del Sistema para el Desarrollo
Integral de la Familia de Benito Juárez</t>
  </si>
  <si>
    <t>ELABORÓ
C. Minelia del Rosario Villanueva Aguilar
Coordinación de Planeación y Evaluación del Sistema
para el Desarrollo Integral de la Familia de Benito Juárez</t>
  </si>
  <si>
    <t xml:space="preserve"> </t>
  </si>
  <si>
    <t>PERÍODO QUE SE INFORMA: DEL 1 DE ENERO AL 30 DE SEPTIEMBRE 2023.</t>
  </si>
  <si>
    <t>Meta Trimestral: El Sistema para el Desarrollo Integral de la Familia atendió a 51,840 personas en situación prioritaria con , asistencia, apoyo y protección para su desarrollo integral, de las 52,653 personas programadas, lo que representó un avance del 98.46% respecto a la meta trimestral programada. 
Meta Anual: El Sistema para el Desarrollo Integral de la Familia atendió a 123,394 personas en situación prioritaria con , asistencia, apoyo y protección para su desarrollo integral, de las 164,101 personas programadas, lo que representó el 75.19% de avance anual acumulado.</t>
  </si>
  <si>
    <r>
      <rPr>
        <b/>
        <sz val="11"/>
        <rFont val="Calibri"/>
        <family val="2"/>
        <scheme val="minor"/>
      </rPr>
      <t>Avance Trimestral:</t>
    </r>
    <r>
      <rPr>
        <sz val="11"/>
        <rFont val="Calibri"/>
        <family val="2"/>
      </rPr>
      <t xml:space="preserve"> El Instituto Mexicano para la Competitividad A. C. IMCO actualiza y publica los índices y subíndices de manera bienal. Se obtuvieron 57 puntos en 2022.
</t>
    </r>
    <r>
      <rPr>
        <b/>
        <sz val="11"/>
        <rFont val="Calibri"/>
        <family val="2"/>
        <scheme val="minor"/>
      </rPr>
      <t>Meta Anual:</t>
    </r>
    <r>
      <rPr>
        <sz val="11"/>
        <rFont val="Calibri"/>
        <family val="2"/>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1"/>
        <rFont val="Calibri"/>
        <family val="2"/>
        <scheme val="minor"/>
      </rPr>
      <t xml:space="preserve"> indicadores NO acumulativos</t>
    </r>
    <r>
      <rPr>
        <sz val="11"/>
        <rFont val="Calibri"/>
        <family val="2"/>
      </rPr>
      <t xml:space="preserve">, se registra en el avance de la meta anual programada, </t>
    </r>
    <r>
      <rPr>
        <b/>
        <sz val="11"/>
        <rFont val="Calibri"/>
        <family val="2"/>
        <scheme val="minor"/>
      </rPr>
      <t>el promedio de los porcentajes de cumplimiento alcanzados</t>
    </r>
    <r>
      <rPr>
        <sz val="11"/>
        <rFont val="Calibri"/>
        <family val="2"/>
      </rPr>
      <t>. Pag 23 https://www.aseqroo.mx/MARCO_JURIDICO/2023/Guias/GUIA%202023.pdf</t>
    </r>
  </si>
  <si>
    <r>
      <rPr>
        <b/>
        <sz val="11"/>
        <rFont val="Calibri"/>
        <family val="2"/>
        <scheme val="minor"/>
      </rPr>
      <t xml:space="preserve">Meta Trimestral: </t>
    </r>
    <r>
      <rPr>
        <sz val="11"/>
        <rFont val="Calibri"/>
        <family val="2"/>
      </rPr>
      <t xml:space="preserve">Según datos de la Secretaría Técnica Hacendaria de la SEFIPLAN  sitúa al Coeficiente Gini para el Municipio de Benito Juárez en 0.397 con la última actualización en Agosto 2021.  El calculo se hace mediante una tasa de variación. El coeficiente de Gini toma valores entre 0 y 1; un valor que tiende a 1 refleja mayor desigualdad en la distribución del ingreso.
</t>
    </r>
    <r>
      <rPr>
        <b/>
        <sz val="11"/>
        <rFont val="Calibri"/>
        <family val="2"/>
        <scheme val="minor"/>
      </rPr>
      <t>Meta Anual:</t>
    </r>
    <r>
      <rPr>
        <sz val="11"/>
        <rFont val="Calibri"/>
        <family val="2"/>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1"/>
        <rFont val="Calibri"/>
        <family val="2"/>
        <scheme val="minor"/>
      </rPr>
      <t xml:space="preserve"> indicadores NO acumulativos,</t>
    </r>
    <r>
      <rPr>
        <sz val="11"/>
        <rFont val="Calibri"/>
        <family val="2"/>
      </rPr>
      <t xml:space="preserve"> se registra en el avance de la meta anual programada, </t>
    </r>
    <r>
      <rPr>
        <b/>
        <sz val="11"/>
        <rFont val="Calibri"/>
        <family val="2"/>
        <scheme val="minor"/>
      </rPr>
      <t>el promedio de los porcentajes de cumplimiento alcanzados.</t>
    </r>
    <r>
      <rPr>
        <sz val="11"/>
        <rFont val="Calibri"/>
        <family val="2"/>
      </rPr>
      <t xml:space="preserve"> Pag 23 https://www.aseqroo.mx/MARCO_JURIDICO/2023/Guias/GUIA%202023.pdf</t>
    </r>
  </si>
  <si>
    <r>
      <t xml:space="preserve">Meta Trimestral: </t>
    </r>
    <r>
      <rPr>
        <sz val="11"/>
        <rFont val="Calibri"/>
        <family val="2"/>
        <scheme val="minor"/>
      </rPr>
      <t xml:space="preserve">Se realizaron 11 actividades de representación, vinculación y supervisión  por parte de la Dirección General del Sistema DIF, de los 12 programados, lo que representó un avance del 91.67% respecto a la meta trimestral programada.
</t>
    </r>
    <r>
      <rPr>
        <b/>
        <sz val="11"/>
        <rFont val="Calibri"/>
        <family val="2"/>
        <scheme val="minor"/>
      </rPr>
      <t xml:space="preserve">
Meta Anual:  </t>
    </r>
    <r>
      <rPr>
        <sz val="11"/>
        <rFont val="Calibri"/>
        <family val="2"/>
        <scheme val="minor"/>
      </rPr>
      <t>Se realizaron 36 actividades de representación, vinculación y supervisión  por parte de la Dirección General del Sistema DIF, de los 48 programados, lo que representó un avance anual acumulado del 75.00%.</t>
    </r>
  </si>
  <si>
    <r>
      <t xml:space="preserve">Meta Trimestral: </t>
    </r>
    <r>
      <rPr>
        <sz val="11"/>
        <rFont val="Calibri"/>
        <family val="2"/>
        <scheme val="minor"/>
      </rPr>
      <t xml:space="preserve">Se realizaron 215 actividades de representación, coordinación, gestión, vinculación y supervisión por parte de la dirección General del Sistema DIF, de los 215 programados, lo que representó un avance del 100.00% respecto a la meta trimestral programada.
</t>
    </r>
    <r>
      <rPr>
        <b/>
        <sz val="11"/>
        <rFont val="Calibri"/>
        <family val="2"/>
        <scheme val="minor"/>
      </rPr>
      <t xml:space="preserve">
Meta Anual:  </t>
    </r>
    <r>
      <rPr>
        <sz val="11"/>
        <rFont val="Calibri"/>
        <family val="2"/>
        <scheme val="minor"/>
      </rPr>
      <t>Se realizaron 641 actividades de representación, , coordinación, gestión, vinculación y supervisión por parte de la dirección General del Sistema DIF, de los 836 programados, lo que representó un avance anual acumulado del 76.67%.</t>
    </r>
  </si>
  <si>
    <r>
      <t xml:space="preserve">Meta Trimestral: </t>
    </r>
    <r>
      <rPr>
        <sz val="11"/>
        <rFont val="Calibri"/>
        <family val="2"/>
        <scheme val="minor"/>
      </rPr>
      <t xml:space="preserve">Se realizaron 4 sesiones ordinarias y extraordinarias con la Junta Directiva, comités y consejos, de los 8 programados, lo que representó un avance del 66.67% respecto a la meta trimestral programada. No se alcanzó la meta toda vez que no sesionó el  Consejo Municipal para el Desarrollo y la Inclusión de las Personas con Discapacidad del Municipio de Benito Juárez, Q. Roo. Debido a que en la Sexta Sesión Ordinaria del Consejo los integrantes aprobaron la iniciativa por la que se reforma el Reglamento sobre los Derechos, Atención e inclusión de las Personas con Discapacidad para ser turnada al Ayuntamiento de Benito Juárez. Por lo que ya no es competencia para el Sistema DIF llevar acabo las Sesiones de dicho consejo. El cual estaba contemplado en lo programado en la MIR.
</t>
    </r>
    <r>
      <rPr>
        <b/>
        <sz val="11"/>
        <rFont val="Calibri"/>
        <family val="2"/>
        <scheme val="minor"/>
      </rPr>
      <t xml:space="preserve">
Meta Anual:  </t>
    </r>
    <r>
      <rPr>
        <sz val="11"/>
        <rFont val="Calibri"/>
        <family val="2"/>
        <scheme val="minor"/>
      </rPr>
      <t>Se realizaron 14 sesiones ordinarias y extraordinarias con la Junta Directiva, comités y consejos, de los 28 programados, lo que representó un avance anual acumulado del 50.00%</t>
    </r>
  </si>
  <si>
    <r>
      <t xml:space="preserve">Meta Trimestral: </t>
    </r>
    <r>
      <rPr>
        <sz val="11"/>
        <rFont val="Calibri"/>
        <family val="2"/>
        <scheme val="minor"/>
      </rPr>
      <t xml:space="preserve">Se realizaron 221 instrumentos jurídicos  de los 207 programados, lo que representó un avance del 106.76% respecto a la meta trimestral programada. </t>
    </r>
    <r>
      <rPr>
        <b/>
        <sz val="11"/>
        <rFont val="Calibri"/>
        <family val="2"/>
        <scheme val="minor"/>
      </rPr>
      <t xml:space="preserve">
Meta Anual: </t>
    </r>
    <r>
      <rPr>
        <sz val="11"/>
        <rFont val="Calibri"/>
        <family val="2"/>
        <scheme val="minor"/>
      </rPr>
      <t xml:space="preserve"> Se realizaron 596 instrumentos jurídicos  de los 828 programados, lo que representó un avance anual acumulado del  71.98%.</t>
    </r>
  </si>
  <si>
    <r>
      <t xml:space="preserve">Meta </t>
    </r>
    <r>
      <rPr>
        <sz val="11"/>
        <rFont val="Calibri"/>
        <family val="2"/>
        <scheme val="minor"/>
      </rPr>
      <t xml:space="preserve">Trimestral: Se realizaron 2 Avisos de Privacidad de las áreas del Sistema DIF de Benito Juárez. de los 2 programados, lo que representó un avance del 100.00% respecto a la meta trimestral programada. </t>
    </r>
    <r>
      <rPr>
        <b/>
        <sz val="11"/>
        <rFont val="Calibri"/>
        <family val="2"/>
        <scheme val="minor"/>
      </rPr>
      <t xml:space="preserve">
Meta Anual:  </t>
    </r>
    <r>
      <rPr>
        <sz val="11"/>
        <rFont val="Calibri"/>
        <family val="2"/>
        <scheme val="minor"/>
      </rPr>
      <t>Se realizaron 2 Avisos de Privacidad  de los 8 programados, lo que representó un avance anual acumulado del  50.00%.Se espera la validación de UTAIP a fin de que en los siguientes trimestres se alcance la meta.</t>
    </r>
  </si>
  <si>
    <r>
      <t xml:space="preserve">Meta Trimestral: </t>
    </r>
    <r>
      <rPr>
        <sz val="11"/>
        <rFont val="Calibri"/>
        <family val="2"/>
        <scheme val="minor"/>
      </rPr>
      <t>Se realizaron 13 bajas de los archivos de las áreas del Sistema DIF de Benito Juárez de los 12 programados, lo que representó un avance del 108.33% respecto a la meta trimestral programada.</t>
    </r>
    <r>
      <rPr>
        <b/>
        <sz val="11"/>
        <rFont val="Calibri"/>
        <family val="2"/>
        <scheme val="minor"/>
      </rPr>
      <t xml:space="preserve">
Meta Anual:  </t>
    </r>
    <r>
      <rPr>
        <sz val="11"/>
        <rFont val="Calibri"/>
        <family val="2"/>
        <scheme val="minor"/>
      </rPr>
      <t>Se realizaron 26 bajas de los archivos de las áreas del Sistema DIF de Benito Juárez de los 48 programados, lo que representó un avance anual acumulado del  54.17%.</t>
    </r>
  </si>
  <si>
    <r>
      <t xml:space="preserve">Meta Trimestral: </t>
    </r>
    <r>
      <rPr>
        <sz val="11"/>
        <rFont val="Calibri"/>
        <family val="2"/>
        <scheme val="minor"/>
      </rPr>
      <t>Se realizaron 1  seguimientos de las Solicitudes de la Unidad de Transparencia de las 10 programadas, lo que representó un avance del 10.00% respecto a la meta trimestral programada. Durante este trimestre solo se le dio seguimiento a una solicitud de atención ciudadana. Cabe mencionar que estas solicitudes son requeridas a través de la Dirección de la Unidad de Transparencia que a su ves es solicitada por la ciudadanía. Cabe también mencionar que esta actividad es de nueva creación y por lo tanto no se cuenta con una línea base que nos pueda dar la pauta para establecer metas mas precisas.</t>
    </r>
    <r>
      <rPr>
        <b/>
        <sz val="11"/>
        <rFont val="Calibri"/>
        <family val="2"/>
        <scheme val="minor"/>
      </rPr>
      <t xml:space="preserve">
Meta Anual: </t>
    </r>
    <r>
      <rPr>
        <sz val="11"/>
        <rFont val="Calibri"/>
        <family val="2"/>
        <scheme val="minor"/>
      </rPr>
      <t>Se realizaron 13 seguimiento de las Solicitudes de la Unidad de Transparencia  de las 40 programadas, lo que representó un avance anual acumulado del 32.50%.</t>
    </r>
  </si>
  <si>
    <r>
      <t xml:space="preserve">Meta Trimestral: </t>
    </r>
    <r>
      <rPr>
        <sz val="11"/>
        <rFont val="Calibri"/>
        <family val="2"/>
        <scheme val="minor"/>
      </rPr>
      <t xml:space="preserve">Se realizaron 29 cargas a los Portales Oficiales de la Unidad de Transparencia de las de los 29 programadas, lo que representó un avance del 100.00% respecto a la meta trimestral programada. </t>
    </r>
    <r>
      <rPr>
        <b/>
        <sz val="11"/>
        <rFont val="Calibri"/>
        <family val="2"/>
        <scheme val="minor"/>
      </rPr>
      <t xml:space="preserve">
Meta Anual: </t>
    </r>
    <r>
      <rPr>
        <sz val="11"/>
        <rFont val="Calibri"/>
        <family val="2"/>
        <scheme val="minor"/>
      </rPr>
      <t>Se realizaron 91 cargas a los Portales Oficiales de la Unidad de Transparencia de las 145 programadas, lo que representó un avance anual acumulado del 62.76%.</t>
    </r>
  </si>
  <si>
    <r>
      <t xml:space="preserve">Meta Trimestral: </t>
    </r>
    <r>
      <rPr>
        <sz val="11"/>
        <rFont val="Calibri"/>
        <family val="2"/>
        <scheme val="minor"/>
      </rPr>
      <t>Se realizaron 75 gestiones y vinculaciones entre la institución con diversos entes de gobierno municipales y estatales, iniciativa privada, asociaciones civiles, fundaciones, clubes y ciudadanía de las 75 programadas, lo que representó un avance del 100.00% respecto a la meta trimestral programada.</t>
    </r>
    <r>
      <rPr>
        <b/>
        <sz val="11"/>
        <rFont val="Calibri"/>
        <family val="2"/>
        <scheme val="minor"/>
      </rPr>
      <t xml:space="preserve">
Meta Anual: </t>
    </r>
    <r>
      <rPr>
        <sz val="11"/>
        <rFont val="Calibri"/>
        <family val="2"/>
        <scheme val="minor"/>
      </rPr>
      <t>Se realizaron 227 gestiones y vinculaciones entre la institución con diversos entes de gobierno municipales y estatales, iniciativa privada, asociaciones civiles, fundaciones, clubes y ciudadanía de las 300 programadas, lo que representó un avance anual acumulado del 75.67%.</t>
    </r>
  </si>
  <si>
    <r>
      <t xml:space="preserve">Meta Trimestral: </t>
    </r>
    <r>
      <rPr>
        <sz val="11"/>
        <rFont val="Calibri"/>
        <family val="2"/>
        <scheme val="minor"/>
      </rPr>
      <t xml:space="preserve">Se realizaron 24 Organización, coordinación y supervisión de actividades protocolarias interinstitucionales del Sistema DIF de Benito Juárez de las 24 programadas, lo que representó un avance del 100.00 % respecto a la meta trimestral programada. </t>
    </r>
    <r>
      <rPr>
        <b/>
        <sz val="11"/>
        <rFont val="Calibri"/>
        <family val="2"/>
        <scheme val="minor"/>
      </rPr>
      <t xml:space="preserve">
Meta Anual: </t>
    </r>
    <r>
      <rPr>
        <sz val="11"/>
        <rFont val="Calibri"/>
        <family val="2"/>
        <scheme val="minor"/>
      </rPr>
      <t>Se realizaron 72 Organización, coordinación y supervisión de actividades protocolarias interinstitucionales del Sistema DIF de Benito Juárez de las 96 programadas, lo que representó un avance anual acumulado del 75.00%.</t>
    </r>
  </si>
  <si>
    <r>
      <t>Meta Trimestral:</t>
    </r>
    <r>
      <rPr>
        <sz val="11"/>
        <rFont val="Calibri"/>
        <family val="2"/>
        <scheme val="minor"/>
      </rPr>
      <t xml:space="preserve"> Se realizaron 22 Revisión de reportes de planeación y evaluación con las diferentes áreas del Sistema DIF de Benito Juárez de las 22 programadas, lo que representó un avance del 100.00 % respecto a la meta trimestral programada. 
</t>
    </r>
    <r>
      <rPr>
        <b/>
        <sz val="11"/>
        <rFont val="Calibri"/>
        <family val="2"/>
        <scheme val="minor"/>
      </rPr>
      <t>Meta Anual:</t>
    </r>
    <r>
      <rPr>
        <sz val="11"/>
        <rFont val="Calibri"/>
        <family val="2"/>
        <scheme val="minor"/>
      </rPr>
      <t xml:space="preserve"> Se realizaron 64 Revisión de reportes de planeación y evaluación con las diferentes áreas del Sistema DIF de Benito Juárez de las 87 programadas, lo que representó un avance anual acumulado del  73.56 %.</t>
    </r>
  </si>
  <si>
    <r>
      <t xml:space="preserve">Meta Trimestral: </t>
    </r>
    <r>
      <rPr>
        <sz val="11"/>
        <rFont val="Calibri"/>
        <family val="2"/>
        <scheme val="minor"/>
      </rPr>
      <t xml:space="preserve">Se realizaron 285 Difusiones de los Programas y Acciones del Sistema DIF de Benito Juárez de las 303 programadas, lo que representó un avance del 94.06% respecto a la meta trimestral programada. </t>
    </r>
    <r>
      <rPr>
        <b/>
        <sz val="11"/>
        <rFont val="Calibri"/>
        <family val="2"/>
        <scheme val="minor"/>
      </rPr>
      <t xml:space="preserve">
Meta Anual: </t>
    </r>
    <r>
      <rPr>
        <sz val="11"/>
        <rFont val="Calibri"/>
        <family val="2"/>
        <scheme val="minor"/>
      </rPr>
      <t>Se realizaron 803 Difusiones de los Programas y Acciones del Sistema DIF de Benito Juárez de las 1124 programadas, lo que representó un avance anual acumulado del  71.44%.</t>
    </r>
  </si>
  <si>
    <r>
      <t xml:space="preserve">Meta Trimestral: </t>
    </r>
    <r>
      <rPr>
        <sz val="11"/>
        <rFont val="Calibri"/>
        <family val="2"/>
        <scheme val="minor"/>
      </rPr>
      <t xml:space="preserve">Se realizaron 5,945 Servicios y apoyos de asistencia social a personas de atención prioritaria, otorgados de las 6,300 programadas, lo que representó un avance del 94.37% respecto a la meta trimestral programada. </t>
    </r>
    <r>
      <rPr>
        <b/>
        <sz val="11"/>
        <rFont val="Calibri"/>
        <family val="2"/>
        <scheme val="minor"/>
      </rPr>
      <t xml:space="preserve">
Meta Anual: </t>
    </r>
    <r>
      <rPr>
        <sz val="11"/>
        <rFont val="Calibri"/>
        <family val="2"/>
        <scheme val="minor"/>
      </rPr>
      <t>Se realizaron 13,928 de las 29000 programadas, lo que representó un avance anual acumulado del 48.03%.</t>
    </r>
  </si>
  <si>
    <r>
      <t xml:space="preserve">Meta Trimestral: </t>
    </r>
    <r>
      <rPr>
        <sz val="11"/>
        <rFont val="Calibri"/>
        <family val="2"/>
        <scheme val="minor"/>
      </rPr>
      <t>Se realizaron 3,964 orientaciones de los trámites y servicios a las y los usuarios que acuden  al Sistema DIF de Benito Juárez, y atención de reportes de casos emergentes prioritarios de las 4,900 programadas, lo que representó un avance del 80.90% respecto a la meta trimestral programada.</t>
    </r>
    <r>
      <rPr>
        <b/>
        <sz val="11"/>
        <rFont val="Calibri"/>
        <family val="2"/>
        <scheme val="minor"/>
      </rPr>
      <t xml:space="preserve">
Meta Anual: </t>
    </r>
    <r>
      <rPr>
        <sz val="11"/>
        <rFont val="Calibri"/>
        <family val="2"/>
        <scheme val="minor"/>
      </rPr>
      <t>Se realizaron 10,267 orientaciones de los trámites y servicios a las y los usuarios que acuden  al Sistema DIF de Benito Juárez, y atención de reportes de casos emergentes prioritarios de las 19,520 programadas, lo que representó un avance anual acumulado del 52.60%.</t>
    </r>
  </si>
  <si>
    <r>
      <t xml:space="preserve">Meta Trimestral: </t>
    </r>
    <r>
      <rPr>
        <sz val="11"/>
        <rFont val="Calibri"/>
        <family val="2"/>
        <scheme val="minor"/>
      </rPr>
      <t>Meta Trimestral: Se realizaron 461  estudios socioeconómicos a personas de atención prioritaria de las 4,900 programadas, lo que representó un avance del 9.41% respecto a la meta trimestral programada. Se realizo una revisión a las metas que se tienen programadas para esta actividad debido a que se tiene un porcentaje de cumplimiento muy bajo y se detecto que al momento de establecer la línea base por cada uno de los años (2019, 2020 y 20219 se tomo como dato lo que se realizo en la actividad de orientaciones y atenciones que es un valor muy superior a lo que se realiza de estudios socioeconómicos. Este error se dio ya que en el 2022 la MIR tenia una actividad que se media su cumplimiento con el total de orientaciones, canalizaciones y estudios económicos realizados, para el 2023 se hicieron cambios ya que no era lógico agruparlos ya que tenia un fin muy diferente y al crear la actividad que se mediría con los estudios socioeconómicos se tomo como línea base todo lo que se había hecho tanto de estudios como de orientaciones y canalizaciones cuando se debió solo considerar lo realizado de estudios socioeconómicos.</t>
    </r>
    <r>
      <rPr>
        <b/>
        <sz val="11"/>
        <rFont val="Calibri"/>
        <family val="2"/>
        <scheme val="minor"/>
      </rPr>
      <t xml:space="preserve">
Meta Anual: </t>
    </r>
    <r>
      <rPr>
        <sz val="11"/>
        <rFont val="Calibri"/>
        <family val="2"/>
        <scheme val="minor"/>
      </rPr>
      <t>Se realizaron 1,030 estudios socioeconómicos a personas de atención prioritaria de las 19,520 programadas, lo que representó un avance anual acumulado del 5.28%.</t>
    </r>
  </si>
  <si>
    <r>
      <t xml:space="preserve">Meta Trimestral: </t>
    </r>
    <r>
      <rPr>
        <sz val="11"/>
        <rFont val="Calibri"/>
        <family val="2"/>
        <scheme val="minor"/>
      </rPr>
      <t>Se realizaron 1,520  entregas de apoyos de asistencia social  a personas de atención prioritaria de las 1,980 programadas, lo que representó un avance del  76.77% respecto a la meta trimestral programada. No se alcanzo la meta debido que disminuyo la entrega de pan a la gente que asiste al DIF ya que los supermercados con los que se tiene el convenio no han donado lo suficiente para cubrir todas las áreas que se benefician con este donativo por lo que se le da prioridad a la casa de asistencia temporal, a la estancia de día para adultos mayores, a la casa transitoria, CADI y casa de asistencia social para niñas, niños y adolescentes migrantes y acompañantes.</t>
    </r>
    <r>
      <rPr>
        <b/>
        <sz val="11"/>
        <rFont val="Calibri"/>
        <family val="2"/>
        <scheme val="minor"/>
      </rPr>
      <t xml:space="preserve">
Meta Anual: </t>
    </r>
    <r>
      <rPr>
        <sz val="11"/>
        <rFont val="Calibri"/>
        <family val="2"/>
        <scheme val="minor"/>
      </rPr>
      <t>Se realizaron 2,630 entregas de apoyos de asistencia social  a personas de atención prioritaria de las 6,400 programadas, lo que representó un avance anual acumulado del 41.09%.</t>
    </r>
  </si>
  <si>
    <r>
      <t xml:space="preserve">Meta Trimestral: </t>
    </r>
    <r>
      <rPr>
        <sz val="11"/>
        <rFont val="Calibri"/>
        <family val="2"/>
        <scheme val="minor"/>
      </rPr>
      <t>Se realizaron 37 representaciones en actividades y eventos institucionales por la Presidencia del Patronato y del Voluntariado, de las 111 programadas, lo que representó un avance del  33.33% respecto a la meta trimestral programada. No se alcanzo la meta debido a que no se cuenta con la figura de la Presidenta Honoraria.</t>
    </r>
    <r>
      <rPr>
        <b/>
        <sz val="11"/>
        <rFont val="Calibri"/>
        <family val="2"/>
        <scheme val="minor"/>
      </rPr>
      <t xml:space="preserve">
Meta Anual: </t>
    </r>
    <r>
      <rPr>
        <sz val="11"/>
        <rFont val="Calibri"/>
        <family val="2"/>
        <scheme val="minor"/>
      </rPr>
      <t>Se realizaron 157 entregas de apoyos de asistencia social  a personas de atención prioritaria de las 436 programadas, lo que representó un avance anual acumulado del 36.01%.</t>
    </r>
  </si>
  <si>
    <r>
      <t xml:space="preserve">Meta Trimestral: </t>
    </r>
    <r>
      <rPr>
        <sz val="11"/>
        <rFont val="Calibri"/>
        <family val="2"/>
        <scheme val="minor"/>
      </rPr>
      <t>Se realizaron 37 representaciones en las actividades de la agenda institucional del Sistema DIF de Benito Juárez , de las 81 programadas, lo que representó un avance del  45.68% respecto a la meta trimestral programada. No se alcanzo la meta debido a que no se cuenta con la figura de la Presidenta Honoraria.</t>
    </r>
    <r>
      <rPr>
        <b/>
        <sz val="11"/>
        <rFont val="Calibri"/>
        <family val="2"/>
        <scheme val="minor"/>
      </rPr>
      <t xml:space="preserve">
Meta Anual: </t>
    </r>
    <r>
      <rPr>
        <sz val="11"/>
        <rFont val="Calibri"/>
        <family val="2"/>
        <scheme val="minor"/>
      </rPr>
      <t>Se realizaron 133  representaciones en las actividades de la agenda institucional del Sistema DIF de Benito Juárez de las 296 programadas, lo que representó un avance anual acumulado del  44.93%.</t>
    </r>
  </si>
  <si>
    <r>
      <t xml:space="preserve">Meta Trimestral: </t>
    </r>
    <r>
      <rPr>
        <sz val="11"/>
        <rFont val="Calibri"/>
        <family val="2"/>
        <scheme val="minor"/>
      </rPr>
      <t>Se realizaron 0 actividades de la agenda y asuntos oficiales de la Presidenta del Patronato y del Voluntariado, de las 30 programadas, lo que representó un avance del  0.00% respecto a la meta trimestral programada. No se alcanzo la meta debido a que no se cuenta con la figura de la Presidenta Honoraria.</t>
    </r>
    <r>
      <rPr>
        <b/>
        <sz val="11"/>
        <rFont val="Calibri"/>
        <family val="2"/>
        <scheme val="minor"/>
      </rPr>
      <t xml:space="preserve">
Meta Anual: </t>
    </r>
    <r>
      <rPr>
        <sz val="11"/>
        <rFont val="Calibri"/>
        <family val="2"/>
        <scheme val="minor"/>
      </rPr>
      <t>Se realizaron 24 actividades de la agenda y asuntos oficiales de la Presidenta del Patronato y del Voluntariado de las 140 programadas, lo que representó un avance anual acumulado del  17.14%.</t>
    </r>
  </si>
  <si>
    <r>
      <t xml:space="preserve">Meta Trimestral: </t>
    </r>
    <r>
      <rPr>
        <sz val="11"/>
        <rFont val="Calibri"/>
        <family val="2"/>
        <scheme val="minor"/>
      </rPr>
      <t>Se realizaron 13 actividades de procuración de apoyos económicos y de recursos del Voluntariado para coadyuvar al mejoramiento de los servicios del Sistema DIF de Benito Juárez , de las 12 programadas, lo que representó un avance del  108.33% respecto a la meta trimestral programada.</t>
    </r>
    <r>
      <rPr>
        <b/>
        <sz val="11"/>
        <rFont val="Calibri"/>
        <family val="2"/>
        <scheme val="minor"/>
      </rPr>
      <t xml:space="preserve">
Meta Anual: </t>
    </r>
    <r>
      <rPr>
        <sz val="11"/>
        <rFont val="Calibri"/>
        <family val="2"/>
        <scheme val="minor"/>
      </rPr>
      <t>Se realizaron  39 procuraciones de apoyos económicos y de recursos del Voluntariado para coadyuvar al mejoramiento de los servicios del Sistema DIF de Benito Juárez de las 48 programadas, lo que representó un avance anual acumulado del  81.25%.</t>
    </r>
  </si>
  <si>
    <r>
      <t xml:space="preserve">Meta Trimestral: </t>
    </r>
    <r>
      <rPr>
        <sz val="11"/>
        <rFont val="Calibri"/>
        <family val="2"/>
        <scheme val="minor"/>
      </rPr>
      <t xml:space="preserve">Se realizaron 7 visitas del Voluntariado para gestionar apoyos a Instituciones Públicas, Privadas y Asociaciones, de las 7 programadas, lo que representó un avance del  100.00% respecto a la meta trimestral programada.
</t>
    </r>
    <r>
      <rPr>
        <b/>
        <sz val="11"/>
        <rFont val="Calibri"/>
        <family val="2"/>
        <scheme val="minor"/>
      </rPr>
      <t xml:space="preserve">
Meta Anual: </t>
    </r>
    <r>
      <rPr>
        <sz val="11"/>
        <rFont val="Calibri"/>
        <family val="2"/>
        <scheme val="minor"/>
      </rPr>
      <t>Se realizaron 22 visitas del Voluntariado para gestionar apoyos a Instituciones Públicas, Privadas y Asociaciones de las 28 programadas, lo que representó un avance anual acumulado del  78.57%.</t>
    </r>
  </si>
  <si>
    <r>
      <t xml:space="preserve">Meta Trimestral: </t>
    </r>
    <r>
      <rPr>
        <sz val="11"/>
        <rFont val="Calibri"/>
        <family val="2"/>
        <scheme val="minor"/>
      </rPr>
      <t xml:space="preserve">Se realizaron 2 eventos del Voluntariado para obtener apoyos económicos y en especie para el Sistema DIF de Benito Juárez, de  1 programado, lo que representa un avance del 200.00% respecto a la meta trimestral programada.
</t>
    </r>
    <r>
      <rPr>
        <b/>
        <sz val="11"/>
        <rFont val="Calibri"/>
        <family val="2"/>
        <scheme val="minor"/>
      </rPr>
      <t xml:space="preserve">
Meta Anual: </t>
    </r>
    <r>
      <rPr>
        <sz val="11"/>
        <rFont val="Calibri"/>
        <family val="2"/>
        <scheme val="minor"/>
      </rPr>
      <t>Se realizaron 7  eventos del Voluntariado para obtener apoyos económicos y en especie para el Sistema DIF de Benito Juárez, de los 3 programados, lo que representó un avance anual acumulado del  233.33%.</t>
    </r>
  </si>
  <si>
    <r>
      <t>Meta Trimestral:</t>
    </r>
    <r>
      <rPr>
        <sz val="11"/>
        <rFont val="Calibri"/>
        <family val="2"/>
        <scheme val="minor"/>
      </rPr>
      <t xml:space="preserve"> Se realizaron 146 atenciones a las solicitudes de logística para los eventos del Sistema DIF de Benito Juárez, de las 100 programadas, lo que representó un avance del  146.00% respecto a la meta trimestral programada. Se supero la meta trimestral programada debido a la participación en eventos con el Ayuntamiento, el Sistema DIF Estatal y dependencias externas que solicitan el apoyo con actividades, mobiliario y personal para sus diferentes eventos, cabe hacer mención que estas participaciones no estaban programadas en la MIR ya que no son propias de nuestra institución.
</t>
    </r>
    <r>
      <rPr>
        <b/>
        <sz val="11"/>
        <rFont val="Calibri"/>
        <family val="2"/>
        <scheme val="minor"/>
      </rPr>
      <t>Meta Anual:</t>
    </r>
    <r>
      <rPr>
        <sz val="11"/>
        <rFont val="Calibri"/>
        <family val="2"/>
        <scheme val="minor"/>
      </rPr>
      <t xml:space="preserve"> Se realizaron 409 atenciones a las solicitudes de logística para los eventos del Sistema DIF de Benito Juárez visitas del Voluntariado para gestionar apoyos a Instituciones Públicas, Privadas y Asociaciones de las 310 programadas, lo que representó un avance anual acumulado del  131.94%.</t>
    </r>
  </si>
  <si>
    <r>
      <t>Meta Trimestral:</t>
    </r>
    <r>
      <rPr>
        <sz val="11"/>
        <rFont val="Calibri"/>
        <family val="2"/>
        <scheme val="minor"/>
      </rPr>
      <t xml:space="preserve"> Se realizaron 3,265  procedimientos administrativos para las diferentes Unidades Administrativas del Sistema DIF de Benito Juárez de los 2750 programados, lo que representó un avance del  118.73% respecto a la meta trimestral programada. Se supero la meta debido a los eventos que se realizaron y que no estaban programados y por consiguiente se realizaron compras y mantenimientos de las áreas y reparaciones de vehículos para las diligencias pertinentes.
</t>
    </r>
    <r>
      <rPr>
        <b/>
        <sz val="11"/>
        <rFont val="Calibri"/>
        <family val="2"/>
        <scheme val="minor"/>
      </rPr>
      <t>Meta Anual:</t>
    </r>
    <r>
      <rPr>
        <sz val="11"/>
        <rFont val="Calibri"/>
        <family val="2"/>
        <scheme val="minor"/>
      </rPr>
      <t xml:space="preserve"> Se realizaron 8,999 procedimientos administrativos para las diferentes Unidades Administrativas del Sistema DIF de Benito Juárez  de las 11,000 programadas, lo que representó un avance anual acumulado del  81.81%.</t>
    </r>
  </si>
  <si>
    <r>
      <t>Meta Trimestral:</t>
    </r>
    <r>
      <rPr>
        <sz val="11"/>
        <rFont val="Calibri"/>
        <family val="2"/>
        <scheme val="minor"/>
      </rPr>
      <t xml:space="preserve"> Se realizaron 25 reportes contables, presupuestarios y financieros para la integración de la cuenta pública, de los 25 programados, lo que representó un avance del  100.00 % respecto a la meta trimestral programada.
</t>
    </r>
    <r>
      <rPr>
        <b/>
        <sz val="11"/>
        <rFont val="Calibri"/>
        <family val="2"/>
        <scheme val="minor"/>
      </rPr>
      <t>Meta Anual:</t>
    </r>
    <r>
      <rPr>
        <sz val="11"/>
        <rFont val="Calibri"/>
        <family val="2"/>
        <scheme val="minor"/>
      </rPr>
      <t xml:space="preserve"> Se realizaron 75 reportes contables, presupuestarios y financieros para la integración de la cuenta pública. de las 100 programadas, lo que representó un avance anual acumulado del  75.00 %.</t>
    </r>
  </si>
  <si>
    <r>
      <t>Meta Trimestral:</t>
    </r>
    <r>
      <rPr>
        <sz val="11"/>
        <rFont val="Calibri"/>
        <family val="2"/>
        <scheme val="minor"/>
      </rPr>
      <t xml:space="preserve"> Se realizaron 366 cédulas nominales quincenales por medio de un control de incidencias, de los 260 programados, lo que representó un avance del  140.77 % respecto a la meta trimestral programada. Se supero la meta debido a las cedulas de personal que se realizaron por modificaciones que solicito la Dirección de Recursos Humanos del Ayuntamiento de Benito Juárez
</t>
    </r>
    <r>
      <rPr>
        <b/>
        <sz val="11"/>
        <rFont val="Calibri"/>
        <family val="2"/>
        <scheme val="minor"/>
      </rPr>
      <t>Meta Anual:</t>
    </r>
    <r>
      <rPr>
        <sz val="11"/>
        <rFont val="Calibri"/>
        <family val="2"/>
        <scheme val="minor"/>
      </rPr>
      <t xml:space="preserve"> Se realizaron 1,096 cédulas nominales quincenales por medio de un control de incidencias. de las 1,020 programadas, lo que representó un avance anual acumulado del  107.45 %.</t>
    </r>
  </si>
  <si>
    <r>
      <t>Meta Trimestral:</t>
    </r>
    <r>
      <rPr>
        <sz val="11"/>
        <rFont val="Calibri"/>
        <family val="2"/>
        <scheme val="minor"/>
      </rPr>
      <t xml:space="preserve"> Se realizaron 685 capacitaciones internas al personal, de conformidad a la legislación aplicable en el Sistema DIF de Benito Juárez, de los 495 programadas, lo que representó un avance del  138.38 % respecto a la meta trimestral programada. Durante este trimestre se supero la meta de asistencia de colaboradores a los cursos de capacitación debido a la buena participación en cada curso impartido y también debido a que se dieron dos cursos en línea (Por un Quintana Roo de paz para las Mujeres y Atención al Ciudadano en el sector Público) los cuales no estaban programados.
</t>
    </r>
    <r>
      <rPr>
        <b/>
        <sz val="11"/>
        <rFont val="Calibri"/>
        <family val="2"/>
        <scheme val="minor"/>
      </rPr>
      <t>Meta Anual:</t>
    </r>
    <r>
      <rPr>
        <sz val="11"/>
        <rFont val="Calibri"/>
        <family val="2"/>
        <scheme val="minor"/>
      </rPr>
      <t xml:space="preserve"> Se realizaron 1,632 capacitaciones internas al personal de conformidad a la legislación aplicable en el Sistema DIF de Benito Juárez de las 1,976 programadas, lo que representó un avance anual acumulado  del  82.59%.</t>
    </r>
  </si>
  <si>
    <r>
      <t>Meta Trimestral:</t>
    </r>
    <r>
      <rPr>
        <sz val="11"/>
        <rFont val="Calibri"/>
        <family val="2"/>
        <scheme val="minor"/>
      </rPr>
      <t xml:space="preserve"> Se realizaron 17 capacitaciones internas al personal, de conformidad a la legislación aplicable en el Sistema DIF de Benito Juárez, de los 15 programadas, lo que representó un avance del  113.33 % respecto a la meta trimestral programada. Se supero la meta debido a que se impartieron dos cursos en línea que no estaban programados (Por un Quintana Roo de paz para las Mujeres y Atención al Ciudadano en el sector Público).
</t>
    </r>
    <r>
      <rPr>
        <b/>
        <sz val="11"/>
        <rFont val="Calibri"/>
        <family val="2"/>
        <scheme val="minor"/>
      </rPr>
      <t>Meta Anual:</t>
    </r>
    <r>
      <rPr>
        <sz val="11"/>
        <rFont val="Calibri"/>
        <family val="2"/>
        <scheme val="minor"/>
      </rPr>
      <t xml:space="preserve"> Se realizaron 52 capacitaciones internas al personal de conformidad a la legislación aplicable en el Sistema DIF de Benito Juárez de las 60 programadas, lo que representó un avance anual acumulado del  86.67%.</t>
    </r>
  </si>
  <si>
    <r>
      <t>Meta Trimestral:</t>
    </r>
    <r>
      <rPr>
        <sz val="11"/>
        <rFont val="Calibri"/>
        <family val="2"/>
        <scheme val="minor"/>
      </rPr>
      <t xml:space="preserve">  Durante este trimestre no se programo realizar inventario de los bienes muebles, inmuebles , equipo de computo y parque vehicular.
</t>
    </r>
    <r>
      <rPr>
        <b/>
        <sz val="11"/>
        <rFont val="Calibri"/>
        <family val="2"/>
        <scheme val="minor"/>
      </rPr>
      <t>Meta Anual:</t>
    </r>
    <r>
      <rPr>
        <sz val="11"/>
        <rFont val="Calibri"/>
        <family val="2"/>
        <scheme val="minor"/>
      </rPr>
      <t xml:space="preserve"> Se realizó 2  inventario de bienes, muebles e inmuebles del Sistema DIF de Benito Juárez para su adecuado control y verificación de las 2 programadas, lo que representó un avance anual acumulado del  100.00 %.</t>
    </r>
  </si>
  <si>
    <r>
      <t>Meta Trimestral:</t>
    </r>
    <r>
      <rPr>
        <sz val="11"/>
        <rFont val="Calibri"/>
        <family val="2"/>
        <scheme val="minor"/>
      </rPr>
      <t xml:space="preserve"> Se realizaron 581 adquisiciones de suministros de bienes, insumos, materiales y servicios para la operación del Sistema DIF de Benito Juárez, de las 550 programadas, lo que representó un avance del  105.64 % respecto a la meta trimestral programada.
</t>
    </r>
    <r>
      <rPr>
        <b/>
        <sz val="11"/>
        <rFont val="Calibri"/>
        <family val="2"/>
        <scheme val="minor"/>
      </rPr>
      <t>Meta Anual:</t>
    </r>
    <r>
      <rPr>
        <sz val="11"/>
        <rFont val="Calibri"/>
        <family val="2"/>
        <scheme val="minor"/>
      </rPr>
      <t xml:space="preserve"> Se realizaron 1,621 adquisiciones de suministros de bienes, insumos, materiales y servicios para la operación del Sistema DIF de Benito Juárez, de las 2,182 programadas, lo que representó un avance anual acumulado  del  74.29%.</t>
    </r>
  </si>
  <si>
    <r>
      <t>Meta Trimestral:</t>
    </r>
    <r>
      <rPr>
        <sz val="11"/>
        <rFont val="Calibri"/>
        <family val="2"/>
        <scheme val="minor"/>
      </rPr>
      <t xml:space="preserve"> Se realizaron 54 servicios de mantenimiento y reparación del parque vehicular  del Sistema DIF de Benito Juárez para  la preservación, cuidado, control y verificación del parque vehicular, de las 52 programadas, lo que representó un avance del  103.85 % respecto a la meta trimestral programada.
</t>
    </r>
    <r>
      <rPr>
        <b/>
        <sz val="11"/>
        <rFont val="Calibri"/>
        <family val="2"/>
        <scheme val="minor"/>
      </rPr>
      <t>Meta Anual:</t>
    </r>
    <r>
      <rPr>
        <sz val="11"/>
        <rFont val="Calibri"/>
        <family val="2"/>
        <scheme val="minor"/>
      </rPr>
      <t xml:space="preserve"> Se realizaron 160 servicios de mantenimiento y reparación del parque vehicular  del Sistema DIF de Benito Juárez para la preservación, cuidado, control y verificación del parque vehicular de las 208 programadas, lo que representó un avance anual acumulado del  76.92%.</t>
    </r>
  </si>
  <si>
    <r>
      <t>Meta Trimestral:</t>
    </r>
    <r>
      <rPr>
        <sz val="11"/>
        <rFont val="Calibri"/>
        <family val="2"/>
        <scheme val="minor"/>
      </rPr>
      <t xml:space="preserve"> Se realizaron 152 atenciones a las necesidades de mantenimiento y reparación de equipos de cómputo, líneas telefónicas y red informática para su correcto funcionamiento  y operación, de las 140 programadas, lo que representó un avance del  108.57 % respecto a la meta trimestral programada.
</t>
    </r>
    <r>
      <rPr>
        <b/>
        <sz val="11"/>
        <rFont val="Calibri"/>
        <family val="2"/>
        <scheme val="minor"/>
      </rPr>
      <t>Meta Anual:</t>
    </r>
    <r>
      <rPr>
        <sz val="11"/>
        <rFont val="Calibri"/>
        <family val="2"/>
        <scheme val="minor"/>
      </rPr>
      <t xml:space="preserve"> Se realizaron 499 atenciones a las necesidades de mantenimiento y reparación de equipos de cómputo, líneas telefónicas y red informática para su correcto funcionamiento y operación, de las 560 programadas, lo que representó un avance anual acumulado del  89.11%.</t>
    </r>
  </si>
  <si>
    <r>
      <t>Meta Trimestral:</t>
    </r>
    <r>
      <rPr>
        <sz val="11"/>
        <rFont val="Calibri"/>
        <family val="2"/>
        <scheme val="minor"/>
      </rPr>
      <t xml:space="preserve"> Se realizaron 239 servicios  de mantenimiento, limpieza, reparación, remodelación y vigilancia, de las 250 programadas, lo que representó un avance del  103.91% respecto a la meta trimestral programada.
</t>
    </r>
    <r>
      <rPr>
        <b/>
        <sz val="11"/>
        <rFont val="Calibri"/>
        <family val="2"/>
        <scheme val="minor"/>
      </rPr>
      <t>Meta Anual:</t>
    </r>
    <r>
      <rPr>
        <sz val="11"/>
        <rFont val="Calibri"/>
        <family val="2"/>
        <scheme val="minor"/>
      </rPr>
      <t xml:space="preserve"> Se realizaron 810 servicios  de mantenimiento, limpieza, reparación, remodelación y vigilancia, de las 960 programadas, lo que representó un avance anual acumulado del  84.38%.</t>
    </r>
  </si>
  <si>
    <r>
      <t>Meta Trimestral:</t>
    </r>
    <r>
      <rPr>
        <sz val="11"/>
        <rFont val="Calibri"/>
        <family val="2"/>
        <scheme val="minor"/>
      </rPr>
      <t xml:space="preserve"> Se realizaron 165 entregas de donativos a las áreas del Sistema DIF Benito Juárez, de las 204 programadas, lo que representó un avance del  80.88% respecto a la meta trimestral programada. No se alcanzo la meta ya que los donativos recibidos no se han entregado por motivo de operatividad de las diferentes áreas del Sistema DIF, los donativos se encuentran resguardados en el almacén.
</t>
    </r>
    <r>
      <rPr>
        <b/>
        <sz val="11"/>
        <rFont val="Calibri"/>
        <family val="2"/>
        <scheme val="minor"/>
      </rPr>
      <t>Meta Anual:</t>
    </r>
    <r>
      <rPr>
        <sz val="11"/>
        <rFont val="Calibri"/>
        <family val="2"/>
        <scheme val="minor"/>
      </rPr>
      <t xml:space="preserve"> Se realizaron 492 entregas de donativos a las áreas del Sistema DIF Benito Juárez, de las 816 programadas, lo que representó un avance anual acumulado del  60.29%.</t>
    </r>
  </si>
  <si>
    <r>
      <t>Meta Trimestral:</t>
    </r>
    <r>
      <rPr>
        <sz val="11"/>
        <rFont val="Calibri"/>
        <family val="2"/>
        <scheme val="minor"/>
      </rPr>
      <t xml:space="preserve"> Se recepcionaron 924 donativos en especie o monetario , de las 794 programados, lo que representó un avance del  116.37% respecto a la meta trimestral programada. En este trimestre se supero la meta programada debido a que se recibieron mas donativos de los programados ya que se realizo el abuelotón donde la ciudadanía dono artículos de despensa en beneficio de los adultos mayores del Municipio.
</t>
    </r>
    <r>
      <rPr>
        <b/>
        <sz val="11"/>
        <rFont val="Calibri"/>
        <family val="2"/>
        <scheme val="minor"/>
      </rPr>
      <t>Meta Anual:</t>
    </r>
    <r>
      <rPr>
        <sz val="11"/>
        <rFont val="Calibri"/>
        <family val="2"/>
        <scheme val="minor"/>
      </rPr>
      <t xml:space="preserve"> Se realizaron 2,377 recepciones de donativos en especie o monetarios, de las 3,176 programadas, lo que representó un avance anual acumulado del  74.84%.</t>
    </r>
  </si>
  <si>
    <r>
      <t>Meta Trimestral:</t>
    </r>
    <r>
      <rPr>
        <sz val="11"/>
        <rFont val="Calibri"/>
        <family val="2"/>
        <scheme val="minor"/>
      </rPr>
      <t xml:space="preserve"> Se realizaron 59 participaciones de Instituciones públicas, privadas, fundaciones, asociaciones, empresas socialmente responsables y sociedad civil que entregan donativos al Sistema DIF de Benito Juárez, de las 60 programadas, lo que representó un avance del  98.33% respecto a la meta trimestral programada.
</t>
    </r>
    <r>
      <rPr>
        <b/>
        <sz val="11"/>
        <rFont val="Calibri"/>
        <family val="2"/>
        <scheme val="minor"/>
      </rPr>
      <t>Meta Anual:</t>
    </r>
    <r>
      <rPr>
        <sz val="11"/>
        <rFont val="Calibri"/>
        <family val="2"/>
        <scheme val="minor"/>
      </rPr>
      <t xml:space="preserve"> Se realizaron 206 participaciones de Instituciones públicas, privadas, fundaciones, asociaciones, empresas socialmente responsables y sociedad civil que entregan donativos al Sistema DIF de Benito Juárez. de las 257 programadas, lo que representó un avance anual acumulado del  80.16%.</t>
    </r>
  </si>
  <si>
    <r>
      <t>Meta Trimestral:</t>
    </r>
    <r>
      <rPr>
        <sz val="11"/>
        <rFont val="Calibri"/>
        <family val="2"/>
        <scheme val="minor"/>
      </rPr>
      <t xml:space="preserve"> Se realizaron 1,645 atenciones de fortalecimiento en la solución de conflictos a través de la cultura de la paz, de las 1500 programadas, lo que representó un avance del 109.67% respecto a la meta trimestral programada.
</t>
    </r>
    <r>
      <rPr>
        <b/>
        <sz val="11"/>
        <rFont val="Calibri"/>
        <family val="2"/>
        <scheme val="minor"/>
      </rPr>
      <t>Meta Anual:</t>
    </r>
    <r>
      <rPr>
        <sz val="11"/>
        <rFont val="Calibri"/>
        <family val="2"/>
        <scheme val="minor"/>
      </rPr>
      <t xml:space="preserve"> Se realizaron 2,737 atenciones de fortalecimiento en la solución de conflictos a través de la cultura de la paz, de las 3500 programadas, lo que representó un avance anual acumulado del  78.20%.</t>
    </r>
  </si>
  <si>
    <r>
      <t>Meta Trimestral:</t>
    </r>
    <r>
      <rPr>
        <sz val="11"/>
        <rFont val="Calibri"/>
        <family val="2"/>
        <scheme val="minor"/>
      </rPr>
      <t xml:space="preserve"> Se realizaron 72 eventos de la cultura de la paz para mejorar la comunicación y las relaciones familiares y sociales de los 70 programados, lo que representó un avance del 102.86% respecto a la meta trimestral programada.
</t>
    </r>
    <r>
      <rPr>
        <b/>
        <sz val="11"/>
        <rFont val="Calibri"/>
        <family val="2"/>
        <scheme val="minor"/>
      </rPr>
      <t>Meta Anual:</t>
    </r>
    <r>
      <rPr>
        <sz val="11"/>
        <rFont val="Calibri"/>
        <family val="2"/>
        <scheme val="minor"/>
      </rPr>
      <t xml:space="preserve"> Se realizaron 181 eventos de la cultura de la paz para mejorar la comunicación y las relaciones familiares y sociales, de las 250 programadas, lo que representó un avance anual acumulado del  72.40%.</t>
    </r>
  </si>
  <si>
    <r>
      <t>Meta Trimestral:</t>
    </r>
    <r>
      <rPr>
        <sz val="11"/>
        <rFont val="Calibri"/>
        <family val="2"/>
        <scheme val="minor"/>
      </rPr>
      <t xml:space="preserve"> Se realizaron 26 acciones educativas enfocadas en los derechos de las niñas, niños y adolescentes de la "Red de Impulsores de la Transformación "de las 30 programadas, lo que representó un avance del 86.67% respecto a la meta trimestral programada. No se alcanzo la meta trimestral debido a que las niñas y niños y adolescentes que están en el programa tuvieron que cancelar su asistencia a las actividades programadas en el mes de septiembre debido al regreso a clases ya que por sus horarios no podrían asistir.
</t>
    </r>
    <r>
      <rPr>
        <b/>
        <sz val="11"/>
        <rFont val="Calibri"/>
        <family val="2"/>
        <scheme val="minor"/>
      </rPr>
      <t>Meta Anual:</t>
    </r>
    <r>
      <rPr>
        <sz val="11"/>
        <rFont val="Calibri"/>
        <family val="2"/>
        <scheme val="minor"/>
      </rPr>
      <t xml:space="preserve"> Se realizaron 47 acciones educativas enfocadas en los derechos de las niñas, niños y adolescentes de la "Red de Impulsores de la Transformación", de las 70 programadas, lo que representó un avance anual acumulado del  67.14%.</t>
    </r>
  </si>
  <si>
    <r>
      <t>Meta Trimestral:</t>
    </r>
    <r>
      <rPr>
        <sz val="11"/>
        <rFont val="Calibri"/>
        <family val="2"/>
        <scheme val="minor"/>
      </rPr>
      <t xml:space="preserve"> Se realizaron 3,586 atenciones de prevención de riesgos psicosociales para niñas niños, y adolescentes, de las 3000 programadas, lo que representó un avance del 119.53% respecto a la meta trimestral programada. Sobre pasamos la meta mensual ya que en las escuelas exhortaron a que los padres de familia, niñas, niños y adolescentes a tomar las pláticas preventivas, como un requisito escolar, por lo cual la asistencia a estas pláticas aumento con la participación de padres de familia.
</t>
    </r>
    <r>
      <rPr>
        <b/>
        <sz val="11"/>
        <rFont val="Calibri"/>
        <family val="2"/>
        <scheme val="minor"/>
      </rPr>
      <t>Meta Anual:</t>
    </r>
    <r>
      <rPr>
        <sz val="11"/>
        <rFont val="Calibri"/>
        <family val="2"/>
        <scheme val="minor"/>
      </rPr>
      <t xml:space="preserve"> Se realizaron 10,586 atenciones de prevención de riesgos psicosociales para niñas niños, y adolescentes, de las 18,500 programadas, lo que representó un avance anual acumulado del  57.22%.</t>
    </r>
  </si>
  <si>
    <r>
      <t>Meta Trimestral:</t>
    </r>
    <r>
      <rPr>
        <sz val="11"/>
        <rFont val="Calibri"/>
        <family val="2"/>
        <scheme val="minor"/>
      </rPr>
      <t xml:space="preserve"> Se realizaron 80 actividades de prevención de riesgos psicosociales, de las 35 programadas, lo que representó un avance del 228.57% respecto a la meta trimestral programada. Se sobre paso la meta debido a que no se tenía programada actividad alguna durante algunos meses del trimestre que abarcaba el periodo vacacional, pero deb9ido a la solicitud de pláticas se realizaron actividades en los siguientes sitios: Sindicato del instituto Mexicano del seguro social, escuela primaria Hermanos flores Magón donde en esta última se suscitaron casos de posible embarazo por el cual a solicitud de la primaria se impartieron platicas a los alumnos del segundo, tercero, cuarto, quinto y sexto grado, así como la asociación CIAM.
</t>
    </r>
    <r>
      <rPr>
        <b/>
        <sz val="11"/>
        <rFont val="Calibri"/>
        <family val="2"/>
        <scheme val="minor"/>
      </rPr>
      <t>Meta Anual:</t>
    </r>
    <r>
      <rPr>
        <sz val="11"/>
        <rFont val="Calibri"/>
        <family val="2"/>
        <scheme val="minor"/>
      </rPr>
      <t xml:space="preserve"> Se realizaron 207 actividades de prevención de riesgos psicosociales, de las 315 programadas, lo que representó un avance anual acumulado del  65.71%.</t>
    </r>
  </si>
  <si>
    <r>
      <t>Meta Trimestral:</t>
    </r>
    <r>
      <rPr>
        <sz val="11"/>
        <rFont val="Calibri"/>
        <family val="2"/>
        <scheme val="minor"/>
      </rPr>
      <t xml:space="preserve"> Se realizaron 46 participaciones de escuelas, empresas y asociaciones con actividades de prevención de riesgos psicosociales, de las 36 programadas, lo que representó un avance del 127.78% respecto a la meta trimestral programada. Se supero la meta debido a la solicitud de asociaciones civiles CIAM, Sindicato Mexicano del Seguro Social, la primaria hermanos Flores Magón, la Técnica 11, que  durante este periodo no se tenía programado trabajar con ellas, pero a solicitud de las mismas se brindó platicas en sus instituciones.
</t>
    </r>
    <r>
      <rPr>
        <b/>
        <sz val="11"/>
        <rFont val="Calibri"/>
        <family val="2"/>
        <scheme val="minor"/>
      </rPr>
      <t>Meta Anual:</t>
    </r>
    <r>
      <rPr>
        <sz val="11"/>
        <rFont val="Calibri"/>
        <family val="2"/>
        <scheme val="minor"/>
      </rPr>
      <t xml:space="preserve"> Se realizaron 72 participaciones de escuelas, empresas y asociaciones con actividades de prevención de riesgos psicosociales, de las 125 programadas, lo que representó un avance anual acumulado del  57.60%.</t>
    </r>
  </si>
  <si>
    <r>
      <t>Meta Trimestral:</t>
    </r>
    <r>
      <rPr>
        <sz val="11"/>
        <rFont val="Calibri"/>
        <family val="2"/>
        <scheme val="minor"/>
      </rPr>
      <t xml:space="preserve"> Se realizó 3 presentaciones de obras de Teatro Guiñol  para la prevención de riesgos psicosociales dirigido a niñas, niños y adolescentes, de las 15 programadas, lo que representó un avance del 20.00% respecto a la meta trimestral programada. Durante este trimestre se estuvo trabajando en los nuevos guiones y acciones con las temáticas de prevención de adicciones, embarazo y trata de personas, las cuales se pretendían brindar en el mes de septiembre, pero por cuestiones de logísticas y tiempos fueron reprogramadas a solicitud de la primaria Hermanos Flores Magón.
</t>
    </r>
    <r>
      <rPr>
        <b/>
        <sz val="11"/>
        <rFont val="Calibri"/>
        <family val="2"/>
        <scheme val="minor"/>
      </rPr>
      <t>Meta Anual:</t>
    </r>
    <r>
      <rPr>
        <sz val="11"/>
        <rFont val="Calibri"/>
        <family val="2"/>
        <scheme val="minor"/>
      </rPr>
      <t xml:space="preserve"> Se realizó 20 presentación  de obras de Teatro Guiñol  para la prevención de riesgos psicosociales dirigido a niñas, niños y adolescentes, de las 63 programadas, lo que representó un avance anual acumulado del  31.75%.</t>
    </r>
  </si>
  <si>
    <r>
      <t>Meta Trimestral:</t>
    </r>
    <r>
      <rPr>
        <sz val="11"/>
        <rFont val="Calibri"/>
        <family val="2"/>
        <scheme val="minor"/>
      </rPr>
      <t xml:space="preserve"> Se realizaron 2,125 atenciones de prevención de la explotación infantil  y delito de trata de niñas, niñas y adolescentes, dirigido a infantes y sus familias que viven en el municipio de Benito Juárez en situación prioritaria, de las 1,100 programadas, lo que representó un avance del 193.18% respecto a la meta trimestral programada. Se supero la meta debido a la implementación de la actividad Un día de verano en tu colonia, las pláticas impartidas la asociación civil orgullo ciudadano A.C, así como la impartición de pláticas en el Hotel Sandos, en el Sindicato Único de trabajadores al Servicio del Volante (Sindicato de Taxistas) y el interés de escuelas en que se les brinde platicas a los padres de familia.
</t>
    </r>
    <r>
      <rPr>
        <b/>
        <sz val="11"/>
        <rFont val="Calibri"/>
        <family val="2"/>
        <scheme val="minor"/>
      </rPr>
      <t>Meta Anual:</t>
    </r>
    <r>
      <rPr>
        <sz val="11"/>
        <rFont val="Calibri"/>
        <family val="2"/>
        <scheme val="minor"/>
      </rPr>
      <t xml:space="preserve"> Se realizaron 6,236 atenciones de prevención de la explotación infantil  y delito de trata de niñas, niñas y adolescentes, dirigido a infantes y sus familias que viven en el municipio de Benito Juárez en situación de prioritaria brindadas, de las 7,400 programadas, lo que representó un avance anual acumulado del  84.27%.</t>
    </r>
  </si>
  <si>
    <r>
      <t>Meta Trimestral:</t>
    </r>
    <r>
      <rPr>
        <sz val="11"/>
        <rFont val="Calibri"/>
        <family val="2"/>
        <scheme val="minor"/>
      </rPr>
      <t xml:space="preserve"> Se realizaron 37 pláticas de prevención de la explotación infantil  y delito de trata de niñas, niñas y adolescentes, de las 20 programadas, lo que representó un avance del 185% respecto a la meta trimestral programada. Se supero la meta debido a que durante este trimestre se impartieron platicas a solicitud de la asociación civil orgullo ciudadano A.C, así como la impartición de pláticas en el Hotel Sandos con la temática de trata de personas, se impartieron platicas de Trata de personas en el Sindicato Único de trabajadores al Servicio del Volante (Sindicato de Taxistas) esto a petición de la Sipinna municipal a que DIF sensibilizara a este gremio por medio platicas las cuales no estaban programadas.
</t>
    </r>
    <r>
      <rPr>
        <b/>
        <sz val="11"/>
        <rFont val="Calibri"/>
        <family val="2"/>
        <scheme val="minor"/>
      </rPr>
      <t>Meta Anual:</t>
    </r>
    <r>
      <rPr>
        <sz val="11"/>
        <rFont val="Calibri"/>
        <family val="2"/>
        <scheme val="minor"/>
      </rPr>
      <t xml:space="preserve"> Se realizaron 118 pláticas de prevención de la explotación infantil  y delito de trata de niñas, niñas y adolescentes, de las 180 programadas, lo que representó un avance anual acumulado del  65.56%.</t>
    </r>
  </si>
  <si>
    <r>
      <t>Meta Trimestral:</t>
    </r>
    <r>
      <rPr>
        <sz val="11"/>
        <rFont val="Calibri"/>
        <family val="2"/>
        <scheme val="minor"/>
      </rPr>
      <t xml:space="preserve"> Se realizaron 14 participaciones de instituciones públicas y privadas en prevención de la explotación infantil  y delito de trata de niñas, niñas y adolescentes, de las 15 programadas, lo que representó un avance del 93.33% respecto a la meta trimestral programada.
</t>
    </r>
    <r>
      <rPr>
        <b/>
        <sz val="11"/>
        <rFont val="Calibri"/>
        <family val="2"/>
        <scheme val="minor"/>
      </rPr>
      <t>Meta Anual:</t>
    </r>
    <r>
      <rPr>
        <sz val="11"/>
        <rFont val="Calibri"/>
        <family val="2"/>
        <scheme val="minor"/>
      </rPr>
      <t xml:space="preserve"> Se realizaron 32 participaciones de instituciones públicas y privadas en prevención de la explotación infantil  y delito de trata de niñas, niñas y adolescentes, de las 50 programadas, lo que representó un avance anual acumulado del  64.00%.</t>
    </r>
  </si>
  <si>
    <r>
      <t>Meta Trimestral:</t>
    </r>
    <r>
      <rPr>
        <sz val="11"/>
        <rFont val="Calibri"/>
        <family val="2"/>
        <scheme val="minor"/>
      </rPr>
      <t xml:space="preserve"> Se realizaron 200 entregas de estímulo a la educación, alimentación y salud, de las 200 programadas, lo que representó un avance del 100.00 % respecto a la meta trimestral programada.
</t>
    </r>
    <r>
      <rPr>
        <b/>
        <sz val="11"/>
        <rFont val="Calibri"/>
        <family val="2"/>
        <scheme val="minor"/>
      </rPr>
      <t>Meta Anual:</t>
    </r>
    <r>
      <rPr>
        <sz val="11"/>
        <rFont val="Calibri"/>
        <family val="2"/>
        <scheme val="minor"/>
      </rPr>
      <t xml:space="preserve"> Se realizaron 800 entregas de estímulo a la educación, alimentación y salud, de las 800 programadas, lo que representó un avance anual acumulado del 100.00%.</t>
    </r>
  </si>
  <si>
    <r>
      <t>Meta Trimestral:</t>
    </r>
    <r>
      <rPr>
        <sz val="11"/>
        <rFont val="Calibri"/>
        <family val="2"/>
        <scheme val="minor"/>
      </rPr>
      <t xml:space="preserve"> Se realizaron 28 recorridos para identificar niñas, niños y adolescentes en situación de trabajo y/o explotación infantil, de las 28 programadas, lo que representó un avance del 100.00 % respecto a la meta trimestral programada.
</t>
    </r>
    <r>
      <rPr>
        <b/>
        <sz val="11"/>
        <rFont val="Calibri"/>
        <family val="2"/>
        <scheme val="minor"/>
      </rPr>
      <t>Meta Anual:</t>
    </r>
    <r>
      <rPr>
        <sz val="11"/>
        <rFont val="Calibri"/>
        <family val="2"/>
        <scheme val="minor"/>
      </rPr>
      <t xml:space="preserve"> Se realizaron 80 recorridos para identificar niñas, niños y adolescentes en situación de trabajo y/o explotación infantil, de las 105 programadas, lo que representó un avance anual acumulado del 76.19%.</t>
    </r>
  </si>
  <si>
    <r>
      <t>Meta Trimestral:</t>
    </r>
    <r>
      <rPr>
        <sz val="11"/>
        <rFont val="Calibri"/>
        <family val="2"/>
        <scheme val="minor"/>
      </rPr>
      <t xml:space="preserve"> Se realizaron 578 actividades de recreación, cultura y deportes para niñas, niños, adolescentes y personas adultas, de las 185 programadas, lo que representó un avance del 312.43% respecto a la meta trimestral programada. Se supero la meta derivado del comienzo del periodo vacacional además de una campaña permanente en redes sociales y medios de comunicación acerca de las actividades de la coordinación, es que hemos reportado un incremento en la participación de las mismas y debido a la realización de las actividades de verano y el primer concurso de Voleibol playero.
</t>
    </r>
    <r>
      <rPr>
        <b/>
        <sz val="11"/>
        <rFont val="Calibri"/>
        <family val="2"/>
        <scheme val="minor"/>
      </rPr>
      <t>Meta Anual:</t>
    </r>
    <r>
      <rPr>
        <sz val="11"/>
        <rFont val="Calibri"/>
        <family val="2"/>
        <scheme val="minor"/>
      </rPr>
      <t xml:space="preserve"> Se realizaron 989 actividades de recreación, cultura y deportes para niñas, niños, adolescentes y personas adultas, de las 729 programadas, lo que representó un avance anual acumulado del 135.67%.</t>
    </r>
  </si>
  <si>
    <r>
      <t>Meta Trimestral:</t>
    </r>
    <r>
      <rPr>
        <sz val="11"/>
        <rFont val="Calibri"/>
        <family val="2"/>
        <scheme val="minor"/>
      </rPr>
      <t xml:space="preserve"> Se realizaron 573 clases gratuitas de recreación, cultura y deportes, para niñas, niños, adolescentes y personas adultas, de las 150 programadas, lo que representó un avance del 382.00% respecto a la meta trimestral programada. Se supero la meta debido a la publicación de las clases que se imparten en las redes sociales lo que genero un aumento en las atenciones y en las personas inscritas en ellas.
</t>
    </r>
    <r>
      <rPr>
        <b/>
        <sz val="11"/>
        <rFont val="Calibri"/>
        <family val="2"/>
        <scheme val="minor"/>
      </rPr>
      <t>Meta Anual:</t>
    </r>
    <r>
      <rPr>
        <sz val="11"/>
        <rFont val="Calibri"/>
        <family val="2"/>
        <scheme val="minor"/>
      </rPr>
      <t xml:space="preserve"> Se realizaron 933 clases gratuitas de recreación, cultura y deportes, para niñas, niños, adolescentes y personas adultas, de las 620 programadas, lo que representó un avance anual acumulado del 150.48 %.</t>
    </r>
  </si>
  <si>
    <r>
      <t>Meta Trimestral:</t>
    </r>
    <r>
      <rPr>
        <sz val="11"/>
        <rFont val="Calibri"/>
        <family val="2"/>
        <scheme val="minor"/>
      </rPr>
      <t xml:space="preserve"> Se realizaron 3 eventos y concursos de recreación, cultura y deportes para niñas, niños, adolescentes y personas adultas, de las 5 programadas, lo que representó un avance del 60.00% respecto a la meta trimestral programada. Durante este trimestre por cuestiones de logística se canceló el Torneo de pesca municipal en el mes de julio, así como el concurso de Símbolos Patrios en el mes de septiembre siendo estos causa de que no se llegara a la meta trimestral.
</t>
    </r>
    <r>
      <rPr>
        <b/>
        <sz val="11"/>
        <rFont val="Calibri"/>
        <family val="2"/>
        <scheme val="minor"/>
      </rPr>
      <t>Meta Anual:</t>
    </r>
    <r>
      <rPr>
        <sz val="11"/>
        <rFont val="Calibri"/>
        <family val="2"/>
        <scheme val="minor"/>
      </rPr>
      <t xml:space="preserve"> Se realizaron 10 eventos y concursos de recreación, cultura y deportes para niñas, niños, adolescentes y personas adultas, de las 19 programadas, lo que representó un avance anual acumulado del 52.63%.</t>
    </r>
  </si>
  <si>
    <r>
      <t>Meta Trimestral:</t>
    </r>
    <r>
      <rPr>
        <sz val="11"/>
        <rFont val="Calibri"/>
        <family val="2"/>
        <scheme val="minor"/>
      </rPr>
      <t xml:space="preserve"> Se realizaron 2 presentaciones de Obras de Teatro Guiñol temática recreativa y lúdica para niñas, niños, adolescentes y personas adultas, de las 30 programadas, lo que representó un avance del 6.67% respecto a la meta trimestral programada. Durante este trimestre se estuvo trabajando en los nuevos guiones y acciones para realizar actividades para el teatro guiñol ya que muchas instituciones educativas han tomado los temas con los que cuenta y solicitaron otra temática, por el cual no hemos tenido mayor agenda de teatro guiñol.
</t>
    </r>
    <r>
      <rPr>
        <b/>
        <sz val="11"/>
        <rFont val="Calibri"/>
        <family val="2"/>
        <scheme val="minor"/>
      </rPr>
      <t>Meta Anual:</t>
    </r>
    <r>
      <rPr>
        <sz val="11"/>
        <rFont val="Calibri"/>
        <family val="2"/>
        <scheme val="minor"/>
      </rPr>
      <t xml:space="preserve"> Se realizaron 46 presentaciones de Obras de Teatro Guiñol temática recreativa y lúdica para niñas, niños, adolescentes y personas adultas, de las 120 programadas, lo que representó un avance anual acumulado del 38.33%.</t>
    </r>
  </si>
  <si>
    <r>
      <t>Meta Trimestral:</t>
    </r>
    <r>
      <rPr>
        <sz val="11"/>
        <rFont val="Calibri"/>
        <family val="2"/>
        <scheme val="minor"/>
      </rPr>
      <t xml:space="preserve"> Se realizaron 63 expedientes para control de inscripciones de niñas y niños inscritos a los Centros Asistenciales de Desarrollo Infantil de los 110 programados, lo que represento un avance del 57.27% respecto a la meta trimestral. No se logró la meta trimestral debido a cambios administrativos y cierre de algunos CADI en el municipio, las madres de familia no tuvieron interés en el servicio de escuelas de tiempo completo.
</t>
    </r>
    <r>
      <rPr>
        <b/>
        <sz val="11"/>
        <rFont val="Calibri"/>
        <family val="2"/>
        <scheme val="minor"/>
      </rPr>
      <t>Meta Anual:</t>
    </r>
    <r>
      <rPr>
        <sz val="11"/>
        <rFont val="Calibri"/>
        <family val="2"/>
        <scheme val="minor"/>
      </rPr>
      <t xml:space="preserve"> Se realizaron 96 expedientes para control de inscripciones de niñas y niños inscritos a los Centros Asistenciales de Desarrollo Infantil, de las 210 programadas, lo que representó un avance anual acumulado del 45.71%.</t>
    </r>
  </si>
  <si>
    <r>
      <t>Meta Trimestral:</t>
    </r>
    <r>
      <rPr>
        <sz val="11"/>
        <rFont val="Calibri"/>
        <family val="2"/>
        <scheme val="minor"/>
      </rPr>
      <t xml:space="preserve"> Se realizaron 295 servicios de escuelas de tiempo completo con atención educativa, asistencial, formativa, alimentaria y de salud  brindados, de las 1,001 programadas, lo que representó un avance del 29.47% respecto a la meta trimestral programada. No se llegó a la meta trimestral debido a las bajas inscripciones de niños y niñas para valorar.
</t>
    </r>
    <r>
      <rPr>
        <b/>
        <sz val="11"/>
        <rFont val="Calibri"/>
        <family val="2"/>
        <scheme val="minor"/>
      </rPr>
      <t>Meta Anual:</t>
    </r>
    <r>
      <rPr>
        <sz val="11"/>
        <rFont val="Calibri"/>
        <family val="2"/>
        <scheme val="minor"/>
      </rPr>
      <t xml:space="preserve"> Se realizaron 540 servicios de escuelas de tiempo completo con atención educativa, asistencial, formativa, alimentaria y de salud  brindados, de las 3,010 programadas, lo que representó un avance anual acumulado del 17.94%.</t>
    </r>
  </si>
  <si>
    <r>
      <t>Meta Trimestral:</t>
    </r>
    <r>
      <rPr>
        <sz val="11"/>
        <rFont val="Calibri"/>
        <family val="2"/>
        <scheme val="minor"/>
      </rPr>
      <t xml:space="preserve"> Se realizaron 542 actividades sociales, culturales, deportivas en los Centros Asistenciales de Desarrollo Infantil, de las 582 programadas, lo que representó un avance del 93.13% respecto a la meta trimestral programada.
</t>
    </r>
    <r>
      <rPr>
        <b/>
        <sz val="11"/>
        <rFont val="Calibri"/>
        <family val="2"/>
        <scheme val="minor"/>
      </rPr>
      <t>Meta Anual:</t>
    </r>
    <r>
      <rPr>
        <sz val="11"/>
        <rFont val="Calibri"/>
        <family val="2"/>
        <scheme val="minor"/>
      </rPr>
      <t xml:space="preserve"> Se realizaron 1,874 actividades sociales, culturales, deportivas en los Centros Asistenciales de Desarrollo Infantil, de las 2,484 programadas, lo que representó un avance anual acumulado del 75.44%.</t>
    </r>
  </si>
  <si>
    <r>
      <t>Meta Trimestral:</t>
    </r>
    <r>
      <rPr>
        <sz val="11"/>
        <rFont val="Calibri"/>
        <family val="2"/>
        <scheme val="minor"/>
      </rPr>
      <t xml:space="preserve"> Se entregaron 5,300 raciones de comida para las niñas y niños inscritos en los Centros Asistenciales de Desarrollo Infantil, de las 11,070 programadas, lo que representó un avance del 47.88% respecto a la meta trimestral programada. No se logró la meta trimestral debido a las inasistencias y bajas inscripciones de menores en los CADI.
</t>
    </r>
    <r>
      <rPr>
        <b/>
        <sz val="11"/>
        <rFont val="Calibri"/>
        <family val="2"/>
        <scheme val="minor"/>
      </rPr>
      <t>Meta Anual:</t>
    </r>
    <r>
      <rPr>
        <sz val="11"/>
        <rFont val="Calibri"/>
        <family val="2"/>
        <scheme val="minor"/>
      </rPr>
      <t xml:space="preserve"> Se entregaron 22,510 raciones de comida para las niñas y niños inscritos en los Centros Asistenciales de Desarrollo Infantil, de las 54,474 programadas, lo que representó un avance anual acumulado del 41.32%.</t>
    </r>
  </si>
  <si>
    <r>
      <t>Meta Trimestral:</t>
    </r>
    <r>
      <rPr>
        <sz val="11"/>
        <rFont val="Calibri"/>
        <family val="2"/>
        <scheme val="minor"/>
      </rPr>
      <t xml:space="preserve"> Se realizaron 40 verificaciones y registros de los Centros para la Atención, Cuidado y Desarrollo Integral Infantil del RENCAI en el Municipio de Benito Juárez, de las 73 programadas, lo que representó un avance del 54.79% respecto a la meta trimestral programada. Durante el trimestre no se llegó a la meta debido al receso escolar por las vacaciones en las cuales los Centro Asistencial permanecían cerrados, a su vez algunos CAI se reusaron a brindar acceso así como la información de sus Centro escolares.
</t>
    </r>
    <r>
      <rPr>
        <b/>
        <sz val="11"/>
        <rFont val="Calibri"/>
        <family val="2"/>
        <scheme val="minor"/>
      </rPr>
      <t>Meta Anual:</t>
    </r>
    <r>
      <rPr>
        <sz val="11"/>
        <rFont val="Calibri"/>
        <family val="2"/>
        <scheme val="minor"/>
      </rPr>
      <t xml:space="preserve"> Se realizaron 198 verificaciones y registros de los Centros para la Atención, Cuidado y Desarrollo Integral Infantil del RENCAI en el Municipio de Benito Juárez, de las 308 programadas, lo que representó un avance anual acumulado del  64.29%.</t>
    </r>
  </si>
  <si>
    <r>
      <t>Meta Trimestral:</t>
    </r>
    <r>
      <rPr>
        <sz val="11"/>
        <rFont val="Calibri"/>
        <family val="2"/>
        <scheme val="minor"/>
      </rPr>
      <t xml:space="preserve"> Se realizaron 2,015 atenciones en la prevención del delito en niñas, niños, adolescentes y personas adultas fomentando la cultura de la legalidad, de las 615 programadas, lo que representó un avance del 327.64% respecto a la meta trimestral programada. Se superó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
</t>
    </r>
    <r>
      <rPr>
        <b/>
        <sz val="11"/>
        <rFont val="Calibri"/>
        <family val="2"/>
        <scheme val="minor"/>
      </rPr>
      <t>Meta Anual:</t>
    </r>
    <r>
      <rPr>
        <sz val="11"/>
        <rFont val="Calibri"/>
        <family val="2"/>
        <scheme val="minor"/>
      </rPr>
      <t xml:space="preserve"> Se realizaron 9,856 atenciones en la prevención del delito en niñas, niños, adolescentes y personas adultas fomentando la cultura de la legalidad, de las 4,515 programadas, lo que representó un avance del 218.29%.</t>
    </r>
  </si>
  <si>
    <r>
      <t>Meta Trimestral:</t>
    </r>
    <r>
      <rPr>
        <sz val="11"/>
        <rFont val="Calibri"/>
        <family val="2"/>
        <scheme val="minor"/>
      </rPr>
      <t xml:space="preserve"> Se realizaron 24 pláticas de prevención del delito en niñas, niños, adolescentes y personas adultas fomentando la cultura de la legalidad, de las 17 programadas, lo que representó un avance del 141.18% respecto a la meta trimestral programada. Se supero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
</t>
    </r>
    <r>
      <rPr>
        <b/>
        <sz val="11"/>
        <rFont val="Calibri"/>
        <family val="2"/>
        <scheme val="minor"/>
      </rPr>
      <t>Meta Anual:</t>
    </r>
    <r>
      <rPr>
        <sz val="11"/>
        <rFont val="Calibri"/>
        <family val="2"/>
        <scheme val="minor"/>
      </rPr>
      <t xml:space="preserve"> Se realizaron 115 pláticas de prevención del delito en niñas, niños, adolescentes y personas adultas fomentando la cultura de la legalidad, de las 120 programadas, lo que representó un avance anual acumulado del 95.83%.</t>
    </r>
  </si>
  <si>
    <r>
      <t>Meta Trimestral:</t>
    </r>
    <r>
      <rPr>
        <sz val="11"/>
        <rFont val="Calibri"/>
        <family val="2"/>
        <scheme val="minor"/>
      </rPr>
      <t xml:space="preserve"> Se realizaron 5 participaciones de Instituciones públicas y privadas en la prevención del delito dirigido a niñas, niños, adolescentes y personas adultas fomentando la cultura de la legalidad, de las 5 programadas, lo que representó un avance del 100.00% respecto a la meta trimestral programada.
</t>
    </r>
    <r>
      <rPr>
        <b/>
        <sz val="11"/>
        <rFont val="Calibri"/>
        <family val="2"/>
        <scheme val="minor"/>
      </rPr>
      <t>Meta Anual:</t>
    </r>
    <r>
      <rPr>
        <sz val="11"/>
        <rFont val="Calibri"/>
        <family val="2"/>
        <scheme val="minor"/>
      </rPr>
      <t xml:space="preserve"> Se realizaron 23 participaciones de Instituciones públicas y privadas en la prevención del delito dirigido a niñas, niños, adolescentes y personas adultas fomentando la cultura de la legalidad, de las 20 programadas, lo que representó un avance anual acumulado del 115.00%.</t>
    </r>
  </si>
  <si>
    <r>
      <t>Meta Trimestral:</t>
    </r>
    <r>
      <rPr>
        <sz val="11"/>
        <rFont val="Calibri"/>
        <family val="2"/>
        <scheme val="minor"/>
      </rPr>
      <t xml:space="preserve"> SSe realizó 1 actividades de prevención del delito en niñas, niños, adolescentes y personas adultas fomentando la cultura de la legalidad, de 1 programada, lo que representó un avance del 100.00 % respecto a la meta trimestral programada.
</t>
    </r>
    <r>
      <rPr>
        <b/>
        <sz val="11"/>
        <rFont val="Calibri"/>
        <family val="2"/>
        <scheme val="minor"/>
      </rPr>
      <t>Meta Anual:</t>
    </r>
    <r>
      <rPr>
        <sz val="11"/>
        <rFont val="Calibri"/>
        <family val="2"/>
        <scheme val="minor"/>
      </rPr>
      <t xml:space="preserve"> Se realizó 6 actividad de prevención del delito en niñas, niños, adolescentes y personas adultas fomentando la cultura de la legalidad , de las 4 programadas, lo que representó un avance anual acumulado del  150.00%.</t>
    </r>
  </si>
  <si>
    <r>
      <t>Meta Trimestral:</t>
    </r>
    <r>
      <rPr>
        <sz val="11"/>
        <rFont val="Calibri"/>
        <family val="2"/>
        <scheme val="minor"/>
      </rPr>
      <t xml:space="preserve"> Se realizaron 4,585 servicios jurídicos dirigidos a niñas, niños, adolescentes, víctimas de maltrato y mujeres y hombres en situación de violencia familiar , de los 3,431 programados, lo que representó un avance del 133.63 % respecto a la meta trimestral programada. El aumento en esta actividad se debe a la alta solicitud de estos trámites y servicios por parte de los usuarios e instituciones con las cuales esta Delegación de la Procuraduría de Protección de Niñas, Niños, Adolescentes y la Familia trabaja en conjunto para beneficio de los Benitojuarences.
</t>
    </r>
    <r>
      <rPr>
        <b/>
        <sz val="11"/>
        <rFont val="Calibri"/>
        <family val="2"/>
        <scheme val="minor"/>
      </rPr>
      <t>Meta Anual:</t>
    </r>
    <r>
      <rPr>
        <sz val="11"/>
        <rFont val="Calibri"/>
        <family val="2"/>
        <scheme val="minor"/>
      </rPr>
      <t xml:space="preserve"> Se realizaron 11,365 servicios jurídicos dirigidos a niñas, niños, adolescentes, víctimas de maltrato y mujeres y hombres en situación de violencia familiar, de las 13,490 programadas, lo que representó un avance del  84.25%.</t>
    </r>
  </si>
  <si>
    <r>
      <t>Meta Trimestral:</t>
    </r>
    <r>
      <rPr>
        <sz val="11"/>
        <rFont val="Calibri"/>
        <family val="2"/>
        <scheme val="minor"/>
      </rPr>
      <t xml:space="preserve"> Se realizaron 34 planes de restitución de derechos para niñas, niños, adolescentes que se encuentran en situación de atención prioritaria,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
</t>
    </r>
    <r>
      <rPr>
        <b/>
        <sz val="11"/>
        <rFont val="Calibri"/>
        <family val="2"/>
        <scheme val="minor"/>
      </rPr>
      <t>Meta Anual:</t>
    </r>
    <r>
      <rPr>
        <sz val="11"/>
        <rFont val="Calibri"/>
        <family val="2"/>
        <scheme val="minor"/>
      </rPr>
      <t xml:space="preserve"> Se realizaron 147 planes de restitución de derechos para niñas, niños, adolescentes que se encuentran en situación de atención prioritaria, de las 470 programadas, lo que representó un avance del  31.28%.</t>
    </r>
  </si>
  <si>
    <r>
      <t>Meta Trimestral:</t>
    </r>
    <r>
      <rPr>
        <sz val="11"/>
        <rFont val="Calibri"/>
        <family val="2"/>
        <scheme val="minor"/>
      </rPr>
      <t xml:space="preserve"> Se realizaron 34 diagnósticos de vulneración de derechos de niñas, niños y adolescentes.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
</t>
    </r>
    <r>
      <rPr>
        <b/>
        <sz val="11"/>
        <rFont val="Calibri"/>
        <family val="2"/>
        <scheme val="minor"/>
      </rPr>
      <t>Meta Anual:</t>
    </r>
    <r>
      <rPr>
        <sz val="11"/>
        <rFont val="Calibri"/>
        <family val="2"/>
        <scheme val="minor"/>
      </rPr>
      <t xml:space="preserve"> Se realizaron 147 diagnósticos de vulneración de derechos de niñas, niños y adolescentes, de las 470 programadas, lo que representó un avance anual acumulado del  31.28%.</t>
    </r>
  </si>
  <si>
    <r>
      <t>Meta Trimestral:</t>
    </r>
    <r>
      <rPr>
        <sz val="11"/>
        <rFont val="Calibri"/>
        <family val="2"/>
        <scheme val="minor"/>
      </rPr>
      <t xml:space="preserve"> Se realizaron 77 convenios de pensión alimenticia a familias en situación prioritaria para mediación ante controversias familiares, de los 54 programados, lo que representó un avance del 142.59% respecto a la meta trimestral programada. Se superó la meta establecida debido a que aumentaron las solicitudes de elaboración de convenios por parte de los usuarios que acuden a esta Delegación de la Procuraduría de Protección de Niñas, Niños, Adolescentes y la Familia.
</t>
    </r>
    <r>
      <rPr>
        <b/>
        <sz val="11"/>
        <rFont val="Calibri"/>
        <family val="2"/>
        <scheme val="minor"/>
      </rPr>
      <t>Meta Anual:</t>
    </r>
    <r>
      <rPr>
        <sz val="11"/>
        <rFont val="Calibri"/>
        <family val="2"/>
        <scheme val="minor"/>
      </rPr>
      <t xml:space="preserve"> Se realizaron 164 convenios de pensión alimenticia a familias en situación prioritaria para mediación ante controversias familiares, de los 216 programadas, lo que representó un avance del  75.93%.</t>
    </r>
  </si>
  <si>
    <r>
      <t>Meta Trimestral:</t>
    </r>
    <r>
      <rPr>
        <sz val="11"/>
        <rFont val="Calibri"/>
        <family val="2"/>
        <scheme val="minor"/>
      </rPr>
      <t xml:space="preserve"> Se realizaron 727 acompañamientos a niñas, niños y adolescentes a diferentes órganos institucionales (juzgados orales, tradicionales, familiares, penales y la fiscalía general), de los 248 programados, lo que representó un avance del 293.15% respecto a la meta trimestral programada. Debido a las diligencias en coordinación con las instituciones como la Fiscalía General del Estado Juzgados Orales, Tradicionales Familiares han aumentado los acompañamientos realizados por esta Delegación de la Procuraduría de Protección de Niñas, Niños, Adolescentes y la Familia.
</t>
    </r>
    <r>
      <rPr>
        <b/>
        <sz val="11"/>
        <rFont val="Calibri"/>
        <family val="2"/>
        <scheme val="minor"/>
      </rPr>
      <t>Meta Anual:</t>
    </r>
    <r>
      <rPr>
        <sz val="11"/>
        <rFont val="Calibri"/>
        <family val="2"/>
        <scheme val="minor"/>
      </rPr>
      <t xml:space="preserve"> Se realizaron 1,390 acompañamientos a niñas, niños y adolescentes a diferentes órganos institucionales (juzgados orales, tradicionales, familiares, penales y la fiscalía general), de los 989 programados, lo que representó un avance anual acumulado del 140.55%.</t>
    </r>
  </si>
  <si>
    <r>
      <t>Meta Trimestral:</t>
    </r>
    <r>
      <rPr>
        <sz val="11"/>
        <rFont val="Calibri"/>
        <family val="2"/>
        <scheme val="minor"/>
      </rPr>
      <t xml:space="preserve"> Se realizaron 329 comparecencias de hechos a familias en situación prioritaria para mediación ante controversias familiares, de los 75 programados, lo que representó un avance del 438.67% respecto a la meta trimestral programada. Se superó la meta debido al gran número de solicitudes se excede la meta estimada debido a que los usuarios solicitan la comparecencia de hechos que esta Delegación de la Procuraduría de Protección de Niñas, Niños, Adolescentes y la Familia expide, ya que es un  requisito indispensable para realizar el registro extemporáneo de menores ante el registro civil, es importante mencionar que parte del resultado se debe a la campaña especial de registros de nacimiento  “La niñez nos une”.
</t>
    </r>
    <r>
      <rPr>
        <b/>
        <sz val="11"/>
        <rFont val="Calibri"/>
        <family val="2"/>
        <scheme val="minor"/>
      </rPr>
      <t>Meta Anual:</t>
    </r>
    <r>
      <rPr>
        <sz val="11"/>
        <rFont val="Calibri"/>
        <family val="2"/>
        <scheme val="minor"/>
      </rPr>
      <t xml:space="preserve"> Se realizaron 551 comparecencias de hechos a familias en situación prioritaria para mediación ante controversias familiares, de los 300 programados, lo que representó un avance anual acumulado del  183.67%.</t>
    </r>
  </si>
  <si>
    <r>
      <t>Meta Trimestral:</t>
    </r>
    <r>
      <rPr>
        <sz val="11"/>
        <rFont val="Calibri"/>
        <family val="2"/>
        <scheme val="minor"/>
      </rPr>
      <t xml:space="preserve"> Se realizaron 1,271 visitas domiciliarias e institucionales para investigaciones sociales, de Juzgados orales, familiares, penales, fiscalía, DIF Estatales, Asociaciones Civiles, de la procuraduría y el área que lo requiera, de las 950 programados, lo que representó un avance del 133.79% respecto a la meta trimestral programada. Se superó la meta debido al incremento en las solicitudes de investigaciones de Estudios Socioeconómicos que nos envían las instituciones como la Fiscalía General del Estado, Juzgados Orales, Tradicionales, Familiares y la Delegación de la Procuraduría de Protección de Niñas, Niños, Adolescentes y la Familia y casos de violencia familiar contemplando, el maltrato, descuido y abandono hacia las Niñas, Niños, Adolescentes y la Familia.
</t>
    </r>
    <r>
      <rPr>
        <b/>
        <sz val="11"/>
        <rFont val="Calibri"/>
        <family val="2"/>
        <scheme val="minor"/>
      </rPr>
      <t>Meta Anual:</t>
    </r>
    <r>
      <rPr>
        <sz val="11"/>
        <rFont val="Calibri"/>
        <family val="2"/>
        <scheme val="minor"/>
      </rPr>
      <t xml:space="preserve"> Se realizaron 3,503 visitas domiciliarias e institucionales para investigaciones sociales, de Juzgados orales, familiares, penales, fiscalía, DIF Estatales, Asociaciones Civiles, de la procuraduría y el área que lo requiera, de los 3800 programados, lo que representó un avance anual acumulado del  92.18%.</t>
    </r>
  </si>
  <si>
    <r>
      <t>Meta Trimestral:</t>
    </r>
    <r>
      <rPr>
        <sz val="11"/>
        <rFont val="Calibri"/>
        <family val="2"/>
        <scheme val="minor"/>
      </rPr>
      <t xml:space="preserve"> Se realizaron 10 traslados y acompañamientos de niños, niñas y adolescentes, de las 10 programados, lo que representó un avance del 100.00 % respecto a la meta trimestral programada.
</t>
    </r>
    <r>
      <rPr>
        <b/>
        <sz val="11"/>
        <rFont val="Calibri"/>
        <family val="2"/>
        <scheme val="minor"/>
      </rPr>
      <t>Meta Anual:</t>
    </r>
    <r>
      <rPr>
        <sz val="11"/>
        <rFont val="Calibri"/>
        <family val="2"/>
        <scheme val="minor"/>
      </rPr>
      <t xml:space="preserve"> Se realizaron 10 traslados y acompañamientos de niños, niñas y adolescentes, de los 40 programados, lo que representó un avance del 25.00%.</t>
    </r>
  </si>
  <si>
    <r>
      <t>Meta Trimestral:</t>
    </r>
    <r>
      <rPr>
        <sz val="11"/>
        <rFont val="Calibri"/>
        <family val="2"/>
        <scheme val="minor"/>
      </rPr>
      <t xml:space="preserve"> Se realizaron 402 atenciones psicológicas a familias, personas; víctimas o generadoras de violencia , de las 475 programados, lo que representó un avance del 84.63% respecto a la meta trimestral programada. No se alcanzo la meta debido a la inasistencia de usuarios a sus citas correspondientes. Las cuales fueron programadas ante el requerimiento de los órganos institucionales y la Delegación de la Procuraduría de Protección de Niñas, Niños, Adolescentes y la Familia.
</t>
    </r>
    <r>
      <rPr>
        <b/>
        <sz val="11"/>
        <rFont val="Calibri"/>
        <family val="2"/>
        <scheme val="minor"/>
      </rPr>
      <t>Meta Anual:</t>
    </r>
    <r>
      <rPr>
        <sz val="11"/>
        <rFont val="Calibri"/>
        <family val="2"/>
        <scheme val="minor"/>
      </rPr>
      <t xml:space="preserve"> Se realizaron 1,178 atenciones psicológica a familias, personas; víctimas o generadoras de violencia, de las 1670 programados, lo que representó un avance anual acumulado del 70.54%.</t>
    </r>
  </si>
  <si>
    <r>
      <t>Meta Trimestral:</t>
    </r>
    <r>
      <rPr>
        <sz val="11"/>
        <rFont val="Calibri"/>
        <family val="2"/>
        <scheme val="minor"/>
      </rPr>
      <t xml:space="preserve"> Se realizaron 6,380 servicios integrales del Centro de Asistencia Social para la protección de los derechos de las niñas, niños y adolescentes migrantes, acompañados, no acompañados, separados, de los 11,967 programados, lo que representó un avance del 53.31%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
</t>
    </r>
    <r>
      <rPr>
        <b/>
        <sz val="11"/>
        <rFont val="Calibri"/>
        <family val="2"/>
        <scheme val="minor"/>
      </rPr>
      <t>Meta Anual:</t>
    </r>
    <r>
      <rPr>
        <sz val="11"/>
        <rFont val="Calibri"/>
        <family val="2"/>
        <scheme val="minor"/>
      </rPr>
      <t xml:space="preserve"> Se realizaron 6,380 servicios integrales del Centro de Asistencia Social para la protección de los derechos de las niñas, niños y adolescentes migrantes, acompañados, no acompañados, separados, de los 48,532 programados, lo que representó un avance del  13.15%.</t>
    </r>
  </si>
  <si>
    <r>
      <t>Meta Trimestral:</t>
    </r>
    <r>
      <rPr>
        <sz val="11"/>
        <rFont val="Calibri"/>
        <family val="2"/>
        <scheme val="minor"/>
      </rPr>
      <t xml:space="preserve"> Se realizaron 27 expedientes para control de los ingresos de las niñas, niños y adolescentes migrantes y acompañantes albergados en el Centro de Asistencia Social, de los 50 programados, lo que representó un avance del 54.00%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
</t>
    </r>
    <r>
      <rPr>
        <b/>
        <sz val="11"/>
        <rFont val="Calibri"/>
        <family val="2"/>
        <scheme val="minor"/>
      </rPr>
      <t>Meta Anual:</t>
    </r>
    <r>
      <rPr>
        <sz val="11"/>
        <rFont val="Calibri"/>
        <family val="2"/>
        <scheme val="minor"/>
      </rPr>
      <t xml:space="preserve"> Se realizaron 27 expedientes para control de los ingresos de las niñas, niños y adolescentes migrantes y acompañantes albergados en el Centro de Asistencia Social, de los 200 programados, lo que representó un avance anual acumulado del  13.50%.</t>
    </r>
  </si>
  <si>
    <r>
      <t>Meta Trimestral:</t>
    </r>
    <r>
      <rPr>
        <sz val="11"/>
        <rFont val="Calibri"/>
        <family val="2"/>
        <scheme val="minor"/>
      </rPr>
      <t xml:space="preserve"> Se realizaron 855 atenciones médicas y psicológicas para las niñas, niños y adolescentes migrantes y acompañantes albergados en el Centro de Asistencia Social, de los 6,120 programados, lo que representó un avance del 13.97 %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
</t>
    </r>
    <r>
      <rPr>
        <b/>
        <sz val="11"/>
        <rFont val="Calibri"/>
        <family val="2"/>
        <scheme val="minor"/>
      </rPr>
      <t>Meta Anual:</t>
    </r>
    <r>
      <rPr>
        <sz val="11"/>
        <rFont val="Calibri"/>
        <family val="2"/>
        <scheme val="minor"/>
      </rPr>
      <t xml:space="preserve"> Se realizaron 855 atenciones médicas y psicológicas para las niñas, niños y adolescentes migrantes y acompañantes albergados en el Centro de Asistencia Social, de los 24480 programados, lo que representó un avance anual acumulado del 3.49%.</t>
    </r>
  </si>
  <si>
    <r>
      <t>Meta Trimestral:</t>
    </r>
    <r>
      <rPr>
        <sz val="11"/>
        <rFont val="Calibri"/>
        <family val="2"/>
        <scheme val="minor"/>
      </rPr>
      <t xml:space="preserve"> Se realizaron 4,460  entregas de raciones de alimentos para las niñas, niños y adolescentes migrantes y sus acompañantes albergados en el Centro de Asistencia Social, de los 4,500 programados, lo que representó un avance del 99.11% respecto a la meta trimestral programada. 
</t>
    </r>
    <r>
      <rPr>
        <b/>
        <sz val="11"/>
        <rFont val="Calibri"/>
        <family val="2"/>
        <scheme val="minor"/>
      </rPr>
      <t>Meta Anual:</t>
    </r>
    <r>
      <rPr>
        <sz val="11"/>
        <rFont val="Calibri"/>
        <family val="2"/>
        <scheme val="minor"/>
      </rPr>
      <t xml:space="preserve"> Se realizaron 4,460  entregas de raciones de alimentos para las niñas, niños y adolescentes migrantes y sus acompañantes albergados en el Centro de Asistencia Social., de los 18000 programados, lo que representó un avance del  24.78%.</t>
    </r>
  </si>
  <si>
    <r>
      <t>Meta Trimestral:</t>
    </r>
    <r>
      <rPr>
        <sz val="11"/>
        <rFont val="Calibri"/>
        <family val="2"/>
        <scheme val="minor"/>
      </rPr>
      <t xml:space="preserve"> Se realizaron 664 entregas de insumos de vestido, calzado, higiene personal y pernocta, para las niñas, niños y adolescentes migrantes y acompañantes del Centro de Asistencia Social, de los 1,167 programados, lo que representó un avance del 56.90%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
</t>
    </r>
    <r>
      <rPr>
        <b/>
        <sz val="11"/>
        <rFont val="Calibri"/>
        <family val="2"/>
        <scheme val="minor"/>
      </rPr>
      <t>Meta Anual:</t>
    </r>
    <r>
      <rPr>
        <sz val="11"/>
        <rFont val="Calibri"/>
        <family val="2"/>
        <scheme val="minor"/>
      </rPr>
      <t xml:space="preserve"> Se realizaron 664  entregas de insumos de vestido, calzado, higiene personal y pernocta, para las niñas, niños y adolescentes migrantes y acompañantes del Centro de Asistencia Social, de los 5,332 programados, lo que representó un avance anual acumulado del  12.45 %.</t>
    </r>
  </si>
  <si>
    <r>
      <t>Meta Trimestral:</t>
    </r>
    <r>
      <rPr>
        <sz val="11"/>
        <rFont val="Calibri"/>
        <family val="2"/>
        <scheme val="minor"/>
      </rPr>
      <t xml:space="preserve"> Se realizaron 369 actividades recreativas, lúdicas, deportivas, educativas y formativas para las niñas, niños y adolescentes migrantes y acompañantes del Centro de Asistencia Social, de las 180 programadas, lo que representó un avance del 205.00% respecto a la meta trimestral programada. Hubo un aumento en las actividades recreativas, lúdicas, deportivas y formativas debido a que se obtuvo más participación de las niñas, niños, adolescentes y sus acompañantes en las actividades.
</t>
    </r>
    <r>
      <rPr>
        <b/>
        <sz val="11"/>
        <rFont val="Calibri"/>
        <family val="2"/>
        <scheme val="minor"/>
      </rPr>
      <t>Meta Anual:</t>
    </r>
    <r>
      <rPr>
        <sz val="11"/>
        <rFont val="Calibri"/>
        <family val="2"/>
        <scheme val="minor"/>
      </rPr>
      <t xml:space="preserve"> Se realizaron 369 actividades recreativas, lúdicas, deportivas, educativas y formativas para las niñas, niños y adolescentes migrantes y acompañantes del Centro de Asistencia Social, de las 720 programadas, lo que representó un avance del  51.25%.</t>
    </r>
  </si>
  <si>
    <r>
      <t>Meta Trimestral:</t>
    </r>
    <r>
      <rPr>
        <sz val="11"/>
        <rFont val="Calibri"/>
        <family val="2"/>
        <scheme val="minor"/>
      </rPr>
      <t xml:space="preserve"> Se realizaron 17 servicios de mantenimiento y reparación para la conservación y el buen funcionamiento del Centro de Asistencia Social. de las 30 programadas, lo que representó un avance del 56.67% respecto a la meta trimestral programada. No se alcanzo la meta debido a que las instalaciones son nuevas no requieren de mucho servicio de mantenimiento.
</t>
    </r>
    <r>
      <rPr>
        <b/>
        <sz val="11"/>
        <rFont val="Calibri"/>
        <family val="2"/>
        <scheme val="minor"/>
      </rPr>
      <t>Meta Anual:</t>
    </r>
    <r>
      <rPr>
        <sz val="11"/>
        <rFont val="Calibri"/>
        <family val="2"/>
        <scheme val="minor"/>
      </rPr>
      <t xml:space="preserve"> Se realizaron 17 servicios de mantenimiento y reparación para la conservación y el buen funcionamiento del Centro de Asistencia Social, de las 120 programadas, lo que representó un avance anual acumulado del  14.17%.</t>
    </r>
  </si>
  <si>
    <r>
      <t>Meta Trimestral:</t>
    </r>
    <r>
      <rPr>
        <sz val="11"/>
        <rFont val="Calibri"/>
        <family val="2"/>
        <scheme val="minor"/>
      </rPr>
      <t xml:space="preserve"> Se realizaron 2,148 atenciones integrales para niñas, niños y adolescentes en la Casa de Asistencia Temporal, de las 1831 programadas, lo que representó un avance del 117.31% respecto a la meta trimestral programada. Se supero la meta debido que se realizaron más acompañamientos de los programados.
</t>
    </r>
    <r>
      <rPr>
        <b/>
        <sz val="11"/>
        <rFont val="Calibri"/>
        <family val="2"/>
        <scheme val="minor"/>
      </rPr>
      <t>Meta Anual:</t>
    </r>
    <r>
      <rPr>
        <sz val="11"/>
        <rFont val="Calibri"/>
        <family val="2"/>
        <scheme val="minor"/>
      </rPr>
      <t xml:space="preserve"> Se realizaron 5,741 atenciones integrales para niñas, niños y adolescentes en la Casa de Asistencia Temporal, , de las 7,330 programadas, lo que representó un avance anual acumulado del 78.32%.</t>
    </r>
  </si>
  <si>
    <r>
      <t>Meta Trimestral:</t>
    </r>
    <r>
      <rPr>
        <sz val="11"/>
        <rFont val="Calibri"/>
        <family val="2"/>
        <scheme val="minor"/>
      </rPr>
      <t xml:space="preserve"> Se realizaron 72  integraciones de expedientes para control de ingresos de niñas, niños y adolescentes en la Casa de Asistencia Temporal, de las 102 programadas, lo que representó un avance del 70.59% respecto a la meta trimestral programada. No se alcanzo la meta debido a que no se tuvieron los ingresos estimados, lo cual es positivo ya que indica que hay menos casos de niñas, niños y adolescentes que fueron violentados sus derechos.
</t>
    </r>
    <r>
      <rPr>
        <b/>
        <sz val="11"/>
        <rFont val="Calibri"/>
        <family val="2"/>
        <scheme val="minor"/>
      </rPr>
      <t>Meta Anual:</t>
    </r>
    <r>
      <rPr>
        <sz val="11"/>
        <rFont val="Calibri"/>
        <family val="2"/>
        <scheme val="minor"/>
      </rPr>
      <t xml:space="preserve"> Se realizaron 234 integraciones de expedientes para control de ingresos de niñas, niños y adolescentes en la Casa de Asistencia Temporal, de las 410 programadas, lo que representó un avance anual acumulado del 57.07%.</t>
    </r>
  </si>
  <si>
    <r>
      <t>Meta Trimestral:</t>
    </r>
    <r>
      <rPr>
        <sz val="11"/>
        <rFont val="Calibri"/>
        <family val="2"/>
        <scheme val="minor"/>
      </rPr>
      <t xml:space="preserve"> Se realizaron 449 acompañamientos a niñas, niños y adolescentes a diferentes órganos institucionales (Juzgados Orales, Tradicionales, Familiares, Penales y la Fiscalía General), de salud y otros, de las 287 programadas, lo que representó un avance del 156.45% respecto a la meta trimestral programada. Se rebasó la meta toda vez que los NNA deben cumplir con diversas diligencias para cumplir con requisitos del proceso que llevan estando en la CAT. Cabe mencionar que los órganos institucionales pueden citar a los menores en cualquier momento que lo crean necesario.
</t>
    </r>
    <r>
      <rPr>
        <b/>
        <sz val="11"/>
        <rFont val="Calibri"/>
        <family val="2"/>
        <scheme val="minor"/>
      </rPr>
      <t>Meta Anual:</t>
    </r>
    <r>
      <rPr>
        <sz val="11"/>
        <rFont val="Calibri"/>
        <family val="2"/>
        <scheme val="minor"/>
      </rPr>
      <t xml:space="preserve"> Se realizaron 1,220 acompañamientos a niñas, niños y adolescentes a diferentes órganos institucionales (Juzgados Orales, Tradicionales, Familiares, Penales y la Fiscalía General), de salud y otros, de los 1150 programadas, lo que representó un avance anual acumulado del 106.09%.</t>
    </r>
  </si>
  <si>
    <r>
      <t>Meta Trimestral:</t>
    </r>
    <r>
      <rPr>
        <sz val="11"/>
        <rFont val="Calibri"/>
        <family val="2"/>
        <scheme val="minor"/>
      </rPr>
      <t xml:space="preserve"> Se realizaron 1,346 actividades recreativas, lúdicas, deportivas, educativas y formativas para las niñas, niños y adolescentes de la Casa de Asistencia Temporal, de las 1,442 programadas, lo que representó un avance del 93.34% respecto a la meta trimestral programada.
</t>
    </r>
    <r>
      <rPr>
        <b/>
        <sz val="11"/>
        <rFont val="Calibri"/>
        <family val="2"/>
        <scheme val="minor"/>
      </rPr>
      <t>Meta Anual:</t>
    </r>
    <r>
      <rPr>
        <sz val="11"/>
        <rFont val="Calibri"/>
        <family val="2"/>
        <scheme val="minor"/>
      </rPr>
      <t xml:space="preserve"> Se realizaron 4,168 actividades recreativas, lúdicas, deportivas, educativas y formativas para las niñas, niños y adolescentes de la Casa de Asistencia Temporal, de las 5770 programadas, lo que representó un avance anual acumulado del 72.24%.</t>
    </r>
  </si>
  <si>
    <r>
      <t>Meta Trimestral:</t>
    </r>
    <r>
      <rPr>
        <sz val="11"/>
        <rFont val="Calibri"/>
        <family val="2"/>
        <scheme val="minor"/>
      </rPr>
      <t xml:space="preserve"> Se realizaron 395 entregas de insumos para uso o consumo a las niñas, niños y adolescentes de la Casa de Asistencia Temporal, de las 330 programadas, lo que representó un avance del 119.70% respecto a la meta trimestral programada.
</t>
    </r>
    <r>
      <rPr>
        <b/>
        <sz val="11"/>
        <rFont val="Calibri"/>
        <family val="2"/>
        <scheme val="minor"/>
      </rPr>
      <t>Meta Anual:</t>
    </r>
    <r>
      <rPr>
        <sz val="11"/>
        <rFont val="Calibri"/>
        <family val="2"/>
        <scheme val="minor"/>
      </rPr>
      <t xml:space="preserve"> Se realizaron 1,140 entregas de insumos para uso o consumo a las niñas, niños y adolescentes de la Casa de Asistencia Temporal., de las 1320 programadas, lo que representó un avance anual acumulado del 86.36%.</t>
    </r>
  </si>
  <si>
    <r>
      <t>Meta Trimestral:</t>
    </r>
    <r>
      <rPr>
        <sz val="11"/>
        <rFont val="Calibri"/>
        <family val="2"/>
        <scheme val="minor"/>
      </rPr>
      <t xml:space="preserve"> Se realizaron 72 servicios de mantenimiento para la conservación y el buen funcionamiento de la Casa de Asistencia Temporal, de las 75 programadas, lo que representó un avance del 96.00% respecto a la meta trimestral programada.
</t>
    </r>
    <r>
      <rPr>
        <b/>
        <sz val="11"/>
        <rFont val="Calibri"/>
        <family val="2"/>
        <scheme val="minor"/>
      </rPr>
      <t>Meta Anual:</t>
    </r>
    <r>
      <rPr>
        <sz val="11"/>
        <rFont val="Calibri"/>
        <family val="2"/>
        <scheme val="minor"/>
      </rPr>
      <t xml:space="preserve"> Se realizaron 218 servicios de mantenimiento para la conservación y el buen funcionamiento de la Casa de Asistencia Temporal, de las 300 programadas, lo que representó un avance anual acumulado del 72.67%.</t>
    </r>
  </si>
  <si>
    <r>
      <t>Meta Trimestral:</t>
    </r>
    <r>
      <rPr>
        <sz val="11"/>
        <rFont val="Calibri"/>
        <family val="2"/>
        <scheme val="minor"/>
      </rPr>
      <t xml:space="preserve"> Se realizaron 813 servicios de prevención y atención para un entorno libre de violencia en mujeres y hombres generadores o víctimas de violencia realizadas en el Centro Especializado Para la Atención a la Violencia, de las 610 programadas, lo que representó un avance del 133.28% respecto a la meta trimestral programada. Se rebaso la meta debido a la alta afluencia de usuarios que llegan al centro, personas canalizadas de diferentes instancias para brindarles atenciones multidisciplinarias y pláticas de prevención.
</t>
    </r>
    <r>
      <rPr>
        <b/>
        <sz val="11"/>
        <rFont val="Calibri"/>
        <family val="2"/>
        <scheme val="minor"/>
      </rPr>
      <t>Meta Anual:</t>
    </r>
    <r>
      <rPr>
        <sz val="11"/>
        <rFont val="Calibri"/>
        <family val="2"/>
        <scheme val="minor"/>
      </rPr>
      <t xml:space="preserve"> Se realizaron 2,485 servicios de prevención y atención para un entorno libre de violencia en mujeres y hombres generadores o víctimas de violencia realizadas en el Centro Especializado Para la Atención a la Violencia, de las 2,440 programadas, lo que representó un avance anual acumulado del 101.84%.</t>
    </r>
  </si>
  <si>
    <r>
      <t>Meta Trimestral:</t>
    </r>
    <r>
      <rPr>
        <sz val="11"/>
        <rFont val="Calibri"/>
        <family val="2"/>
        <scheme val="minor"/>
      </rPr>
      <t xml:space="preserve"> Se realizaron 491 atenciones multidisciplinarias a personas generadoras o víctimas de violencia en el Centro Especializado Para la Atención a la Violencia, de las 475 programadas, lo que representó un avance del 103.37% respecto a la meta trimestral programada.
</t>
    </r>
    <r>
      <rPr>
        <b/>
        <sz val="11"/>
        <rFont val="Calibri"/>
        <family val="2"/>
        <scheme val="minor"/>
      </rPr>
      <t>Meta Anual:</t>
    </r>
    <r>
      <rPr>
        <sz val="11"/>
        <rFont val="Calibri"/>
        <family val="2"/>
        <scheme val="minor"/>
      </rPr>
      <t xml:space="preserve"> Se realizaron 1,427 atenciones multidisciplinarias a personas generadoras o víctimas de violencia en el Centro Especializado Para la Atención a la Violencia, de las 1,900 programadas, lo que representó un avance anual acumulado del 75.11%.</t>
    </r>
  </si>
  <si>
    <r>
      <t>Meta Trimestral:</t>
    </r>
    <r>
      <rPr>
        <sz val="11"/>
        <rFont val="Calibri"/>
        <family val="2"/>
        <scheme val="minor"/>
      </rPr>
      <t xml:space="preserve"> Se realizaron 6 pláticas y talleres con temas para la prevención de la violencia, de las 6 programadas, lo que representó un avance del 100.00% respecto a la meta trimestral programada.
</t>
    </r>
    <r>
      <rPr>
        <b/>
        <sz val="11"/>
        <rFont val="Calibri"/>
        <family val="2"/>
        <scheme val="minor"/>
      </rPr>
      <t>Meta Anual:</t>
    </r>
    <r>
      <rPr>
        <sz val="11"/>
        <rFont val="Calibri"/>
        <family val="2"/>
        <scheme val="minor"/>
      </rPr>
      <t xml:space="preserve"> Se realizaron 15 pláticas y talleres con temas para la prevención de la violencia, de las 26 programadas, lo que representó un avance anual acumulado del 57.69%.</t>
    </r>
  </si>
  <si>
    <r>
      <t>Meta Trimestral:</t>
    </r>
    <r>
      <rPr>
        <sz val="11"/>
        <rFont val="Calibri"/>
        <family val="2"/>
        <scheme val="minor"/>
      </rPr>
      <t xml:space="preserve"> Se realizaron 3 capacitaciones para el autoempleo a mujeres receptoras de violencia en cualquiera de sus modalidades, de las 3 programadas, lo que representó un avance del 100.00% respecto a la meta trimestral programada.
</t>
    </r>
    <r>
      <rPr>
        <b/>
        <sz val="11"/>
        <rFont val="Calibri"/>
        <family val="2"/>
        <scheme val="minor"/>
      </rPr>
      <t>Meta Anual:</t>
    </r>
    <r>
      <rPr>
        <sz val="11"/>
        <rFont val="Calibri"/>
        <family val="2"/>
        <scheme val="minor"/>
      </rPr>
      <t xml:space="preserve"> Se realizaron 9 capacitaciones para el autoempleo a mujeres receptoras de violencia en cualquiera de sus modalidades, de las 12 programadas, lo que representó un avance anual acumulado del 75.00%.</t>
    </r>
  </si>
  <si>
    <r>
      <t>Meta Trimestral:</t>
    </r>
    <r>
      <rPr>
        <sz val="11"/>
        <rFont val="Calibri"/>
        <family val="2"/>
        <scheme val="minor"/>
      </rPr>
      <t xml:space="preserve"> Se realizaron 891 actividades sociales, brigadas y eventos  que contribuyen al desarrollo y el mejoramiento de las condiciones de vida de los benitojuarenses, de las 520 programadas, lo que representó un avance del 171.35 % respecto a la meta trimestral programada. Se supero la meta debido a la difusión en redes sociales y al volanteo que se realizó un día antes y el mismo día en los alrededores de donde se realizaron de las brigadas. Así mismo se realizó el evento de Pink Power contando con la buena participación debido a la difusión en redes sociales.
</t>
    </r>
    <r>
      <rPr>
        <b/>
        <sz val="11"/>
        <rFont val="Calibri"/>
        <family val="2"/>
        <scheme val="minor"/>
      </rPr>
      <t>Meta Anual:</t>
    </r>
    <r>
      <rPr>
        <sz val="11"/>
        <rFont val="Calibri"/>
        <family val="2"/>
        <scheme val="minor"/>
      </rPr>
      <t xml:space="preserve"> Se realizaron 2,094 actividades sociales, brigadas y eventos  que contribuyen al  desarrollo y el mejoramiento de las condiciones de vida de los benitojuarenses, de las 3,070 programadas, lo que representó un avance anual acumulado del 68.21%.</t>
    </r>
  </si>
  <si>
    <r>
      <t>Meta Trimestral:</t>
    </r>
    <r>
      <rPr>
        <sz val="11"/>
        <rFont val="Calibri"/>
        <family val="2"/>
        <scheme val="minor"/>
      </rPr>
      <t xml:space="preserve"> Se realizaron 4 actividades, brigadas y eventos que fomentan el fortalecimiento del desarrollo social y el desarrollo comunitario a niñas, niños, adolescentes y la familia, de las 4 programadas, lo que representó un avance del 100.00% respecto a la meta trimestral programada.
</t>
    </r>
    <r>
      <rPr>
        <b/>
        <sz val="11"/>
        <rFont val="Calibri"/>
        <family val="2"/>
        <scheme val="minor"/>
      </rPr>
      <t>Meta Anual:</t>
    </r>
    <r>
      <rPr>
        <sz val="11"/>
        <rFont val="Calibri"/>
        <family val="2"/>
        <scheme val="minor"/>
      </rPr>
      <t xml:space="preserve"> Se realizaron 8 actividades, brigadas y eventos que fomentan el fortalecimiento del desarrollo social y el desarrollo comunitario a niñas, niños, adolescentes y la familia, de las 15 programadas, lo que representó un avance del 53.33 %.</t>
    </r>
  </si>
  <si>
    <r>
      <t>Meta Trimestral:</t>
    </r>
    <r>
      <rPr>
        <sz val="11"/>
        <rFont val="Calibri"/>
        <family val="2"/>
        <scheme val="minor"/>
      </rPr>
      <t xml:space="preserve"> Se realizaron 256,870 entregas de apoyos de asistencia alimentaria a niñas y niños en edad escolar que contribuye a revertir las tendencias y las cifras crecientes de los problemas de una mala nutrición, de las 2,290 programadas, lo que representó un avance del 11,217.03% respecto a la meta trimestral programada. Debido al desface en la entrega de la remesa doble del mes de mayo-junio por parte del DIF Estatal, se hizo un ajuste en la operatividad para poder entregar antes del receso escolar, concluyendo con la entrega el 11 de julio.
</t>
    </r>
    <r>
      <rPr>
        <b/>
        <sz val="11"/>
        <rFont val="Calibri"/>
        <family val="2"/>
        <scheme val="minor"/>
      </rPr>
      <t>Meta Anual:</t>
    </r>
    <r>
      <rPr>
        <sz val="11"/>
        <rFont val="Calibri"/>
        <family val="2"/>
        <scheme val="minor"/>
      </rPr>
      <t xml:space="preserve"> Se realizaron 1,115,160 entregas de apoyos de asistencia alimentaria a niñas y niños en edad escolar que contribuye a revertir las tendencias y las cifras crecientes de los problemas de una mala nutrición, de las 1,153,400 programadas, lo que representó un avance anual acumulado del 96.68%.</t>
    </r>
  </si>
  <si>
    <r>
      <t>Meta Trimestral:</t>
    </r>
    <r>
      <rPr>
        <sz val="11"/>
        <rFont val="Calibri"/>
        <family val="2"/>
        <scheme val="minor"/>
      </rPr>
      <t xml:space="preserve"> Se realizaron 254,560 recepción y distribución de raciones  de desayunos fríos a niñas y niños de las escuelas inscritas al programa, de las 0 programadas, lo que representó un avance del 100.00 % respecto a la meta trimestral programada. Debido al desface en la entrega de la remesa doble del mes de mayo-junio por parte del DIF Estatal, se hizo un ajuste en la operatividad para poder entregar antes del receso escolar, concluyendo con la entrega el 11 de julio.
</t>
    </r>
    <r>
      <rPr>
        <b/>
        <sz val="11"/>
        <rFont val="Calibri"/>
        <family val="2"/>
        <scheme val="minor"/>
      </rPr>
      <t>Meta Anual:</t>
    </r>
    <r>
      <rPr>
        <sz val="11"/>
        <rFont val="Calibri"/>
        <family val="2"/>
        <scheme val="minor"/>
      </rPr>
      <t xml:space="preserve"> Se realizaron 1,097,790 recepción y distribución de raciones  de desayunos fríos a niñas y niños de las escuelas inscritas al programa, de las 1,130,500 programadas, lo que representó un avance anual acumulado del 97.11%.</t>
    </r>
  </si>
  <si>
    <r>
      <t>Meta Trimestral:</t>
    </r>
    <r>
      <rPr>
        <sz val="11"/>
        <rFont val="Calibri"/>
        <family val="2"/>
        <scheme val="minor"/>
      </rPr>
      <t xml:space="preserve"> Se realizaron 2,310 recepción y distribución de raciones  de desayunos calientes a desayunadores escolares, de las 2,290 programadas, lo que representó un avance del 100.87% respecto a la meta trimestral programada. 
</t>
    </r>
    <r>
      <rPr>
        <b/>
        <sz val="11"/>
        <rFont val="Calibri"/>
        <family val="2"/>
        <scheme val="minor"/>
      </rPr>
      <t>Meta Anual:</t>
    </r>
    <r>
      <rPr>
        <sz val="11"/>
        <rFont val="Calibri"/>
        <family val="2"/>
        <scheme val="minor"/>
      </rPr>
      <t xml:space="preserve"> Se realizaron 17,370 excepción y distribución de raciones de desayunos calientes a desayunadores escolares, de las 22,900 programadas, lo que representó un avance del 75.85%.</t>
    </r>
  </si>
  <si>
    <r>
      <t>Meta Trimestral:</t>
    </r>
    <r>
      <rPr>
        <sz val="11"/>
        <rFont val="Calibri"/>
        <family val="2"/>
        <scheme val="minor"/>
      </rPr>
      <t xml:space="preserve"> Se realizaron 1 servicios de habilitación, mantenimiento e insumos de los Comedores Escolares, de los 5 programados, lo que representó un avance del 20% respecto a la meta trimestral programada. No se alcanzo la meta debido a que termino el ciclo escolar y no se permitió el acceso durante ese tiempo, pero para este nuevo ciclo escolar se tiene programado habilitar las escuelas en octubre ya que tengan conformado el comité y la previa autorización de los Directivos escolares.
</t>
    </r>
    <r>
      <rPr>
        <b/>
        <sz val="11"/>
        <rFont val="Calibri"/>
        <family val="2"/>
        <scheme val="minor"/>
      </rPr>
      <t>Meta Anual:</t>
    </r>
    <r>
      <rPr>
        <sz val="11"/>
        <rFont val="Calibri"/>
        <family val="2"/>
        <scheme val="minor"/>
      </rPr>
      <t xml:space="preserve"> Se realizaron 1 servicios de habilitación, mantenimiento e insumos de los Comedores Escolares, de los 13 programadas, lo que representó un avance anual acumulado del 7.69%.</t>
    </r>
  </si>
  <si>
    <r>
      <t>Meta Trimestral:</t>
    </r>
    <r>
      <rPr>
        <sz val="11"/>
        <rFont val="Calibri"/>
        <family val="2"/>
        <scheme val="minor"/>
      </rPr>
      <t xml:space="preserve"> Se realizaron 6 pláticas para fomentar la sana alimentación y el "Plato del Buen Comer", de las 15 programados, lo que representó un avance del 40.00% respecto a la meta trimestral programada. No se alcanzo la meta trimestral debido a que nos cancelaron algunas escuelas debido a sus actividades,  y debido a que se tenían que conformar los comités de participación social se reagendaron las pláticas canceladas para el próximo trimestre.
</t>
    </r>
    <r>
      <rPr>
        <b/>
        <sz val="11"/>
        <rFont val="Calibri"/>
        <family val="2"/>
        <scheme val="minor"/>
      </rPr>
      <t>Meta Anual:</t>
    </r>
    <r>
      <rPr>
        <sz val="11"/>
        <rFont val="Calibri"/>
        <family val="2"/>
        <scheme val="minor"/>
      </rPr>
      <t xml:space="preserve"> Se realizaron 22 pláticas para fomentar la sana alimentación y el "Plato del Buen Comer", de las 60 programadas, lo que representó un avance anual acumulado del 36.67 %.</t>
    </r>
  </si>
  <si>
    <r>
      <t>Meta Trimestral:</t>
    </r>
    <r>
      <rPr>
        <sz val="11"/>
        <rFont val="Calibri"/>
        <family val="2"/>
        <scheme val="minor"/>
      </rPr>
      <t xml:space="preserve"> Se realizaron 16 expedientes para el control de inscripciones al comedor comunitario de los 30 programados alcanzando el 53.33% de la meta trimestral. Aunque se tienen una lista espera de aproximadamente 20 familias que quieren ingresar al programa no se pueden integrar debido a que el comedor esta al máximo de su capacidad de atención y se requiere que haya bajas de familias para poder ingresar a las que están en la lista de espera.
</t>
    </r>
    <r>
      <rPr>
        <b/>
        <sz val="11"/>
        <rFont val="Calibri"/>
        <family val="2"/>
        <scheme val="minor"/>
      </rPr>
      <t>Meta Anual:</t>
    </r>
    <r>
      <rPr>
        <sz val="11"/>
        <rFont val="Calibri"/>
        <family val="2"/>
        <scheme val="minor"/>
      </rPr>
      <t xml:space="preserve"> Se realizaron 172 expedientes para el control de inscripciones al comedor comunitario de los 246 programados alcanzando el 69.92% de la meta anual.</t>
    </r>
  </si>
  <si>
    <r>
      <t>Meta Trimestral:</t>
    </r>
    <r>
      <rPr>
        <sz val="11"/>
        <rFont val="Calibri"/>
        <family val="2"/>
        <scheme val="minor"/>
      </rPr>
      <t xml:space="preserve"> Se realizó 28,884 apoyos alimentarios diseñados con base en los Criterios de Calidad Nutricia y acompañados de acciones de orientación alimentaria en el comedor de la región 25 a personas de atención prioritaria, de las 28,800 programadas, lo que representó un avance del 100.29% respecto a la meta trimestral programada.
</t>
    </r>
    <r>
      <rPr>
        <b/>
        <sz val="11"/>
        <rFont val="Calibri"/>
        <family val="2"/>
        <scheme val="minor"/>
      </rPr>
      <t>Meta Anual:</t>
    </r>
    <r>
      <rPr>
        <sz val="11"/>
        <rFont val="Calibri"/>
        <family val="2"/>
        <scheme val="minor"/>
      </rPr>
      <t xml:space="preserve"> Se realizaron 82,080 apoyos alimentarios diseñados con base en los Criterios de Calidad Nutricia y acompañados de acciones de orientación alimentaria en el comedor de la región 235 a personas de atención prioritaria de las 115,200 programadas, lo que representó un avance anual acumulado del 71.25%.</t>
    </r>
  </si>
  <si>
    <r>
      <t>Meta Trimestral:</t>
    </r>
    <r>
      <rPr>
        <sz val="11"/>
        <rFont val="Calibri"/>
        <family val="2"/>
        <scheme val="minor"/>
      </rPr>
      <t xml:space="preserve"> Se realizó 1,986 apoyos de asistencia alimentaria a sujetos de atención prioritaria, de los 1,500 programados lo que representó un avance del 132.40 % respecto a la meta trimestral programada. Se recibió por parte de DIF Estatal la remesa de septiembre con un incremento, por lo cual se logró beneficiar a una mayor cantidad de personas de atención prioritaria.
</t>
    </r>
    <r>
      <rPr>
        <b/>
        <sz val="11"/>
        <rFont val="Calibri"/>
        <family val="2"/>
        <scheme val="minor"/>
      </rPr>
      <t>Meta Anual:</t>
    </r>
    <r>
      <rPr>
        <sz val="11"/>
        <rFont val="Calibri"/>
        <family val="2"/>
        <scheme val="minor"/>
      </rPr>
      <t xml:space="preserve"> Se realizaron 6,189 apoyos alimentarios diseñados con base en los Criterios de Calidad Nutricia y acompañados de acciones de orientación alimentaria en el comedor de la región 235 a personas de atención prioritaria de las 6,000 programadas, lo que representó un avance del 103.15%.</t>
    </r>
  </si>
  <si>
    <r>
      <t>Meta Trimestral:</t>
    </r>
    <r>
      <rPr>
        <sz val="11"/>
        <rFont val="Calibri"/>
        <family val="2"/>
        <scheme val="minor"/>
      </rPr>
      <t xml:space="preserve"> Se realizó 41 servicios administrativos y de mantenimiento para la operación y buen funcionamiento del comedor comunitario de la región 235, de las 40 programadas, lo que representó un avance del 102.50 % respecto a la meta trimestral programada.
</t>
    </r>
    <r>
      <rPr>
        <b/>
        <sz val="11"/>
        <rFont val="Calibri"/>
        <family val="2"/>
        <scheme val="minor"/>
      </rPr>
      <t>Meta Anual:</t>
    </r>
    <r>
      <rPr>
        <sz val="11"/>
        <rFont val="Calibri"/>
        <family val="2"/>
        <scheme val="minor"/>
      </rPr>
      <t xml:space="preserve"> Se realizaron 94 servicios administrativos y de mantenimiento para la operación y buen funcionamiento del comedor comunitario de la región 235, de las 160 programadas, lo que representó un avance del 58.75%.</t>
    </r>
  </si>
  <si>
    <r>
      <t>Meta Trimestral:</t>
    </r>
    <r>
      <rPr>
        <sz val="11"/>
        <rFont val="Calibri"/>
        <family val="2"/>
        <scheme val="minor"/>
      </rPr>
      <t xml:space="preserve"> Se realizaron 386 atenciones para el autoempleo en los Centros de Desarrollo Comunitario y en el Centro de Emprendimiento y Desarrollo Humano para las Juventudes, de las 120 programadas, lo que representó un avance del 321.67% respecto a la meta trimestral programada. Se obtuvo una respuesta satisfactoria en los cursos que se iniciaron en el mes de septiembre, debido a la difusión en redes y la promoción en los centros de desarrollo comunitario. y a que se tiene convenio con ICAT y CECATI logrando un mayor beneficio para alumnas y alumnos.
</t>
    </r>
    <r>
      <rPr>
        <b/>
        <sz val="11"/>
        <rFont val="Calibri"/>
        <family val="2"/>
        <scheme val="minor"/>
      </rPr>
      <t>Meta Anual:</t>
    </r>
    <r>
      <rPr>
        <sz val="11"/>
        <rFont val="Calibri"/>
        <family val="2"/>
        <scheme val="minor"/>
      </rPr>
      <t xml:space="preserve"> Se realizaron 971 atenciones para el autoempleo en los Centros de Desarrollo Comunitario y en el Centro de Emprendimiento y Desarrollo Humano para las Juventudes, de las 450 programadas, lo que representó un avance del 215.78%.</t>
    </r>
  </si>
  <si>
    <r>
      <t>Meta Trimestral:</t>
    </r>
    <r>
      <rPr>
        <sz val="11"/>
        <rFont val="Calibri"/>
        <family val="2"/>
        <scheme val="minor"/>
      </rPr>
      <t xml:space="preserve"> Se realizaron 38 cursos de capacitación para el autoempleo en los Centros de Desarrollo Comunitario, de los 45 programados, lo que representó un avance del 84.44% respecto a la meta trimestral programada. Se registró un descenso en las inscripciones, aún cuando se está dando difusión en redes para incrementar la afluencia a los cursos por lo que se tuvieron que cancelar cursos programados.
</t>
    </r>
    <r>
      <rPr>
        <b/>
        <sz val="11"/>
        <rFont val="Calibri"/>
        <family val="2"/>
        <scheme val="minor"/>
      </rPr>
      <t>Meta Anual:</t>
    </r>
    <r>
      <rPr>
        <sz val="11"/>
        <rFont val="Calibri"/>
        <family val="2"/>
        <scheme val="minor"/>
      </rPr>
      <t xml:space="preserve"> Se realizaron 108 cursos de capacitación para el autoempleo en los Centros de Desarrollo Comunitario, de los 180 programados, lo que representó un avance del 60.00%.</t>
    </r>
  </si>
  <si>
    <r>
      <t>Meta Trimestral:</t>
    </r>
    <r>
      <rPr>
        <sz val="11"/>
        <rFont val="Calibri"/>
        <family val="2"/>
        <scheme val="minor"/>
      </rPr>
      <t xml:space="preserve">  Se realizaron 278 entregas de constancias con validez oficial por clausura de cursos que fomentan el autoempleo de los 0 programadas, lo que representó un avance del 100.00% respecto a la meta trimestral programada. Se supero la meta por la entrega de constancias que estaban pendientes del mes de junio las cuales se entregaron durante el mes de julio y agosto en conjunto con el ICAT,  las cuales no estaban programadas, pero era necesario entregarlas.  Ya que al ser una constancia con validez oficial beneficia a la población quien acredita en su empleo que está capacitado.
</t>
    </r>
    <r>
      <rPr>
        <b/>
        <sz val="11"/>
        <rFont val="Calibri"/>
        <family val="2"/>
        <scheme val="minor"/>
      </rPr>
      <t>Meta Anual:</t>
    </r>
    <r>
      <rPr>
        <sz val="11"/>
        <rFont val="Calibri"/>
        <family val="2"/>
        <scheme val="minor"/>
      </rPr>
      <t xml:space="preserve"> Se realizaron 303 entregas de constancias con validez oficial por clausura de cursos que fomentan el autoempleo, de los 120 programados, lo que representó un avance del 252.50%.</t>
    </r>
  </si>
  <si>
    <r>
      <t>Meta Trimestral:</t>
    </r>
    <r>
      <rPr>
        <sz val="11"/>
        <rFont val="Calibri"/>
        <family val="2"/>
        <scheme val="minor"/>
      </rPr>
      <t xml:space="preserve"> Se realizaron 35 actividades recreativas y educativas que contribuyen al desarrollo social y bienestar económico de la ciudadanía, de las 60 programadas, lo que representó un avance del 58.33% respecto a la meta trimestral programada. Se tuvo una baja demanda en las actividades educativas y recreativas, a pesar de la difusión en redes sociales y volanteo.
</t>
    </r>
    <r>
      <rPr>
        <b/>
        <sz val="11"/>
        <rFont val="Calibri"/>
        <family val="2"/>
        <scheme val="minor"/>
      </rPr>
      <t>Meta Anual:</t>
    </r>
    <r>
      <rPr>
        <sz val="11"/>
        <rFont val="Calibri"/>
        <family val="2"/>
        <scheme val="minor"/>
      </rPr>
      <t xml:space="preserve"> Se realizaron 62 actividades recreativas y educativas que contribuyen al desarrollo social y bienestar económico de la ciudadanía, de los 240 programadas, lo que representó un avance anual acumulado del 25.83%.</t>
    </r>
  </si>
  <si>
    <r>
      <t>Meta Trimestral:</t>
    </r>
    <r>
      <rPr>
        <sz val="11"/>
        <rFont val="Calibri"/>
        <family val="2"/>
        <scheme val="minor"/>
      </rPr>
      <t xml:space="preserve"> Se realizaron 42 servicios  administrativos y de mantenimientos para la operación y buen funcionamiento de los  Centros de Desarrollo Comunitario, de los 41 programados, lo que representó un avance del 102.44% respecto a la meta trimestral programada.
</t>
    </r>
    <r>
      <rPr>
        <b/>
        <sz val="11"/>
        <rFont val="Calibri"/>
        <family val="2"/>
        <scheme val="minor"/>
      </rPr>
      <t>Meta Anual:</t>
    </r>
    <r>
      <rPr>
        <sz val="11"/>
        <rFont val="Calibri"/>
        <family val="2"/>
        <scheme val="minor"/>
      </rPr>
      <t xml:space="preserve"> Se realizaron 123 servicios  administrativos y de mantenimientos, para la operación y buen funcionamiento de los  Centros de Desarrollo Comunitario, de los 165 programados, lo que representó un avance anual acumulado del74.55%.</t>
    </r>
  </si>
  <si>
    <r>
      <t>Meta Trimestral:</t>
    </r>
    <r>
      <rPr>
        <sz val="11"/>
        <rFont val="Calibri"/>
        <family val="2"/>
        <scheme val="minor"/>
      </rPr>
      <t xml:space="preserve"> Se realizaron 20 atenciones del fomento del autoempleo para desarrollar y ejecutar proyectos de emprendimiento a beneficio de las personas que son capacitadas en los Centros de Desarrollo comunitario, de las 10 programados, lo que representó un avance del 200.00 % respecto a la meta trimestral programada. Se rebasó la meta toda vez que  debido a la difusión en redes sociales y a la recomendación que hacen los adultos mayores que ya están en el programa.
</t>
    </r>
    <r>
      <rPr>
        <b/>
        <sz val="11"/>
        <rFont val="Calibri"/>
        <family val="2"/>
        <scheme val="minor"/>
      </rPr>
      <t>Meta Anual:</t>
    </r>
    <r>
      <rPr>
        <sz val="11"/>
        <rFont val="Calibri"/>
        <family val="2"/>
        <scheme val="minor"/>
      </rPr>
      <t xml:space="preserve"> Se realizaron 157 atenciones del fomento del autoempleo para desarrollar y ejecutar proyectos de emprendimiento a beneficio de las personas que son capacitadas en los Centros de Desarrollo comunitario, de los 100 programados, lo que representó un avance del 157.00 %.</t>
    </r>
  </si>
  <si>
    <r>
      <t>Meta Trimestral:</t>
    </r>
    <r>
      <rPr>
        <sz val="11"/>
        <rFont val="Calibri"/>
        <family val="2"/>
        <scheme val="minor"/>
      </rPr>
      <t xml:space="preserve"> Se realizaron 6 eventos que fomentan el autoempleo de los 3 programados, lo que representó un avance del 200.00 % respecto a la meta trimestral programada. Se supero la meta por la invitaciones que se han recibido por parte de la Dirección General y el Municipio, los eventos a los que se asistió fueron:
1. Viva México, Hotel Marriot.
2. Feria Unidos por la Paz Reg. 259.
3. Bazar de comunidad DIFerente, Reg. 101.
4. Día Internacional de la amistad, Reg. 101.
5. Proximidad por tu seguridad, Reg. 247.
6. El futbol nos une, Reg. 259.
</t>
    </r>
    <r>
      <rPr>
        <b/>
        <sz val="11"/>
        <rFont val="Calibri"/>
        <family val="2"/>
        <scheme val="minor"/>
      </rPr>
      <t>Meta Anual:</t>
    </r>
    <r>
      <rPr>
        <sz val="11"/>
        <rFont val="Calibri"/>
        <family val="2"/>
        <scheme val="minor"/>
      </rPr>
      <t xml:space="preserve"> Se realizaron 18  eventos que fomentan el autoempleo, de los 15 programados, lo que representó un avance anual acumulado del 120.00%.</t>
    </r>
  </si>
  <si>
    <r>
      <t>Meta Trimestral:</t>
    </r>
    <r>
      <rPr>
        <sz val="11"/>
        <rFont val="Calibri"/>
        <family val="2"/>
        <scheme val="minor"/>
      </rPr>
      <t xml:space="preserve">  Para este trimestre no se programo implementar talleres para el autoempleo para personas adultas mayores.
</t>
    </r>
    <r>
      <rPr>
        <b/>
        <sz val="11"/>
        <rFont val="Calibri"/>
        <family val="2"/>
        <scheme val="minor"/>
      </rPr>
      <t>Meta Anual:</t>
    </r>
    <r>
      <rPr>
        <sz val="11"/>
        <rFont val="Calibri"/>
        <family val="2"/>
        <scheme val="minor"/>
      </rPr>
      <t xml:space="preserve"> Se realizaron 14 talleres  para el autoempleo para personas adultas mayores, de los 8 programados, lo que representó un avance anual acumulado del 175.00 %.</t>
    </r>
  </si>
  <si>
    <r>
      <t>Meta Trimestral:</t>
    </r>
    <r>
      <rPr>
        <sz val="11"/>
        <rFont val="Calibri"/>
        <family val="2"/>
        <scheme val="minor"/>
      </rPr>
      <t xml:space="preserve"> Se realizaron 14 capacitaciones para el desarrollo de negocios, de los 14 programados, lo que representó un avance del 100.00% respecto a la meta trimestral programada.
</t>
    </r>
    <r>
      <rPr>
        <b/>
        <sz val="11"/>
        <rFont val="Calibri"/>
        <family val="2"/>
        <scheme val="minor"/>
      </rPr>
      <t>Meta Anual:</t>
    </r>
    <r>
      <rPr>
        <sz val="11"/>
        <rFont val="Calibri"/>
        <family val="2"/>
        <scheme val="minor"/>
      </rPr>
      <t xml:space="preserve"> Se realizaron 31 capacitaciones para el desarrollo de negocios, de los 58 programados, lo que representó un avance anual acumulado del 53.45%.</t>
    </r>
  </si>
  <si>
    <r>
      <t>Meta Trimestral:</t>
    </r>
    <r>
      <rPr>
        <sz val="11"/>
        <rFont val="Calibri"/>
        <family val="2"/>
        <scheme val="minor"/>
      </rPr>
      <t xml:space="preserve"> Se realizó 1 servicios de habilitación y de mantenimiento del Centro de Emprendimiento y Desarrollo Humano para Personas Adultas Mayores, de 1 programado, lo que representó un avance del 100.00 % respecto a la meta trimestral programada.
</t>
    </r>
    <r>
      <rPr>
        <b/>
        <sz val="11"/>
        <rFont val="Calibri"/>
        <family val="2"/>
        <scheme val="minor"/>
      </rPr>
      <t>Meta Anual:</t>
    </r>
    <r>
      <rPr>
        <sz val="11"/>
        <rFont val="Calibri"/>
        <family val="2"/>
        <scheme val="minor"/>
      </rPr>
      <t xml:space="preserve"> Se realizó 4 servicios de habilitación y de mantenimiento del Centro de Emprendimiento y Desarrollo Humano para Personas Adultas Mayores, de los 3 programados, lo que representó un avance anual acumulado del 133.33%.</t>
    </r>
  </si>
  <si>
    <r>
      <t>Meta Trimestral:</t>
    </r>
    <r>
      <rPr>
        <sz val="11"/>
        <rFont val="Calibri"/>
        <family val="2"/>
        <scheme val="minor"/>
      </rPr>
      <t xml:space="preserve"> Se realizaron 109 actividades de aprendizaje, físicas, lúdicas, recreativas y de regularización a niñas y niños de "La llave es la clave" en zonas prioritarias, de 130 programadas, lo que representó un avance del 83.85% respecto a la meta trimestral programada. No se alcanzo la meta trimestral debido que en el mes de agosto se suspendieron las actividades por el periodo vacacional y el curso de verano.
</t>
    </r>
    <r>
      <rPr>
        <b/>
        <sz val="11"/>
        <rFont val="Calibri"/>
        <family val="2"/>
        <scheme val="minor"/>
      </rPr>
      <t>Meta Anual:</t>
    </r>
    <r>
      <rPr>
        <sz val="11"/>
        <rFont val="Calibri"/>
        <family val="2"/>
        <scheme val="minor"/>
      </rPr>
      <t xml:space="preserve"> Se realizaron 399 actividades de aprendizaje, físicas, lúdicas, recreativas y  de regularización a niñas y niños de "La llave es la clave" en zonas prioritarias, de las 332 programadas, lo que representó un avance anual acumulado del 120.18%.</t>
    </r>
  </si>
  <si>
    <r>
      <t>Meta Trimestral:</t>
    </r>
    <r>
      <rPr>
        <sz val="11"/>
        <rFont val="Calibri"/>
        <family val="2"/>
        <scheme val="minor"/>
      </rPr>
      <t xml:space="preserve"> Se realizaron 48 expedientes a niñas y niños de 6 a 12 años inscritos en "La llave es la clave" que habitan zonas prioritarias para brindarles actividades de aprendizaje, físicas, lúdicas, recreativas y de regularización, de 45 programados, lo que representó un avance del 106.67% respecto a la meta trimestral programada. Se rebasó la meta toda vez que se tuvo un número mayor de inscripciones de lo programado. 
</t>
    </r>
    <r>
      <rPr>
        <b/>
        <sz val="11"/>
        <rFont val="Calibri"/>
        <family val="2"/>
        <scheme val="minor"/>
      </rPr>
      <t>Meta Anual:</t>
    </r>
    <r>
      <rPr>
        <sz val="11"/>
        <rFont val="Calibri"/>
        <family val="2"/>
        <scheme val="minor"/>
      </rPr>
      <t xml:space="preserve"> Se realizaron 110 expedientes a niñas y niños de 6 a 12 años inscritos en "La llave es la clave" que habitan zonas prioritarias para brindarles actividades de aprendizaje, físicas, lúdicas, recreativas y de regularización, de las 105 programadas, lo que representó un avance anual acumulado del 104.76%.</t>
    </r>
  </si>
  <si>
    <r>
      <t>Meta Trimestral:</t>
    </r>
    <r>
      <rPr>
        <sz val="11"/>
        <rFont val="Calibri"/>
        <family val="2"/>
        <scheme val="minor"/>
      </rPr>
      <t xml:space="preserve"> Se realizaron 1 cursos vacacionales a niñas y niños en zonas prioritarias, de 1 programadas, lo que representó un avance del 100.00 % respecto a la meta trimestral programada.
</t>
    </r>
    <r>
      <rPr>
        <b/>
        <sz val="11"/>
        <rFont val="Calibri"/>
        <family val="2"/>
        <scheme val="minor"/>
      </rPr>
      <t>Meta Anual:</t>
    </r>
    <r>
      <rPr>
        <sz val="11"/>
        <rFont val="Calibri"/>
        <family val="2"/>
        <scheme val="minor"/>
      </rPr>
      <t xml:space="preserve"> Se realizaron 2 cursos vacacionales a niñas y niños en zonas prioritarias, de los 3 programados, lo que representó un avance anual acumulado del 66.67%.</t>
    </r>
  </si>
  <si>
    <r>
      <t>Meta Trimestral:</t>
    </r>
    <r>
      <rPr>
        <sz val="11"/>
        <rFont val="Calibri"/>
        <family val="2"/>
        <scheme val="minor"/>
      </rPr>
      <t xml:space="preserve"> Se realizaron 253 atenciones en brigadas médicas, de las  200 programadas, lo que representó un avance del 126.50% respecto a la meta trimestral programada. Se rebasó la meta programada debido a la respuesta de la población a la difusión que se hizo de los servicios mediante las redes.
</t>
    </r>
    <r>
      <rPr>
        <b/>
        <sz val="11"/>
        <rFont val="Calibri"/>
        <family val="2"/>
        <scheme val="minor"/>
      </rPr>
      <t>Meta Anual:</t>
    </r>
    <r>
      <rPr>
        <sz val="11"/>
        <rFont val="Calibri"/>
        <family val="2"/>
        <scheme val="minor"/>
      </rPr>
      <t xml:space="preserve"> Se realizaron 784 atenciones en brigadas médicas, de las  880 programadas, lo que representó un avance anual acumulado del 89.09%.</t>
    </r>
  </si>
  <si>
    <r>
      <t>Meta Trimestral:</t>
    </r>
    <r>
      <rPr>
        <sz val="11"/>
        <rFont val="Calibri"/>
        <family val="2"/>
        <scheme val="minor"/>
      </rPr>
      <t xml:space="preserve"> Se realizaron 3 brigadas médicas, de las  3 programadas, lo que representó un avance del 100.00% respecto a la meta trimestral programada. 
</t>
    </r>
    <r>
      <rPr>
        <b/>
        <sz val="11"/>
        <rFont val="Calibri"/>
        <family val="2"/>
        <scheme val="minor"/>
      </rPr>
      <t>Meta Anual:</t>
    </r>
    <r>
      <rPr>
        <sz val="11"/>
        <rFont val="Calibri"/>
        <family val="2"/>
        <scheme val="minor"/>
      </rPr>
      <t xml:space="preserve"> Se realizaron 11 brigadas médicas de las  12 programadas, lo que representó un avance anual acumulado del 91.67%.</t>
    </r>
  </si>
  <si>
    <r>
      <t>Meta Trimestral:</t>
    </r>
    <r>
      <rPr>
        <sz val="11"/>
        <rFont val="Calibri"/>
        <family val="2"/>
        <scheme val="minor"/>
      </rPr>
      <t xml:space="preserve"> Se realizaron  2,759 servicios de salud, de los 2,656 programadas, lo que representó un avance del 103.88% respecto a la meta trimestral programada.
</t>
    </r>
    <r>
      <rPr>
        <b/>
        <sz val="11"/>
        <rFont val="Calibri"/>
        <family val="2"/>
        <scheme val="minor"/>
      </rPr>
      <t>Meta Anual:</t>
    </r>
    <r>
      <rPr>
        <sz val="11"/>
        <rFont val="Calibri"/>
        <family val="2"/>
        <scheme val="minor"/>
      </rPr>
      <t xml:space="preserve"> Se realizaron 6,886 servicios de salud de los 10,624 programadas, lo que representó un avance anual acumulado del 64.82%.</t>
    </r>
  </si>
  <si>
    <r>
      <t>Meta Trimestral:</t>
    </r>
    <r>
      <rPr>
        <sz val="11"/>
        <rFont val="Calibri"/>
        <family val="2"/>
        <scheme val="minor"/>
      </rPr>
      <t xml:space="preserve"> Se realizaron  2,221 atenciones médicas y preventivas de las 2,225 programadas, lo que representó un avance del 99.82% respecto a la meta trimestral programada.
</t>
    </r>
    <r>
      <rPr>
        <b/>
        <sz val="11"/>
        <rFont val="Calibri"/>
        <family val="2"/>
        <scheme val="minor"/>
      </rPr>
      <t xml:space="preserve">
Meta Anual:</t>
    </r>
    <r>
      <rPr>
        <sz val="11"/>
        <rFont val="Calibri"/>
        <family val="2"/>
        <scheme val="minor"/>
      </rPr>
      <t xml:space="preserve"> Se realizaron 5,497 atenciones médicas y preventivas de las 8,875 programadas, lo que representó un avance anual acumulado del 61.94%.</t>
    </r>
  </si>
  <si>
    <r>
      <t>Meta Trimestral:</t>
    </r>
    <r>
      <rPr>
        <sz val="11"/>
        <rFont val="Calibri"/>
        <family val="2"/>
        <scheme val="minor"/>
      </rPr>
      <t xml:space="preserve"> Se realizaron 538 atenciones odontológicas de las 500 programadas, lo que representó un avance del 107.60% respecto a la meta trimestral programada.
</t>
    </r>
    <r>
      <rPr>
        <b/>
        <sz val="11"/>
        <rFont val="Calibri"/>
        <family val="2"/>
        <scheme val="minor"/>
      </rPr>
      <t xml:space="preserve">
Meta Anual:</t>
    </r>
    <r>
      <rPr>
        <sz val="11"/>
        <rFont val="Calibri"/>
        <family val="2"/>
        <scheme val="minor"/>
      </rPr>
      <t xml:space="preserve"> Se realizaron 1,374 atenciones odontológicas de las 1,970 programadas, lo que representó un avance anual acumulado del 69.75%.</t>
    </r>
  </si>
  <si>
    <r>
      <t>Meta Trimestral:</t>
    </r>
    <r>
      <rPr>
        <sz val="11"/>
        <rFont val="Calibri"/>
        <family val="2"/>
        <scheme val="minor"/>
      </rPr>
      <t xml:space="preserve"> Se realizaron  0 atenciones nutricionales de los 120 programadas, lo que representó un avance del 0.00% respecto a la meta trimestral programada. No se alcanzo la meta debido al retraso de la contratación de un nutriólogo para que de la atención y se cumpla con la meta programada.
</t>
    </r>
    <r>
      <rPr>
        <b/>
        <sz val="11"/>
        <rFont val="Calibri"/>
        <family val="2"/>
        <scheme val="minor"/>
      </rPr>
      <t>Meta Anual:</t>
    </r>
    <r>
      <rPr>
        <sz val="11"/>
        <rFont val="Calibri"/>
        <family val="2"/>
        <scheme val="minor"/>
      </rPr>
      <t xml:space="preserve"> Se realizaron 0 atenciones nutricionales de las 460 programadas, lo que representó un avance anual acumulado del 0.00%.</t>
    </r>
  </si>
  <si>
    <r>
      <t>Meta Trimestral:</t>
    </r>
    <r>
      <rPr>
        <sz val="11"/>
        <rFont val="Calibri"/>
        <family val="2"/>
        <scheme val="minor"/>
      </rPr>
      <t xml:space="preserve"> Se realizaron  239 atenciones con apoyos médicos especiales, de los 215 programadas, lo que representó un avance del 111.16% respecto a la meta trimestral programada. Se supero la meta programada para este trimestre debido a que se tuvo un mayor número de personas que solicitaron el servicio de optometría para adquirir sus lentes a un bajo costo.
</t>
    </r>
    <r>
      <rPr>
        <b/>
        <sz val="11"/>
        <rFont val="Calibri"/>
        <family val="2"/>
        <scheme val="minor"/>
      </rPr>
      <t>Meta Anual:</t>
    </r>
    <r>
      <rPr>
        <sz val="11"/>
        <rFont val="Calibri"/>
        <family val="2"/>
        <scheme val="minor"/>
      </rPr>
      <t xml:space="preserve"> Se realizaron739 atenciones con apoyos médicos especiales de los 1,034 programadas, lo que representó un avance anual acumulado del 71.47%.</t>
    </r>
  </si>
  <si>
    <r>
      <t>Meta Trimestral:</t>
    </r>
    <r>
      <rPr>
        <sz val="11"/>
        <rFont val="Calibri"/>
        <family val="2"/>
        <scheme val="minor"/>
      </rPr>
      <t xml:space="preserve"> Se realizaron  239 exámenes optométricos de los 215 programadas, lo que representó un avance del 111.16% respecto a la meta trimestral programada. Se supero la meta programada para este trimestre debido a que se tuvo un mayor número de personas que solicitaron el servicio de optometría para adquirir sus lentes a un bajo costo.
</t>
    </r>
    <r>
      <rPr>
        <b/>
        <sz val="11"/>
        <rFont val="Calibri"/>
        <family val="2"/>
        <scheme val="minor"/>
      </rPr>
      <t xml:space="preserve">
Meta Anual:</t>
    </r>
    <r>
      <rPr>
        <sz val="11"/>
        <rFont val="Calibri"/>
        <family val="2"/>
        <scheme val="minor"/>
      </rPr>
      <t xml:space="preserve"> Se realizaron  638 exámenes optométricos de los 812 programadas, lo que representó un avance del 78.57%.</t>
    </r>
  </si>
  <si>
    <r>
      <t>Meta Trimestral:</t>
    </r>
    <r>
      <rPr>
        <sz val="11"/>
        <rFont val="Calibri"/>
        <family val="2"/>
        <scheme val="minor"/>
      </rPr>
      <t xml:space="preserve"> Se entregaron 0 prótesis oculares de las 0 programadas. Para este segundo trimestre no se programó ninguna entrega de prótesis.
</t>
    </r>
    <r>
      <rPr>
        <b/>
        <sz val="11"/>
        <rFont val="Calibri"/>
        <family val="2"/>
        <scheme val="minor"/>
      </rPr>
      <t xml:space="preserve">
Meta Anual:</t>
    </r>
    <r>
      <rPr>
        <sz val="11"/>
        <rFont val="Calibri"/>
        <family val="2"/>
        <scheme val="minor"/>
      </rPr>
      <t xml:space="preserve"> Se entregaron 102 prótesis oculares de las 162 programadas, lo que representó un avance del 62.96%.</t>
    </r>
  </si>
  <si>
    <r>
      <t>Meta Trimestral:</t>
    </r>
    <r>
      <rPr>
        <sz val="11"/>
        <rFont val="Calibri"/>
        <family val="2"/>
        <scheme val="minor"/>
      </rPr>
      <t xml:space="preserve"> Se dieron 2,058 servicios de salud mental, de los 2,845 programadas, lo que representó un avance del 72.34% respecto a la meta trimestral programada. No se alcanzó la meta debido a que por el periodo vacacional los pacientes no han asistido a sus citas o solicitaron que se las cambiaran para una fecha posterior.
</t>
    </r>
    <r>
      <rPr>
        <b/>
        <sz val="11"/>
        <rFont val="Calibri"/>
        <family val="2"/>
        <scheme val="minor"/>
      </rPr>
      <t>Meta Anual:</t>
    </r>
    <r>
      <rPr>
        <sz val="11"/>
        <rFont val="Calibri"/>
        <family val="2"/>
        <scheme val="minor"/>
      </rPr>
      <t xml:space="preserve"> Se dieron 5,758 servicios de salud mental de los 11,380 programadas, lo que representó un avance anual acumulado del 50.60%.</t>
    </r>
  </si>
  <si>
    <r>
      <t>Meta Trimestral:</t>
    </r>
    <r>
      <rPr>
        <sz val="11"/>
        <rFont val="Calibri"/>
        <family val="2"/>
        <scheme val="minor"/>
      </rPr>
      <t xml:space="preserve"> Se dieron 1,422 atenciones psicológicas, de las 1,900 programadas, lo que representó un avance del 74.84% respecto a la meta trimestral programada. No se alcanzó la meta debido a que por el periodo vacacional los pacientes no han asistido a sus citas o solicitaron que se las cambiaran para una fecha posterior.
</t>
    </r>
    <r>
      <rPr>
        <b/>
        <sz val="11"/>
        <rFont val="Calibri"/>
        <family val="2"/>
        <scheme val="minor"/>
      </rPr>
      <t>Meta Anual:</t>
    </r>
    <r>
      <rPr>
        <sz val="11"/>
        <rFont val="Calibri"/>
        <family val="2"/>
        <scheme val="minor"/>
      </rPr>
      <t xml:space="preserve"> Se dieron 3,868 atenciones psicológicas de las 7,600 programadas, lo que representó un avance del 50.89%.</t>
    </r>
  </si>
  <si>
    <r>
      <t>Meta Trimestral:</t>
    </r>
    <r>
      <rPr>
        <sz val="11"/>
        <rFont val="Calibri"/>
        <family val="2"/>
        <scheme val="minor"/>
      </rPr>
      <t xml:space="preserve"> Se dieron 295 atenciones de psiquiatría, de las 362 programadas, lo que representó un avance del 81.49% respecto a la meta trimestral programada. Hemos tenido un aumento en la inasistencia y/o cancelación de citas en el servicio de psiquiatría lo que provoca una disminución en la atención.
</t>
    </r>
    <r>
      <rPr>
        <b/>
        <sz val="11"/>
        <rFont val="Calibri"/>
        <family val="2"/>
        <scheme val="minor"/>
      </rPr>
      <t>Meta Anual:</t>
    </r>
    <r>
      <rPr>
        <sz val="11"/>
        <rFont val="Calibri"/>
        <family val="2"/>
        <scheme val="minor"/>
      </rPr>
      <t xml:space="preserve"> Se dieron 875 atenciones de psiquiatría de las 1,448 programadas, lo que representó un avance del 60.43%.</t>
    </r>
  </si>
  <si>
    <r>
      <t>Meta Trimestral:</t>
    </r>
    <r>
      <rPr>
        <sz val="11"/>
        <rFont val="Calibri"/>
        <family val="2"/>
        <scheme val="minor"/>
      </rPr>
      <t xml:space="preserve"> Se dieron 341 atenciones en campañas de concientización, de las 400 programadas, lo que representó un avance del 85.25% respecto a la meta trimestral programada. No se alcanzó la meta toda vez que se tuvo la asistencia que se esperaba en la campaña de concientización contra el suicidio que se realizo en el mes de abril.
</t>
    </r>
    <r>
      <rPr>
        <b/>
        <sz val="11"/>
        <rFont val="Calibri"/>
        <family val="2"/>
        <scheme val="minor"/>
      </rPr>
      <t>Meta Anual:</t>
    </r>
    <r>
      <rPr>
        <sz val="11"/>
        <rFont val="Calibri"/>
        <family val="2"/>
        <scheme val="minor"/>
      </rPr>
      <t xml:space="preserve"> Se dieron 1,014 atenciones en campañas de concientización de las 1,550 programadas, lo que representó un avance anual acumulado del 65.42%.</t>
    </r>
  </si>
  <si>
    <r>
      <t>Meta Trimestral:</t>
    </r>
    <r>
      <rPr>
        <sz val="11"/>
        <rFont val="Calibri"/>
        <family val="2"/>
        <scheme val="minor"/>
      </rPr>
      <t xml:space="preserve"> Se dieron 4,986 servicios Integrales a personas con discapacidad o en riesgo potencial de presentarlo en el Centro de Rehabilitación Integral Municipal, de los 4,266 programadas, lo que representó un avance del 116.88% respecto a la meta trimestral programada. Se rebasó la meta toda vez que la demanda de certificados para el Bienestar se ha incrementado. Cabe mencionar que los certificados de discapacidad que se entregan para el programa de bienestar se hace como un apoyo a este programa ya que no es un programa de DIF.
</t>
    </r>
    <r>
      <rPr>
        <b/>
        <sz val="11"/>
        <rFont val="Calibri"/>
        <family val="2"/>
        <scheme val="minor"/>
      </rPr>
      <t>Meta Anual:</t>
    </r>
    <r>
      <rPr>
        <sz val="11"/>
        <rFont val="Calibri"/>
        <family val="2"/>
        <scheme val="minor"/>
      </rPr>
      <t xml:space="preserve"> Se dieron 14,896 Servicios Integrales a personas con discapacidad o en riesgo potencial de presentarlo en el Centro de Rehabilitación Integral Municipal, de las 17,064 programadas, lo que representó un avance anual acumulado del 87.29%.</t>
    </r>
  </si>
  <si>
    <r>
      <t>Meta Trimestral:</t>
    </r>
    <r>
      <rPr>
        <sz val="11"/>
        <rFont val="Calibri"/>
        <family val="2"/>
        <scheme val="minor"/>
      </rPr>
      <t xml:space="preserve"> Se dieron 1,293 terapias de rehabilitación para personas con discapacidad temporal y/o permanente, de los 2,625 programadas, lo que representó un avance del 49.26% respecto a la meta trimestral programada. Los pacientes no acudieron a sus terapias, teniendo que reagendar sus citas y afectando con ello la meta programada.
</t>
    </r>
    <r>
      <rPr>
        <b/>
        <sz val="11"/>
        <rFont val="Calibri"/>
        <family val="2"/>
        <scheme val="minor"/>
      </rPr>
      <t>Meta Anual:</t>
    </r>
    <r>
      <rPr>
        <sz val="11"/>
        <rFont val="Calibri"/>
        <family val="2"/>
        <scheme val="minor"/>
      </rPr>
      <t xml:space="preserve"> Se dieron 4,650 terapias de rehabilitación para personas con discapacidad temporal y/o permanente, de las 10,500 programadas, lo que representó un avance anual acumulado del 44.29%.</t>
    </r>
  </si>
  <si>
    <r>
      <t>Meta Trimestral:</t>
    </r>
    <r>
      <rPr>
        <sz val="11"/>
        <rFont val="Calibri"/>
        <family val="2"/>
        <scheme val="minor"/>
      </rPr>
      <t xml:space="preserve"> Se dieron 892 servicios de transporte inclusivo UNEDIF, de los 1,200 programados, lo que representó un avance del 74.33% respecto a la meta trimestral programada. No se alcanzó la meta toda vez que varios de los vehículos se encuentran en reparación y mantenimiento teniendo que cancelar varios servicios, así como el periodo vacacional ocasiono que no se alcanzara la meta programada para este trimestre.
</t>
    </r>
    <r>
      <rPr>
        <b/>
        <sz val="11"/>
        <rFont val="Calibri"/>
        <family val="2"/>
        <scheme val="minor"/>
      </rPr>
      <t>Meta Anual:</t>
    </r>
    <r>
      <rPr>
        <sz val="11"/>
        <rFont val="Calibri"/>
        <family val="2"/>
        <scheme val="minor"/>
      </rPr>
      <t xml:space="preserve"> Se dieron 2,498 servicios de transporte inclusivo UNEDIF, de las 4,800 programadas, lo que representó un avance anual acumulado del 52.04%.</t>
    </r>
  </si>
  <si>
    <r>
      <t>Meta Trimestral:</t>
    </r>
    <r>
      <rPr>
        <sz val="11"/>
        <rFont val="Calibri"/>
        <family val="2"/>
        <scheme val="minor"/>
      </rPr>
      <t xml:space="preserve"> Se dieron 2,642 servicios de Inclusión, de los 650 programados, lo que representó un avance del 406.46% respecto a la meta trimestral programada. Por reestructuración organizacional y servicios de atención psicológica se pasa a servicios de inclusión, incluyendo los certificados de discapacidad para el bienestar, lo que repercutió en el aumento de la productividad.
</t>
    </r>
    <r>
      <rPr>
        <b/>
        <sz val="11"/>
        <rFont val="Calibri"/>
        <family val="2"/>
        <scheme val="minor"/>
      </rPr>
      <t>Meta Anual:</t>
    </r>
    <r>
      <rPr>
        <sz val="11"/>
        <rFont val="Calibri"/>
        <family val="2"/>
        <scheme val="minor"/>
      </rPr>
      <t xml:space="preserve"> Se dieron 7,295 servicios de Inclusión, de las 2420 programadas, lo que representó un avance anual acumulado del 301.45%.</t>
    </r>
  </si>
  <si>
    <r>
      <t>Meta Trimestral:</t>
    </r>
    <r>
      <rPr>
        <sz val="11"/>
        <rFont val="Calibri"/>
        <family val="2"/>
        <scheme val="minor"/>
      </rPr>
      <t xml:space="preserve"> Se dieron 7 acciones dirigidos a niñas, niños, adolescentes y personas adultas con alguna discapacidad, de las 7 programados, lo que representó un avance del 100.00% respecto a la meta trimestral programada.
</t>
    </r>
    <r>
      <rPr>
        <b/>
        <sz val="11"/>
        <rFont val="Calibri"/>
        <family val="2"/>
        <scheme val="minor"/>
      </rPr>
      <t>Meta Anual:</t>
    </r>
    <r>
      <rPr>
        <sz val="11"/>
        <rFont val="Calibri"/>
        <family val="2"/>
        <scheme val="minor"/>
      </rPr>
      <t xml:space="preserve"> Se dieron 19 acciones dirigidos a niñas, niños, adolescentes y personas adultas con alguna discapacidad, de las 28 programadas, lo que representó un avance anual acumulado del 67.86%.</t>
    </r>
  </si>
  <si>
    <r>
      <t>Meta Trimestral:</t>
    </r>
    <r>
      <rPr>
        <sz val="11"/>
        <rFont val="Calibri"/>
        <family val="2"/>
        <scheme val="minor"/>
      </rPr>
      <t xml:space="preserve"> Se dieron 1030 servicios integrales para personas adultas mayores, de las 1030 programadas, lo que representó un avance del 100.00% respecto a la meta trimestral programada. 
</t>
    </r>
    <r>
      <rPr>
        <b/>
        <sz val="11"/>
        <rFont val="Calibri"/>
        <family val="2"/>
        <scheme val="minor"/>
      </rPr>
      <t>Meta Anual:</t>
    </r>
    <r>
      <rPr>
        <sz val="11"/>
        <rFont val="Calibri"/>
        <family val="2"/>
        <scheme val="minor"/>
      </rPr>
      <t xml:space="preserve"> Se dieron 2,923 servicios integrales para personas adultas mayores, de las 3,990 programadas, lo que representó un avance anual acumulado del 73.26%.</t>
    </r>
  </si>
  <si>
    <r>
      <t>Meta Trimestral:</t>
    </r>
    <r>
      <rPr>
        <sz val="11"/>
        <rFont val="Calibri"/>
        <family val="2"/>
        <scheme val="minor"/>
      </rPr>
      <t xml:space="preserve"> Se dieron 343 servicios psicológicos,  nutricionales, jurídicos y laborales para mejorar el bienestar físico, emocional y social de las personas adultas mayores, de las 250 programadas, lo que representó un avance del 109.19% respecto a la meta trimestral programada. Se rebasó la meta toda vez que tuvimos más acercamiento de personas adultas mayores solicitando los servicios que se brindan, esto gracias a las participaciones que se tienen en brigadas, invitando a toda la población adulta mayor para que acudan a beneficiarse con los servicios gratuitos que se tienen para su beneficio.
</t>
    </r>
    <r>
      <rPr>
        <b/>
        <sz val="11"/>
        <rFont val="Calibri"/>
        <family val="2"/>
        <scheme val="minor"/>
      </rPr>
      <t>Meta Anual:</t>
    </r>
    <r>
      <rPr>
        <sz val="11"/>
        <rFont val="Calibri"/>
        <family val="2"/>
        <scheme val="minor"/>
      </rPr>
      <t xml:space="preserve"> Se dieron 738 servicios integrales para personas adultas mayores, de las 990 programadas, lo que representó un avance anual acumulado del 74.55%.</t>
    </r>
  </si>
  <si>
    <r>
      <t>Meta Trimestral:</t>
    </r>
    <r>
      <rPr>
        <sz val="11"/>
        <rFont val="Calibri"/>
        <family val="2"/>
        <scheme val="minor"/>
      </rPr>
      <t xml:space="preserve"> Se dieron 0  Inscripciones de personas adultas mayores en la estancia de día "Nohoch Nah", de 2 programadas, lo que representó un avance del 0.00% respecto a la meta trimestral programada. Durante este trimestre no se tuvo inscripciones de adultos mayores a la estancia de día debido a que se esta a la espera de la liberación de espacio, ya que solo se cuenta con un salón para la estancia, el cual no es suficiente para recibir a mas adultos mayores. Actualmente se tiene una lista de espera de 9 aspirantes a ingresar.
</t>
    </r>
    <r>
      <rPr>
        <b/>
        <sz val="11"/>
        <rFont val="Calibri"/>
        <family val="2"/>
        <scheme val="minor"/>
      </rPr>
      <t>Meta Anual:</t>
    </r>
    <r>
      <rPr>
        <sz val="11"/>
        <rFont val="Calibri"/>
        <family val="2"/>
        <scheme val="minor"/>
      </rPr>
      <t xml:space="preserve"> Se dieron 2  Inscripciones de personas adultas mayores en la estancia de día "Nohoch Nah", de las 7 programadas, lo que representó un avance anual acumulado del 28.57%.</t>
    </r>
  </si>
  <si>
    <r>
      <t>Meta Trimestral:</t>
    </r>
    <r>
      <rPr>
        <sz val="11"/>
        <rFont val="Calibri"/>
        <family val="2"/>
        <scheme val="minor"/>
      </rPr>
      <t xml:space="preserve"> Se dieron 426 actividades para fomentar la sana convivencia entre las personas adultas mayores en el club de la esperanza, de 500 programadas, lo que representó un avance del 92.40% respecto a la meta trimestral programada. 
</t>
    </r>
    <r>
      <rPr>
        <b/>
        <sz val="11"/>
        <rFont val="Calibri"/>
        <family val="2"/>
        <scheme val="minor"/>
      </rPr>
      <t>Meta Anual:</t>
    </r>
    <r>
      <rPr>
        <sz val="11"/>
        <rFont val="Calibri"/>
        <family val="2"/>
        <scheme val="minor"/>
      </rPr>
      <t xml:space="preserve"> Se dieron 1,290 actividades para fomentar la sana convivencia entre las personas adultas mayores en el club de la esperanza, de las 2015 programadas, lo que representó un avance anual acumulado del 65.81%.</t>
    </r>
  </si>
  <si>
    <r>
      <t>Meta Trimestral:</t>
    </r>
    <r>
      <rPr>
        <sz val="11"/>
        <rFont val="Calibri"/>
        <family val="2"/>
        <scheme val="minor"/>
      </rPr>
      <t xml:space="preserve"> Se dieron 1,935 raciones de alimentos para las personas adultas mayores en la estancia de día y club de la esperanza, de 1,700 programadas, lo que representó un avance del 113.82% respecto a la meta trimestral programada. Se supero la meta debido a que durante los eventos del día de la madre y del festejo del 15 de septiembre se tuvo una asistencia superior a lo programado por lo que se entregaron mas raciones de comidas.
</t>
    </r>
    <r>
      <rPr>
        <b/>
        <sz val="11"/>
        <rFont val="Calibri"/>
        <family val="2"/>
        <scheme val="minor"/>
      </rPr>
      <t>Meta Anual:</t>
    </r>
    <r>
      <rPr>
        <sz val="11"/>
        <rFont val="Calibri"/>
        <family val="2"/>
        <scheme val="minor"/>
      </rPr>
      <t xml:space="preserve"> Se dieron 5,379 raciones de alimentos para las personas adultas mayores en la estancia de día y club de la esperanza, de las 6700 programadas, lo que representó un avance anual acumulado del 80.28%.</t>
    </r>
  </si>
  <si>
    <r>
      <t>Meta Trimestral:</t>
    </r>
    <r>
      <rPr>
        <sz val="11"/>
        <rFont val="Calibri"/>
        <family val="2"/>
        <scheme val="minor"/>
      </rPr>
      <t xml:space="preserve"> Se dieron 3,785 servicios de trabajo social brindados a las personas adultas mayores en estado de vulnerabilidad que, de los 2,900 programados, lo que representó un avance del 130.52% respecto a la meta trimestral programada. Se superó la  meta ya que se atendieron a más personas adultas mayores que llegaron solicitando los servicios del área de trabajo social, ya que en su mayoría sufren de abandono familiar y falta de empleo, lo que genera situaciones vulnerables para mujeres y hombres adultos mayores.
</t>
    </r>
    <r>
      <rPr>
        <b/>
        <sz val="11"/>
        <rFont val="Calibri"/>
        <family val="2"/>
        <scheme val="minor"/>
      </rPr>
      <t>Meta Anual:</t>
    </r>
    <r>
      <rPr>
        <sz val="11"/>
        <rFont val="Calibri"/>
        <family val="2"/>
        <scheme val="minor"/>
      </rPr>
      <t xml:space="preserve"> Se dieron 12,872 servicios de trabajo social brindados a las personas adultas mayores en estado de vulnerabilidad, de las 11520 programadas, lo que representó un avance anual acumulado del 111.74%.</t>
    </r>
  </si>
  <si>
    <r>
      <t>Meta Trimestral:</t>
    </r>
    <r>
      <rPr>
        <sz val="11"/>
        <rFont val="Calibri"/>
        <family val="2"/>
        <scheme val="minor"/>
      </rPr>
      <t xml:space="preserve"> Se dieron 10 servicios de alojamiento temporal en la Casa Transitoria "Grandes Corazones" a personas adultas mayores en estado de abandono realizadas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
</t>
    </r>
    <r>
      <rPr>
        <b/>
        <sz val="11"/>
        <rFont val="Calibri"/>
        <family val="2"/>
        <scheme val="minor"/>
      </rPr>
      <t>Meta Anual:</t>
    </r>
    <r>
      <rPr>
        <sz val="11"/>
        <rFont val="Calibri"/>
        <family val="2"/>
        <scheme val="minor"/>
      </rPr>
      <t xml:space="preserve"> Se dieron 21 servicios de alojamiento temporal en la Casa Transitoria "Grandes Corazones" a personas adultas mayores en estado de abandono realizadas, de los 41 programadas, lo que representó un avance del 51.22%.</t>
    </r>
  </si>
  <si>
    <r>
      <t>Meta Trimestral:</t>
    </r>
    <r>
      <rPr>
        <sz val="11"/>
        <rFont val="Calibri"/>
        <family val="2"/>
        <scheme val="minor"/>
      </rPr>
      <t xml:space="preserve"> Se elaboraron 10 expedientes para el control de ingreso de personas adultas mayores a la Casa Transitoria "Grandes Corazones"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
</t>
    </r>
    <r>
      <rPr>
        <b/>
        <sz val="11"/>
        <rFont val="Calibri"/>
        <family val="2"/>
        <scheme val="minor"/>
      </rPr>
      <t>Meta Anual:</t>
    </r>
    <r>
      <rPr>
        <sz val="11"/>
        <rFont val="Calibri"/>
        <family val="2"/>
        <scheme val="minor"/>
      </rPr>
      <t xml:space="preserve"> Se elaboraron 19, expedientes para control de ingresos de personas adultas mayores en la Casa Transitoria de los 41 programadas, lo que representó un avance anual acumulado del 46.34%.</t>
    </r>
  </si>
  <si>
    <r>
      <t>Meta Trimestral:</t>
    </r>
    <r>
      <rPr>
        <sz val="11"/>
        <rFont val="Calibri"/>
        <family val="2"/>
        <scheme val="minor"/>
      </rPr>
      <t xml:space="preserve"> Se dieron 2,575 raciones de alimentos para las personas adultas mayores albergados en la Casa Transitoria, de las 2,400 programados, lo que representó un avance del 107.29% respecto a la meta trimestral programada. Se superó la meta debido al que se le otorgo albergue a 6 personas , por solicitud del DIF Estatal, ya que vinieron a nuestro Municipio a realizar gestiones médicas de los adultos mayores. Durante su estancia se le brindo alimentación.
</t>
    </r>
    <r>
      <rPr>
        <b/>
        <sz val="11"/>
        <rFont val="Calibri"/>
        <family val="2"/>
        <scheme val="minor"/>
      </rPr>
      <t>Meta Anual:</t>
    </r>
    <r>
      <rPr>
        <sz val="11"/>
        <rFont val="Calibri"/>
        <family val="2"/>
        <scheme val="minor"/>
      </rPr>
      <t xml:space="preserve"> Se dieron 9,108 raciones de alimentos para las personas adultas mayores albergados en la Casa Transitoria, de las 9500 programadas, lo que representó un avance del 95.87%.</t>
    </r>
  </si>
  <si>
    <r>
      <t>Meta Trimestral:</t>
    </r>
    <r>
      <rPr>
        <sz val="11"/>
        <rFont val="Calibri"/>
        <family val="2"/>
        <scheme val="minor"/>
      </rPr>
      <t xml:space="preserve"> Se dieron 53 actividades recreativas y lúdicas para las personas adultas mayores albergados en la Casa Transitoria, de las 55 programados, lo que representó un avance del 96.36% respecto a la meta trimestral programada. De las personas ingresadas en la casa transitoria, hay ciertos casos específicos de mujeres ó hombres adultos mayores que no desean participar en las actividades que se imparten ya sea que debido a su condición física se les dificulta o no les agrada participar.
</t>
    </r>
    <r>
      <rPr>
        <b/>
        <sz val="11"/>
        <rFont val="Calibri"/>
        <family val="2"/>
        <scheme val="minor"/>
      </rPr>
      <t>Meta Anual:</t>
    </r>
    <r>
      <rPr>
        <sz val="11"/>
        <rFont val="Calibri"/>
        <family val="2"/>
        <scheme val="minor"/>
      </rPr>
      <t xml:space="preserve"> Se dieron 147 actividades recreativas y lúdicas para las personas adultas mayores albergados en la Casa Transitoria, de las 213 programadas, lo que representó un avance anual acumulado del 69.01%. </t>
    </r>
  </si>
  <si>
    <r>
      <t>Meta Trimestral:</t>
    </r>
    <r>
      <rPr>
        <sz val="11"/>
        <rFont val="Calibri"/>
        <family val="2"/>
        <scheme val="minor"/>
      </rPr>
      <t xml:space="preserve"> Se dieron 1 gestiones de traslado de personas adultas mayores a su lugar de origen, de las 2 programados, lo que representó un avance del 50.00% respecto a la meta trimestral programada. No se logro la meta debido a que estamos en espera de la liberación del presupuesto para los viáticos para realizar el traslado de 3 personas al DIF Estatal, Guerrero y Tizimín Yucatán.
</t>
    </r>
    <r>
      <rPr>
        <b/>
        <sz val="11"/>
        <rFont val="Calibri"/>
        <family val="2"/>
        <scheme val="minor"/>
      </rPr>
      <t>Meta Anual:</t>
    </r>
    <r>
      <rPr>
        <sz val="11"/>
        <rFont val="Calibri"/>
        <family val="2"/>
        <scheme val="minor"/>
      </rPr>
      <t xml:space="preserve"> Se dieron 4 gestiones de traslado de personas adultas mayores a su lugar de origen, de las 9 programadas, lo que representó un avance del 44.44%.</t>
    </r>
  </si>
  <si>
    <r>
      <t>Meta Trimestral:</t>
    </r>
    <r>
      <rPr>
        <sz val="11"/>
        <rFont val="Calibri"/>
        <family val="2"/>
        <scheme val="minor"/>
      </rPr>
      <t xml:space="preserve"> Se dieron 104 visitas de seguimiento a los casos de las personas adultas mayores ingresados en la Casa Transitoria, de las 100 programadas, lo que representó un avance del 104.00% respecto a la meta trimestral programada.
</t>
    </r>
    <r>
      <rPr>
        <b/>
        <sz val="11"/>
        <rFont val="Calibri"/>
        <family val="2"/>
        <scheme val="minor"/>
      </rPr>
      <t>Meta Anual:</t>
    </r>
    <r>
      <rPr>
        <sz val="11"/>
        <rFont val="Calibri"/>
        <family val="2"/>
        <scheme val="minor"/>
      </rPr>
      <t xml:space="preserve"> Se dieron 292 visitas de seguimiento a los casos de las personas adultas mayores ingresados en la Casa Transitoria, de las 390 programadas, lo que representó un avance anual acumulado del 74.87%.</t>
    </r>
  </si>
  <si>
    <r>
      <t>Meta Trimestral:</t>
    </r>
    <r>
      <rPr>
        <sz val="11"/>
        <rFont val="Calibri"/>
        <family val="2"/>
        <scheme val="minor"/>
      </rPr>
      <t xml:space="preserve"> Se dieron 436 insumos de uso y consumo para las personas adultas mayores ingresadas a la Casa Transitoria "Grandes corazones", de las 445 programadas, lo que representó un avance del 97.98%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 
</t>
    </r>
    <r>
      <rPr>
        <b/>
        <sz val="11"/>
        <rFont val="Calibri"/>
        <family val="2"/>
        <scheme val="minor"/>
      </rPr>
      <t>Meta Anual:</t>
    </r>
    <r>
      <rPr>
        <sz val="11"/>
        <rFont val="Calibri"/>
        <family val="2"/>
        <scheme val="minor"/>
      </rPr>
      <t xml:space="preserve"> Se dieron 1,198  insumos de uso y consumo para las personas adultas mayores ingresadas a la Casa Transitoria "Grandes corazones", de las 1770 programadas, lo que representó un avance anual acumulado del 67.68%.</t>
    </r>
  </si>
  <si>
    <r>
      <t>Meta Trimestral:</t>
    </r>
    <r>
      <rPr>
        <sz val="11"/>
        <rFont val="Calibri"/>
        <family val="2"/>
        <scheme val="minor"/>
      </rPr>
      <t xml:space="preserve"> Se dieron 2,015 sensibilizaciones con acciones  sobre buen trato de la no violencia dirigido a las familias benitojuarenses, de las 1375 programadas, lo que representó un avance del 146.55%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
</t>
    </r>
    <r>
      <rPr>
        <b/>
        <sz val="11"/>
        <rFont val="Calibri"/>
        <family val="2"/>
        <scheme val="minor"/>
      </rPr>
      <t>Meta Anual:</t>
    </r>
    <r>
      <rPr>
        <sz val="11"/>
        <rFont val="Calibri"/>
        <family val="2"/>
        <scheme val="minor"/>
      </rPr>
      <t xml:space="preserve"> Se dieron 6,343 sensibilizaciones con acciones  sobre buen trato de la no violencia dirigido a las familias benitojuarenses , de las 5500 programadas, lo que representó un avance anual acumulado del 115.33%.</t>
    </r>
  </si>
  <si>
    <r>
      <t>Meta Trimestral:</t>
    </r>
    <r>
      <rPr>
        <sz val="11"/>
        <rFont val="Calibri"/>
        <family val="2"/>
        <scheme val="minor"/>
      </rPr>
      <t xml:space="preserve"> Se dieron 6 vinculaciones con escuelas, asociaciones y grupos interesados en capacitaciones preventivas de buen trato, de las 6 programadas, lo que representó un avance del 100.00% respecto a la meta trimestral programada.
</t>
    </r>
    <r>
      <rPr>
        <b/>
        <sz val="11"/>
        <rFont val="Calibri"/>
        <family val="2"/>
        <scheme val="minor"/>
      </rPr>
      <t>Meta Anual:</t>
    </r>
    <r>
      <rPr>
        <sz val="11"/>
        <rFont val="Calibri"/>
        <family val="2"/>
        <scheme val="minor"/>
      </rPr>
      <t xml:space="preserve"> Se dieron 18 vinculaciones con escuelas, asociaciones y grupos interesados en capacitaciones preventivas de buen trato, de las 23 programadas, lo que representó un avance anual acumulado del 78.26%.</t>
    </r>
  </si>
  <si>
    <r>
      <t>Meta Trimestral:</t>
    </r>
    <r>
      <rPr>
        <sz val="11"/>
        <rFont val="Calibri"/>
        <family val="2"/>
        <scheme val="minor"/>
      </rPr>
      <t xml:space="preserve">  Se dieron 55 capacitaciones sobre el buen trato en familia para población en general, de las 13 programadas, lo que representó un avance del 423.08%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
</t>
    </r>
    <r>
      <rPr>
        <b/>
        <sz val="11"/>
        <rFont val="Calibri"/>
        <family val="2"/>
        <scheme val="minor"/>
      </rPr>
      <t>Meta Anual:</t>
    </r>
    <r>
      <rPr>
        <sz val="11"/>
        <rFont val="Calibri"/>
        <family val="2"/>
        <scheme val="minor"/>
      </rPr>
      <t xml:space="preserve"> Se dieron 80 capacitaciones sobre el buen trato en familia para población en general, de las 44 programadas, lo que representó un avance anual acumulado del 181.82%.</t>
    </r>
  </si>
  <si>
    <r>
      <t>Meta Trimestral:</t>
    </r>
    <r>
      <rPr>
        <sz val="11"/>
        <rFont val="Calibri"/>
        <family val="2"/>
        <scheme val="minor"/>
      </rPr>
      <t xml:space="preserve"> Se realizó 3 eventos que promueven el fortalecimiento de los valores y la integración familiar de los benitojuarenses, de los 3 programados, lo que representó un avance del 100.00% respecto a la meta trimestral programada.
</t>
    </r>
    <r>
      <rPr>
        <b/>
        <sz val="11"/>
        <rFont val="Calibri"/>
        <family val="2"/>
        <scheme val="minor"/>
      </rPr>
      <t>Meta Anual:</t>
    </r>
    <r>
      <rPr>
        <sz val="11"/>
        <rFont val="Calibri"/>
        <family val="2"/>
        <scheme val="minor"/>
      </rPr>
      <t xml:space="preserve"> Se dieron 8 eventos que promueven el fortalecimiento de los valores y la integración familiar de los benitojuarenses, de los 13 programados, lo que representó un avance anual acumulado del 61.54%.</t>
    </r>
  </si>
  <si>
    <t>REVISÓ
Mtro. Enrique E. Encalada Sánchez
Dirección de Planeación de la DirecciónGeneral
de Planeación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</si>
</sst>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b/>
      <sz val="14"/>
      <color rgb="FF000000"/>
      <name val="Arial"/>
      <family val="2"/>
      <charset val="1"/>
    </font>
    <font>
      <b/>
      <sz val="14"/>
      <color rgb="FFFFFFFF"/>
      <name val="Calibri"/>
      <family val="2"/>
      <charset val="1"/>
    </font>
    <font>
      <b/>
      <sz val="14"/>
      <color rgb="FF000000"/>
      <name val="Calibri"/>
      <family val="2"/>
      <charset val="1"/>
    </font>
    <font>
      <b/>
      <sz val="12"/>
      <color rgb="FFFFFFFF"/>
      <name val="Calibri"/>
      <family val="2"/>
      <charset val="1"/>
    </font>
    <font>
      <b/>
      <sz val="10"/>
      <color rgb="FF000000"/>
      <name val="Calibri"/>
      <family val="2"/>
      <charset val="1"/>
    </font>
    <font>
      <b/>
      <sz val="11"/>
      <color rgb="FF000000"/>
      <name val="Calibri"/>
      <family val="2"/>
      <charset val="1"/>
    </font>
    <font>
      <sz val="11"/>
      <color rgb="FFFFFFFF"/>
      <name val="Calibri"/>
      <family val="2"/>
      <charset val="1"/>
    </font>
    <font>
      <sz val="11"/>
      <color rgb="FF000000"/>
      <name val="Calibri"/>
      <family val="2"/>
      <charset val="1"/>
    </font>
    <font>
      <sz val="10"/>
      <color rgb="FF000000"/>
      <name val="Calibri"/>
      <family val="2"/>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sz val="11"/>
      <name val="Calibri"/>
      <family val="2"/>
    </font>
    <font>
      <sz val="12"/>
      <color theme="1"/>
      <name val="Calibri"/>
      <family val="2"/>
      <scheme val="minor"/>
    </font>
    <font>
      <sz val="12"/>
      <color theme="0"/>
      <name val="Calibri"/>
      <family val="2"/>
      <scheme val="minor"/>
    </font>
    <font>
      <b/>
      <sz val="11"/>
      <color theme="0"/>
      <name val="Calibri"/>
      <family val="2"/>
    </font>
  </fonts>
  <fills count="10">
    <fill>
      <patternFill patternType="none"/>
    </fill>
    <fill>
      <patternFill patternType="gray125"/>
    </fill>
    <fill>
      <patternFill patternType="solid">
        <fgColor rgb="FFBD2452"/>
        <bgColor rgb="FF993366"/>
      </patternFill>
    </fill>
    <fill>
      <patternFill patternType="solid">
        <fgColor rgb="FFFFFFFF"/>
        <bgColor rgb="FFF2F2F2"/>
      </patternFill>
    </fill>
    <fill>
      <patternFill patternType="solid">
        <fgColor rgb="FFF2F2F2"/>
        <bgColor rgb="FFFDE9EB"/>
      </patternFill>
    </fill>
    <fill>
      <patternFill patternType="solid">
        <fgColor rgb="FFFDE9EB"/>
        <bgColor rgb="FFF2F2F2"/>
      </patternFill>
    </fill>
    <fill>
      <patternFill patternType="solid">
        <fgColor theme="0" tint="-4.9989318521683403E-2"/>
        <bgColor indexed="64"/>
      </patternFill>
    </fill>
    <fill>
      <patternFill patternType="solid">
        <fgColor rgb="FFBD2452"/>
        <bgColor indexed="64"/>
      </patternFill>
    </fill>
    <fill>
      <patternFill patternType="solid">
        <fgColor rgb="FFFDE9EB"/>
        <bgColor indexed="64"/>
      </patternFill>
    </fill>
    <fill>
      <patternFill patternType="solid">
        <fgColor rgb="FFFDE9EB"/>
        <bgColor rgb="FFFDE9EB"/>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auto="1"/>
      </left>
      <right style="dotted">
        <color auto="1"/>
      </right>
      <top/>
      <bottom style="dotted">
        <color auto="1"/>
      </bottom>
      <diagonal/>
    </border>
    <border>
      <left style="dotted">
        <color auto="1"/>
      </left>
      <right style="thin">
        <color indexed="64"/>
      </right>
      <top style="dotted">
        <color auto="1"/>
      </top>
      <bottom/>
      <diagonal/>
    </border>
    <border>
      <left style="thin">
        <color auto="1"/>
      </left>
      <right style="dotted">
        <color auto="1"/>
      </right>
      <top/>
      <bottom/>
      <diagonal/>
    </border>
  </borders>
  <cellStyleXfs count="2">
    <xf numFmtId="0" fontId="0" fillId="0" borderId="0"/>
    <xf numFmtId="9" fontId="8" fillId="0" borderId="0" applyBorder="0" applyProtection="0"/>
  </cellStyleXfs>
  <cellXfs count="10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2" borderId="6" xfId="0" applyFont="1" applyFill="1" applyBorder="1" applyAlignment="1">
      <alignment vertical="center" wrapText="1"/>
    </xf>
    <xf numFmtId="0" fontId="4" fillId="2" borderId="9" xfId="0" applyFont="1" applyFill="1" applyBorder="1" applyAlignment="1">
      <alignment horizontal="center" vertical="center" wrapText="1"/>
    </xf>
    <xf numFmtId="10" fontId="4" fillId="2" borderId="9" xfId="0" applyNumberFormat="1" applyFont="1" applyFill="1" applyBorder="1" applyAlignment="1">
      <alignment horizontal="center" vertical="center" wrapText="1"/>
    </xf>
    <xf numFmtId="0" fontId="0" fillId="0" borderId="0" xfId="0" applyAlignment="1">
      <alignment horizontal="center"/>
    </xf>
    <xf numFmtId="0" fontId="0" fillId="4" borderId="15" xfId="0" applyFill="1" applyBorder="1" applyAlignment="1">
      <alignment horizontal="center" vertical="center" wrapText="1"/>
    </xf>
    <xf numFmtId="0" fontId="0" fillId="4" borderId="12" xfId="0" applyFill="1" applyBorder="1" applyAlignment="1">
      <alignment horizontal="center" vertical="center" wrapText="1"/>
    </xf>
    <xf numFmtId="0" fontId="11" fillId="5" borderId="1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1" fontId="7" fillId="2" borderId="15" xfId="0" applyNumberFormat="1" applyFont="1" applyFill="1" applyBorder="1" applyAlignment="1">
      <alignment horizontal="center" vertical="center" wrapText="1"/>
    </xf>
    <xf numFmtId="0" fontId="14" fillId="4" borderId="25" xfId="0" applyFont="1" applyFill="1" applyBorder="1" applyAlignment="1">
      <alignment horizontal="justify" vertical="center"/>
    </xf>
    <xf numFmtId="0" fontId="12" fillId="4" borderId="15" xfId="0" applyFont="1" applyFill="1" applyBorder="1" applyAlignment="1">
      <alignment horizontal="left" vertical="center" wrapText="1"/>
    </xf>
    <xf numFmtId="0" fontId="11" fillId="4" borderId="15" xfId="0" applyFont="1" applyFill="1" applyBorder="1" applyAlignment="1">
      <alignment horizontal="center" vertical="center" wrapText="1"/>
    </xf>
    <xf numFmtId="0" fontId="11" fillId="4" borderId="23" xfId="0" applyFont="1" applyFill="1" applyBorder="1" applyAlignment="1">
      <alignment horizontal="center" vertical="center" wrapText="1"/>
    </xf>
    <xf numFmtId="10" fontId="20" fillId="6" borderId="16" xfId="0" applyNumberFormat="1" applyFont="1" applyFill="1" applyBorder="1" applyAlignment="1">
      <alignment horizontal="center" vertical="center" wrapText="1"/>
    </xf>
    <xf numFmtId="10" fontId="20" fillId="6" borderId="17" xfId="0" applyNumberFormat="1" applyFont="1" applyFill="1" applyBorder="1" applyAlignment="1">
      <alignment horizontal="center" vertical="center" wrapText="1"/>
    </xf>
    <xf numFmtId="0" fontId="12" fillId="4" borderId="18" xfId="0" applyFont="1" applyFill="1" applyBorder="1" applyAlignment="1">
      <alignment horizontal="justify" vertical="center" wrapText="1"/>
    </xf>
    <xf numFmtId="0" fontId="14" fillId="4" borderId="26" xfId="0" applyFont="1" applyFill="1" applyBorder="1" applyAlignment="1">
      <alignment horizontal="justify" vertical="center"/>
    </xf>
    <xf numFmtId="0" fontId="12" fillId="4" borderId="27" xfId="0" applyFont="1" applyFill="1" applyBorder="1" applyAlignment="1">
      <alignment horizontal="left" vertical="center" wrapText="1"/>
    </xf>
    <xf numFmtId="0" fontId="11" fillId="4" borderId="27" xfId="0" applyFont="1" applyFill="1" applyBorder="1" applyAlignment="1">
      <alignment horizontal="center" vertical="center" wrapText="1"/>
    </xf>
    <xf numFmtId="10" fontId="20" fillId="6" borderId="42" xfId="0" applyNumberFormat="1" applyFont="1" applyFill="1" applyBorder="1" applyAlignment="1">
      <alignment horizontal="center" vertical="center" wrapText="1"/>
    </xf>
    <xf numFmtId="10" fontId="20" fillId="6" borderId="37" xfId="0" applyNumberFormat="1" applyFont="1" applyFill="1" applyBorder="1" applyAlignment="1">
      <alignment horizontal="center" vertical="center" wrapText="1"/>
    </xf>
    <xf numFmtId="10" fontId="20" fillId="6" borderId="39" xfId="0" applyNumberFormat="1" applyFont="1" applyFill="1" applyBorder="1" applyAlignment="1">
      <alignment horizontal="center" vertical="center" wrapText="1"/>
    </xf>
    <xf numFmtId="10" fontId="20" fillId="6" borderId="36" xfId="0" applyNumberFormat="1" applyFont="1" applyFill="1" applyBorder="1" applyAlignment="1">
      <alignment horizontal="center" vertical="center" wrapText="1"/>
    </xf>
    <xf numFmtId="0" fontId="12" fillId="4" borderId="21" xfId="0" applyFont="1" applyFill="1" applyBorder="1" applyAlignment="1">
      <alignment horizontal="justify" vertical="center" wrapText="1"/>
    </xf>
    <xf numFmtId="0" fontId="12" fillId="4" borderId="28" xfId="0" applyFont="1" applyFill="1" applyBorder="1" applyAlignment="1">
      <alignment horizontal="justify" vertical="center" wrapText="1"/>
    </xf>
    <xf numFmtId="0" fontId="12" fillId="4" borderId="29" xfId="0" applyFont="1" applyFill="1" applyBorder="1" applyAlignment="1">
      <alignment horizontal="justify" vertical="center" wrapText="1"/>
    </xf>
    <xf numFmtId="0" fontId="14" fillId="5" borderId="22" xfId="0" applyFont="1" applyFill="1" applyBorder="1" applyAlignment="1">
      <alignment horizontal="justify" vertical="center"/>
    </xf>
    <xf numFmtId="0" fontId="12" fillId="5" borderId="15" xfId="0" applyFont="1" applyFill="1" applyBorder="1" applyAlignment="1">
      <alignment horizontal="left" vertical="center" wrapText="1"/>
    </xf>
    <xf numFmtId="0" fontId="11" fillId="5" borderId="15" xfId="0" applyFont="1" applyFill="1" applyBorder="1" applyAlignment="1">
      <alignment horizontal="center" vertical="center" wrapText="1"/>
    </xf>
    <xf numFmtId="10" fontId="20" fillId="8" borderId="16" xfId="0" applyNumberFormat="1" applyFont="1" applyFill="1" applyBorder="1" applyAlignment="1">
      <alignment horizontal="center" vertical="center" wrapText="1"/>
    </xf>
    <xf numFmtId="10" fontId="20" fillId="8" borderId="17" xfId="0" applyNumberFormat="1" applyFont="1" applyFill="1" applyBorder="1" applyAlignment="1">
      <alignment horizontal="center" vertical="center" wrapText="1"/>
    </xf>
    <xf numFmtId="0" fontId="12" fillId="9" borderId="18" xfId="0" applyFont="1" applyFill="1" applyBorder="1" applyAlignment="1">
      <alignment horizontal="justify" vertical="center" wrapText="1"/>
    </xf>
    <xf numFmtId="0" fontId="14" fillId="4" borderId="22" xfId="0" applyFont="1" applyFill="1" applyBorder="1" applyAlignment="1">
      <alignment horizontal="left" vertical="center" wrapText="1"/>
    </xf>
    <xf numFmtId="0" fontId="14" fillId="4" borderId="22" xfId="0" applyFont="1" applyFill="1" applyBorder="1" applyAlignment="1">
      <alignment horizontal="justify" vertical="center"/>
    </xf>
    <xf numFmtId="0" fontId="16" fillId="4" borderId="22" xfId="0" applyFont="1" applyFill="1" applyBorder="1" applyAlignment="1">
      <alignment horizontal="justify" vertical="center"/>
    </xf>
    <xf numFmtId="0" fontId="10" fillId="4" borderId="15"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6" fillId="5" borderId="22" xfId="0" applyFont="1" applyFill="1" applyBorder="1" applyAlignment="1">
      <alignment horizontal="justify" vertical="center"/>
    </xf>
    <xf numFmtId="0" fontId="10" fillId="5" borderId="15"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2" fillId="4" borderId="30" xfId="0" applyFont="1" applyFill="1" applyBorder="1" applyAlignment="1">
      <alignment horizontal="justify" vertical="center" wrapText="1"/>
    </xf>
    <xf numFmtId="0" fontId="12" fillId="4" borderId="31" xfId="0" applyFont="1" applyFill="1" applyBorder="1" applyAlignment="1">
      <alignment horizontal="justify" vertical="center" wrapText="1"/>
    </xf>
    <xf numFmtId="0" fontId="12" fillId="4" borderId="32" xfId="0" applyFont="1" applyFill="1" applyBorder="1" applyAlignment="1">
      <alignment horizontal="justify" vertical="center" wrapText="1"/>
    </xf>
    <xf numFmtId="0" fontId="12" fillId="4" borderId="33" xfId="0" applyFont="1" applyFill="1" applyBorder="1" applyAlignment="1">
      <alignment horizontal="justify" vertical="center" wrapText="1"/>
    </xf>
    <xf numFmtId="0" fontId="12" fillId="4" borderId="34" xfId="0" applyFont="1" applyFill="1" applyBorder="1" applyAlignment="1">
      <alignment horizontal="justify" vertical="center" wrapText="1"/>
    </xf>
    <xf numFmtId="0" fontId="12" fillId="4" borderId="35" xfId="0" applyFont="1" applyFill="1" applyBorder="1" applyAlignment="1">
      <alignment horizontal="justify" vertical="center" wrapText="1"/>
    </xf>
    <xf numFmtId="0" fontId="12" fillId="5" borderId="21" xfId="0" applyFont="1" applyFill="1" applyBorder="1" applyAlignment="1">
      <alignment horizontal="justify" vertical="center" wrapText="1"/>
    </xf>
    <xf numFmtId="0" fontId="14" fillId="4" borderId="22" xfId="0" applyFont="1" applyFill="1" applyBorder="1" applyAlignment="1">
      <alignment vertical="center" wrapText="1"/>
    </xf>
    <xf numFmtId="0" fontId="12" fillId="5" borderId="15" xfId="0" applyFont="1" applyFill="1" applyBorder="1" applyAlignment="1">
      <alignment horizontal="justify" vertical="center" wrapText="1"/>
    </xf>
    <xf numFmtId="0" fontId="14" fillId="5" borderId="22" xfId="0" applyFont="1" applyFill="1" applyBorder="1" applyAlignment="1">
      <alignment horizontal="left" vertical="center" wrapText="1"/>
    </xf>
    <xf numFmtId="0" fontId="14" fillId="5" borderId="22" xfId="0" applyFont="1" applyFill="1" applyBorder="1" applyAlignment="1">
      <alignment horizontal="justify" vertical="center" wrapText="1"/>
    </xf>
    <xf numFmtId="0" fontId="14" fillId="4" borderId="22" xfId="0" applyFont="1" applyFill="1" applyBorder="1" applyAlignment="1">
      <alignment horizontal="justify" vertical="center" wrapText="1"/>
    </xf>
    <xf numFmtId="0" fontId="16" fillId="5" borderId="22" xfId="0" applyFont="1" applyFill="1" applyBorder="1" applyAlignment="1">
      <alignment vertical="center" wrapText="1"/>
    </xf>
    <xf numFmtId="0" fontId="12" fillId="4" borderId="22" xfId="0" applyFont="1" applyFill="1" applyBorder="1" applyAlignment="1">
      <alignment horizontal="left" vertical="center" wrapText="1"/>
    </xf>
    <xf numFmtId="0" fontId="12" fillId="4" borderId="22" xfId="0" applyFont="1" applyFill="1" applyBorder="1" applyAlignment="1">
      <alignment horizontal="justify" vertical="center"/>
    </xf>
    <xf numFmtId="0" fontId="12" fillId="5" borderId="22" xfId="0" applyFont="1" applyFill="1" applyBorder="1" applyAlignment="1">
      <alignment horizontal="left" vertical="center" wrapText="1"/>
    </xf>
    <xf numFmtId="0" fontId="10" fillId="4" borderId="22" xfId="0" applyFont="1" applyFill="1" applyBorder="1" applyAlignment="1">
      <alignment horizontal="left" vertical="center" wrapText="1"/>
    </xf>
    <xf numFmtId="10" fontId="20" fillId="6" borderId="41" xfId="0" applyNumberFormat="1" applyFont="1" applyFill="1" applyBorder="1" applyAlignment="1">
      <alignment horizontal="center" vertical="center" wrapText="1"/>
    </xf>
    <xf numFmtId="0" fontId="19" fillId="6" borderId="15" xfId="0" applyFont="1" applyFill="1" applyBorder="1" applyAlignment="1">
      <alignment horizontal="justify" vertical="center" wrapText="1"/>
    </xf>
    <xf numFmtId="0" fontId="19" fillId="6" borderId="18" xfId="0" applyFont="1" applyFill="1" applyBorder="1" applyAlignment="1">
      <alignment horizontal="justify" vertical="center" wrapText="1"/>
    </xf>
    <xf numFmtId="3" fontId="7" fillId="2" borderId="19" xfId="0" applyNumberFormat="1" applyFont="1" applyFill="1" applyBorder="1" applyAlignment="1">
      <alignment horizontal="left" vertical="center" wrapText="1"/>
    </xf>
    <xf numFmtId="3" fontId="7" fillId="2" borderId="20" xfId="0" applyNumberFormat="1" applyFont="1" applyFill="1" applyBorder="1" applyAlignment="1">
      <alignment horizontal="center" vertical="center" wrapText="1"/>
    </xf>
    <xf numFmtId="10" fontId="21" fillId="7" borderId="40" xfId="0" applyNumberFormat="1" applyFont="1" applyFill="1" applyBorder="1" applyAlignment="1">
      <alignment horizontal="center" vertical="center" wrapText="1"/>
    </xf>
    <xf numFmtId="10" fontId="21" fillId="7" borderId="16" xfId="0" applyNumberFormat="1" applyFont="1" applyFill="1" applyBorder="1" applyAlignment="1">
      <alignment horizontal="center" vertical="center" wrapText="1"/>
    </xf>
    <xf numFmtId="10" fontId="21" fillId="7" borderId="39" xfId="0" applyNumberFormat="1" applyFont="1" applyFill="1" applyBorder="1" applyAlignment="1">
      <alignment horizontal="center" vertical="center" wrapText="1"/>
    </xf>
    <xf numFmtId="10" fontId="21" fillId="7" borderId="17" xfId="0" applyNumberFormat="1" applyFont="1" applyFill="1" applyBorder="1" applyAlignment="1">
      <alignment horizontal="center" vertical="center" wrapText="1"/>
    </xf>
    <xf numFmtId="0" fontId="22" fillId="2" borderId="21" xfId="0" applyFont="1" applyFill="1" applyBorder="1" applyAlignment="1">
      <alignment horizontal="justify" vertical="center" wrapText="1"/>
    </xf>
    <xf numFmtId="0" fontId="10" fillId="5" borderId="22"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horizontal="center" vertical="top"/>
    </xf>
    <xf numFmtId="0" fontId="1" fillId="0" borderId="5" xfId="0" applyFont="1" applyBorder="1" applyAlignment="1">
      <alignment horizontal="center"/>
    </xf>
    <xf numFmtId="0" fontId="1" fillId="0" borderId="5" xfId="0" applyFont="1" applyBorder="1" applyAlignment="1">
      <alignment horizontal="center" vertical="center"/>
    </xf>
    <xf numFmtId="0" fontId="3" fillId="3"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10" fontId="4" fillId="2" borderId="9" xfId="0" applyNumberFormat="1" applyFont="1" applyFill="1" applyBorder="1" applyAlignment="1">
      <alignment horizontal="center" vertical="center" wrapText="1"/>
    </xf>
    <xf numFmtId="0" fontId="5" fillId="4" borderId="11" xfId="0" applyFont="1" applyFill="1" applyBorder="1" applyAlignment="1">
      <alignment horizontal="justify" vertical="center" wrapText="1"/>
    </xf>
    <xf numFmtId="0" fontId="6" fillId="4" borderId="12" xfId="0" applyFont="1" applyFill="1" applyBorder="1" applyAlignment="1">
      <alignment horizontal="left" vertical="center" wrapText="1"/>
    </xf>
    <xf numFmtId="0" fontId="0" fillId="4" borderId="12" xfId="0" applyFill="1" applyBorder="1" applyAlignment="1">
      <alignment horizontal="center" vertical="center" wrapText="1"/>
    </xf>
    <xf numFmtId="1" fontId="0" fillId="4" borderId="12" xfId="1" applyNumberFormat="1" applyFont="1" applyFill="1" applyBorder="1" applyAlignment="1" applyProtection="1">
      <alignment horizontal="center" vertical="center" wrapText="1"/>
    </xf>
    <xf numFmtId="10" fontId="20" fillId="6" borderId="13" xfId="0" applyNumberFormat="1" applyFont="1" applyFill="1" applyBorder="1" applyAlignment="1">
      <alignment horizontal="center" vertical="center" wrapText="1"/>
    </xf>
    <xf numFmtId="10" fontId="20" fillId="6" borderId="38" xfId="0" applyNumberFormat="1" applyFont="1" applyFill="1" applyBorder="1" applyAlignment="1">
      <alignment horizontal="center" vertical="center" wrapText="1"/>
    </xf>
    <xf numFmtId="0" fontId="19" fillId="6" borderId="12" xfId="0" applyFont="1" applyFill="1" applyBorder="1" applyAlignment="1">
      <alignment horizontal="justify" vertical="center" wrapText="1"/>
    </xf>
    <xf numFmtId="0" fontId="19" fillId="6" borderId="14" xfId="0" applyFont="1" applyFill="1" applyBorder="1" applyAlignment="1">
      <alignment horizontal="justify" vertical="center" wrapText="1"/>
    </xf>
    <xf numFmtId="0" fontId="6" fillId="4" borderId="15" xfId="0" applyFont="1" applyFill="1" applyBorder="1" applyAlignment="1">
      <alignment horizontal="left" vertical="center" wrapText="1"/>
    </xf>
    <xf numFmtId="0" fontId="0" fillId="4" borderId="15"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BD2452"/>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9EB"/>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EB"/>
      <color rgb="FFBD245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631440</xdr:colOff>
      <xdr:row>2</xdr:row>
      <xdr:rowOff>96120</xdr:rowOff>
    </xdr:from>
    <xdr:to>
      <xdr:col>16</xdr:col>
      <xdr:colOff>461520</xdr:colOff>
      <xdr:row>7</xdr:row>
      <xdr:rowOff>43560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BEBA8EAE-BF5A-486C-A8C5-ECC9F3942E4B}">
              <a14:imgProps xmlns:a14="http://schemas.microsoft.com/office/drawing/2010/main">
                <a14:imgLayer>
                  <a14:imgEffect>
                    <a14:saturation sat="400000"/>
                  </a14:imgEffect>
                </a14:imgLayer>
              </a14:imgProps>
            </a:ext>
          </a:extLst>
        </a:blip>
        <a:srcRect l="32178" t="10902" r="22023"/>
        <a:stretch/>
      </xdr:blipFill>
      <xdr:spPr>
        <a:xfrm>
          <a:off x="19903680" y="477000"/>
          <a:ext cx="1543680" cy="1014120"/>
        </a:xfrm>
        <a:prstGeom prst="rect">
          <a:avLst/>
        </a:prstGeom>
        <a:ln w="0">
          <a:noFill/>
        </a:ln>
      </xdr:spPr>
    </xdr:pic>
    <xdr:clientData/>
  </xdr:twoCellAnchor>
  <xdr:twoCellAnchor editAs="oneCell">
    <xdr:from>
      <xdr:col>2</xdr:col>
      <xdr:colOff>1367119</xdr:colOff>
      <xdr:row>2</xdr:row>
      <xdr:rowOff>156884</xdr:rowOff>
    </xdr:from>
    <xdr:to>
      <xdr:col>2</xdr:col>
      <xdr:colOff>2297205</xdr:colOff>
      <xdr:row>7</xdr:row>
      <xdr:rowOff>33617</xdr:rowOff>
    </xdr:to>
    <xdr:pic>
      <xdr:nvPicPr>
        <xdr:cNvPr id="5" name="Imagen 4">
          <a:extLst>
            <a:ext uri="{FF2B5EF4-FFF2-40B4-BE49-F238E27FC236}">
              <a16:creationId xmlns:a16="http://schemas.microsoft.com/office/drawing/2014/main" id="{8F2E0C6E-8876-09C3-0B0A-7C390B9AC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1678" y="537884"/>
          <a:ext cx="930086" cy="930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320"/>
  <sheetViews>
    <sheetView tabSelected="1" view="pageBreakPreview" topLeftCell="D308" zoomScale="90" zoomScaleNormal="100" zoomScaleSheetLayoutView="90" workbookViewId="0">
      <selection activeCell="H317" sqref="H317"/>
    </sheetView>
  </sheetViews>
  <sheetFormatPr baseColWidth="10" defaultColWidth="11.42578125" defaultRowHeight="15" x14ac:dyDescent="0.25"/>
  <cols>
    <col min="1" max="1" width="11" customWidth="1"/>
    <col min="2" max="2" width="5" customWidth="1"/>
    <col min="3" max="3" width="56.28515625" style="1" customWidth="1"/>
    <col min="4" max="4" width="18.570312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6" customWidth="1"/>
  </cols>
  <sheetData>
    <row r="3" spans="3:17" x14ac:dyDescent="0.25">
      <c r="C3" s="7"/>
      <c r="D3" s="8"/>
      <c r="E3" s="8"/>
      <c r="F3" s="8"/>
      <c r="G3" s="8"/>
      <c r="H3" s="8"/>
      <c r="I3" s="8"/>
      <c r="J3" s="8"/>
      <c r="K3" s="8"/>
      <c r="L3" s="8"/>
      <c r="M3" s="8"/>
      <c r="N3" s="8"/>
      <c r="O3" s="8"/>
      <c r="P3" s="8"/>
      <c r="Q3" s="9"/>
    </row>
    <row r="4" spans="3:17" ht="18" x14ac:dyDescent="0.25">
      <c r="C4" s="10"/>
      <c r="D4" s="90" t="s">
        <v>0</v>
      </c>
      <c r="E4" s="90"/>
      <c r="F4" s="90"/>
      <c r="G4" s="90"/>
      <c r="H4" s="90"/>
      <c r="I4" s="90"/>
      <c r="J4" s="90"/>
      <c r="K4" s="90"/>
      <c r="L4" s="90"/>
      <c r="M4" s="90"/>
      <c r="N4" s="90"/>
      <c r="O4" s="90"/>
      <c r="P4" s="90"/>
      <c r="Q4" s="90"/>
    </row>
    <row r="5" spans="3:17" ht="18" x14ac:dyDescent="0.25">
      <c r="C5" s="10"/>
      <c r="D5" s="90" t="s">
        <v>1</v>
      </c>
      <c r="E5" s="90"/>
      <c r="F5" s="90"/>
      <c r="G5" s="90"/>
      <c r="H5" s="90"/>
      <c r="I5" s="90"/>
      <c r="J5" s="90"/>
      <c r="K5" s="90"/>
      <c r="L5" s="90"/>
      <c r="M5" s="90"/>
      <c r="N5" s="90"/>
      <c r="O5" s="90"/>
      <c r="P5" s="90"/>
      <c r="Q5" s="90"/>
    </row>
    <row r="6" spans="3:17" ht="18" x14ac:dyDescent="0.25">
      <c r="C6" s="10"/>
      <c r="D6" s="91" t="s">
        <v>326</v>
      </c>
      <c r="E6" s="91"/>
      <c r="F6" s="91"/>
      <c r="G6" s="91"/>
      <c r="H6" s="91"/>
      <c r="I6" s="91"/>
      <c r="J6" s="91"/>
      <c r="K6" s="91"/>
      <c r="L6" s="91"/>
      <c r="M6" s="91"/>
      <c r="N6" s="91"/>
      <c r="O6" s="91"/>
      <c r="P6" s="91"/>
      <c r="Q6" s="91"/>
    </row>
    <row r="7" spans="3:17" x14ac:dyDescent="0.25">
      <c r="C7" s="10"/>
      <c r="Q7" s="11"/>
    </row>
    <row r="8" spans="3:17" x14ac:dyDescent="0.25">
      <c r="C8" s="10"/>
      <c r="Q8" s="11"/>
    </row>
    <row r="9" spans="3:17" ht="54" customHeight="1" x14ac:dyDescent="0.25">
      <c r="C9" s="12" t="s">
        <v>2</v>
      </c>
      <c r="D9" s="92" t="s">
        <v>3</v>
      </c>
      <c r="E9" s="92"/>
      <c r="F9" s="92"/>
      <c r="G9" s="92"/>
      <c r="H9" s="92"/>
      <c r="I9" s="92"/>
      <c r="J9" s="92"/>
      <c r="K9" s="92"/>
      <c r="L9" s="92"/>
      <c r="M9" s="92"/>
      <c r="N9" s="92"/>
      <c r="O9" s="92"/>
      <c r="P9" s="92"/>
      <c r="Q9" s="92"/>
    </row>
    <row r="10" spans="3:17" ht="15.75" customHeight="1" x14ac:dyDescent="0.25">
      <c r="C10" s="93" t="s">
        <v>4</v>
      </c>
      <c r="D10" s="94" t="s">
        <v>5</v>
      </c>
      <c r="E10" s="94" t="s">
        <v>6</v>
      </c>
      <c r="F10" s="94" t="s">
        <v>7</v>
      </c>
      <c r="G10" s="94" t="s">
        <v>8</v>
      </c>
      <c r="H10" s="94"/>
      <c r="I10" s="94"/>
      <c r="J10" s="94"/>
      <c r="K10" s="94"/>
      <c r="L10" s="94"/>
      <c r="M10" s="94"/>
      <c r="N10" s="94"/>
      <c r="O10" s="95" t="s">
        <v>9</v>
      </c>
      <c r="P10" s="95"/>
      <c r="Q10" s="95"/>
    </row>
    <row r="11" spans="3:17" ht="27.75" customHeight="1" x14ac:dyDescent="0.25">
      <c r="C11" s="93"/>
      <c r="D11" s="94"/>
      <c r="E11" s="94"/>
      <c r="F11" s="94"/>
      <c r="G11" s="94" t="s">
        <v>10</v>
      </c>
      <c r="H11" s="94" t="s">
        <v>11</v>
      </c>
      <c r="I11" s="94" t="s">
        <v>12</v>
      </c>
      <c r="J11" s="94"/>
      <c r="K11" s="94"/>
      <c r="L11" s="94"/>
      <c r="M11" s="96" t="s">
        <v>13</v>
      </c>
      <c r="N11" s="96"/>
      <c r="O11" s="95"/>
      <c r="P11" s="95"/>
      <c r="Q11" s="95"/>
    </row>
    <row r="12" spans="3:17" ht="31.5" x14ac:dyDescent="0.25">
      <c r="C12" s="93"/>
      <c r="D12" s="94"/>
      <c r="E12" s="94"/>
      <c r="F12" s="94"/>
      <c r="G12" s="94"/>
      <c r="H12" s="94"/>
      <c r="I12" s="13" t="s">
        <v>14</v>
      </c>
      <c r="J12" s="13" t="s">
        <v>15</v>
      </c>
      <c r="K12" s="13" t="s">
        <v>16</v>
      </c>
      <c r="L12" s="13" t="s">
        <v>17</v>
      </c>
      <c r="M12" s="14" t="s">
        <v>18</v>
      </c>
      <c r="N12" s="14" t="s">
        <v>19</v>
      </c>
      <c r="O12" s="95"/>
      <c r="P12" s="95"/>
      <c r="Q12" s="95"/>
    </row>
    <row r="13" spans="3:17" ht="88.5" customHeight="1" x14ac:dyDescent="0.25">
      <c r="C13" s="97" t="s">
        <v>30</v>
      </c>
      <c r="D13" s="98" t="s">
        <v>31</v>
      </c>
      <c r="E13" s="99" t="s">
        <v>20</v>
      </c>
      <c r="F13" s="99" t="s">
        <v>21</v>
      </c>
      <c r="G13" s="100">
        <v>57</v>
      </c>
      <c r="H13" s="99" t="s">
        <v>22</v>
      </c>
      <c r="I13" s="17">
        <v>57</v>
      </c>
      <c r="J13" s="17">
        <v>57</v>
      </c>
      <c r="K13" s="17">
        <v>57</v>
      </c>
      <c r="L13" s="17" t="s">
        <v>23</v>
      </c>
      <c r="M13" s="101">
        <f>IFERROR(J13/J14,"ND")</f>
        <v>1</v>
      </c>
      <c r="N13" s="102">
        <f>((I13/I14)+(J13/J14)+(K13/K14))/3</f>
        <v>1</v>
      </c>
      <c r="O13" s="103" t="s">
        <v>328</v>
      </c>
      <c r="P13" s="103"/>
      <c r="Q13" s="104"/>
    </row>
    <row r="14" spans="3:17" ht="88.5" customHeight="1" x14ac:dyDescent="0.25">
      <c r="C14" s="97"/>
      <c r="D14" s="98"/>
      <c r="E14" s="99"/>
      <c r="F14" s="99"/>
      <c r="G14" s="100"/>
      <c r="H14" s="99"/>
      <c r="I14" s="16">
        <v>57</v>
      </c>
      <c r="J14" s="16">
        <v>57</v>
      </c>
      <c r="K14" s="16">
        <v>57</v>
      </c>
      <c r="L14" s="16">
        <v>57</v>
      </c>
      <c r="M14" s="29"/>
      <c r="N14" s="37"/>
      <c r="O14" s="76"/>
      <c r="P14" s="76"/>
      <c r="Q14" s="77"/>
    </row>
    <row r="15" spans="3:17" ht="96.75" customHeight="1" x14ac:dyDescent="0.25">
      <c r="C15" s="97"/>
      <c r="D15" s="105" t="s">
        <v>32</v>
      </c>
      <c r="E15" s="106" t="s">
        <v>24</v>
      </c>
      <c r="F15" s="106" t="s">
        <v>21</v>
      </c>
      <c r="G15" s="106">
        <v>0.39700000000000002</v>
      </c>
      <c r="H15" s="106" t="s">
        <v>22</v>
      </c>
      <c r="I15" s="16">
        <v>0.39700000000000002</v>
      </c>
      <c r="J15" s="16">
        <v>0.39700000000000002</v>
      </c>
      <c r="K15" s="16">
        <v>0.39700000000000002</v>
      </c>
      <c r="L15" s="16" t="s">
        <v>23</v>
      </c>
      <c r="M15" s="29">
        <f t="shared" ref="M15" si="0">IFERROR(I15/I16,"ND")</f>
        <v>1</v>
      </c>
      <c r="N15" s="75">
        <f>((I15/I16)+(J15/J16)+(K15/K16))/3</f>
        <v>1</v>
      </c>
      <c r="O15" s="76" t="s">
        <v>329</v>
      </c>
      <c r="P15" s="76"/>
      <c r="Q15" s="77"/>
    </row>
    <row r="16" spans="3:17" ht="96.75" customHeight="1" x14ac:dyDescent="0.25">
      <c r="C16" s="97"/>
      <c r="D16" s="105"/>
      <c r="E16" s="106"/>
      <c r="F16" s="106"/>
      <c r="G16" s="106"/>
      <c r="H16" s="106"/>
      <c r="I16" s="16">
        <v>0.39700000000000002</v>
      </c>
      <c r="J16" s="16">
        <v>0.39700000000000002</v>
      </c>
      <c r="K16" s="16">
        <v>0.39700000000000002</v>
      </c>
      <c r="L16" s="16">
        <v>0.39700000000000002</v>
      </c>
      <c r="M16" s="29"/>
      <c r="N16" s="37"/>
      <c r="O16" s="76"/>
      <c r="P16" s="76"/>
      <c r="Q16" s="77"/>
    </row>
    <row r="17" spans="3:20" ht="75.75" customHeight="1" x14ac:dyDescent="0.25">
      <c r="C17" s="78" t="s">
        <v>25</v>
      </c>
      <c r="D17" s="79" t="s">
        <v>26</v>
      </c>
      <c r="E17" s="79" t="s">
        <v>20</v>
      </c>
      <c r="F17" s="79" t="s">
        <v>27</v>
      </c>
      <c r="G17" s="79">
        <f>I18+J18+K18+L18</f>
        <v>164101</v>
      </c>
      <c r="H17" s="79" t="s">
        <v>28</v>
      </c>
      <c r="I17" s="22">
        <v>40960</v>
      </c>
      <c r="J17" s="24">
        <v>30594</v>
      </c>
      <c r="K17" s="23">
        <v>51840</v>
      </c>
      <c r="L17" s="23" t="s">
        <v>23</v>
      </c>
      <c r="M17" s="80">
        <f>IFERROR(K17/K18,"ND")</f>
        <v>0.98455928437126095</v>
      </c>
      <c r="N17" s="82">
        <f>IFERROR(((I17+J17+K17)/G17),"ND")</f>
        <v>0.7519393544219718</v>
      </c>
      <c r="O17" s="84" t="s">
        <v>327</v>
      </c>
      <c r="P17" s="84"/>
      <c r="Q17" s="84"/>
    </row>
    <row r="18" spans="3:20" ht="75.75" customHeight="1" x14ac:dyDescent="0.25">
      <c r="C18" s="78"/>
      <c r="D18" s="79"/>
      <c r="E18" s="79"/>
      <c r="F18" s="79"/>
      <c r="G18" s="79"/>
      <c r="H18" s="79"/>
      <c r="I18" s="22">
        <v>39116</v>
      </c>
      <c r="J18" s="22">
        <v>35681</v>
      </c>
      <c r="K18" s="22">
        <v>52653</v>
      </c>
      <c r="L18" s="22">
        <v>36651</v>
      </c>
      <c r="M18" s="81"/>
      <c r="N18" s="83"/>
      <c r="O18" s="84"/>
      <c r="P18" s="84"/>
      <c r="Q18" s="84"/>
      <c r="T18" s="15"/>
    </row>
    <row r="19" spans="3:20" ht="67.5" customHeight="1" x14ac:dyDescent="0.25">
      <c r="C19" s="85" t="s">
        <v>321</v>
      </c>
      <c r="D19" s="56" t="s">
        <v>322</v>
      </c>
      <c r="E19" s="44" t="s">
        <v>20</v>
      </c>
      <c r="F19" s="44" t="s">
        <v>27</v>
      </c>
      <c r="G19" s="44">
        <v>48</v>
      </c>
      <c r="H19" s="44" t="s">
        <v>28</v>
      </c>
      <c r="I19" s="18">
        <v>13</v>
      </c>
      <c r="J19" s="18">
        <v>12</v>
      </c>
      <c r="K19" s="18">
        <v>11</v>
      </c>
      <c r="L19" s="18" t="s">
        <v>23</v>
      </c>
      <c r="M19" s="45">
        <f>IFERROR(K19/K20,"ND")</f>
        <v>0.91666666666666663</v>
      </c>
      <c r="N19" s="46">
        <f>IFERROR(((I19+J19+K19)/G19),"ND")</f>
        <v>0.75</v>
      </c>
      <c r="O19" s="64" t="s">
        <v>330</v>
      </c>
      <c r="P19" s="64"/>
      <c r="Q19" s="64"/>
    </row>
    <row r="20" spans="3:20" ht="67.5" customHeight="1" x14ac:dyDescent="0.25">
      <c r="C20" s="85"/>
      <c r="D20" s="56"/>
      <c r="E20" s="44"/>
      <c r="F20" s="44"/>
      <c r="G20" s="44"/>
      <c r="H20" s="44"/>
      <c r="I20" s="18">
        <v>12</v>
      </c>
      <c r="J20" s="18">
        <v>12</v>
      </c>
      <c r="K20" s="18">
        <v>12</v>
      </c>
      <c r="L20" s="18">
        <v>12</v>
      </c>
      <c r="M20" s="45"/>
      <c r="N20" s="46"/>
      <c r="O20" s="64"/>
      <c r="P20" s="64"/>
      <c r="Q20" s="64"/>
    </row>
    <row r="21" spans="3:20" ht="75" customHeight="1" x14ac:dyDescent="0.25">
      <c r="C21" s="74" t="s">
        <v>33</v>
      </c>
      <c r="D21" s="26" t="s">
        <v>34</v>
      </c>
      <c r="E21" s="27" t="s">
        <v>20</v>
      </c>
      <c r="F21" s="27" t="s">
        <v>27</v>
      </c>
      <c r="G21" s="27">
        <f>I22+J22+K22+L22</f>
        <v>836</v>
      </c>
      <c r="H21" s="27" t="s">
        <v>28</v>
      </c>
      <c r="I21" s="19">
        <v>208</v>
      </c>
      <c r="J21" s="19">
        <v>218</v>
      </c>
      <c r="K21" s="19">
        <v>215</v>
      </c>
      <c r="L21" s="19" t="s">
        <v>23</v>
      </c>
      <c r="M21" s="29">
        <f t="shared" ref="M21" si="1">IFERROR(K21/K22,"ND")</f>
        <v>1</v>
      </c>
      <c r="N21" s="30">
        <f t="shared" ref="N21" si="2">IFERROR(((I21+J21+K21)/G21),"ND")</f>
        <v>0.76674641148325362</v>
      </c>
      <c r="O21" s="39" t="s">
        <v>331</v>
      </c>
      <c r="P21" s="39"/>
      <c r="Q21" s="39"/>
    </row>
    <row r="22" spans="3:20" ht="75" customHeight="1" x14ac:dyDescent="0.25">
      <c r="C22" s="74"/>
      <c r="D22" s="26"/>
      <c r="E22" s="27"/>
      <c r="F22" s="27"/>
      <c r="G22" s="27"/>
      <c r="H22" s="27"/>
      <c r="I22" s="19">
        <v>206</v>
      </c>
      <c r="J22" s="19">
        <v>215</v>
      </c>
      <c r="K22" s="19">
        <v>215</v>
      </c>
      <c r="L22" s="19">
        <v>200</v>
      </c>
      <c r="M22" s="29"/>
      <c r="N22" s="30"/>
      <c r="O22" s="39"/>
      <c r="P22" s="39"/>
      <c r="Q22" s="39"/>
    </row>
    <row r="23" spans="3:20" ht="112.5" customHeight="1" x14ac:dyDescent="0.25">
      <c r="C23" s="71" t="s">
        <v>35</v>
      </c>
      <c r="D23" s="26" t="s">
        <v>36</v>
      </c>
      <c r="E23" s="27" t="s">
        <v>20</v>
      </c>
      <c r="F23" s="27" t="s">
        <v>27</v>
      </c>
      <c r="G23" s="27">
        <f>I24+J24+K24+L24</f>
        <v>28</v>
      </c>
      <c r="H23" s="27" t="s">
        <v>28</v>
      </c>
      <c r="I23" s="19">
        <v>5</v>
      </c>
      <c r="J23" s="19">
        <v>5</v>
      </c>
      <c r="K23" s="19">
        <v>4</v>
      </c>
      <c r="L23" s="19" t="s">
        <v>23</v>
      </c>
      <c r="M23" s="29">
        <f>IFERROR(K23/K24,"ND")</f>
        <v>0.66666666666666663</v>
      </c>
      <c r="N23" s="30">
        <f>IFERROR(((I23+J23+K23)/G23),"ND")</f>
        <v>0.5</v>
      </c>
      <c r="O23" s="39" t="s">
        <v>332</v>
      </c>
      <c r="P23" s="39"/>
      <c r="Q23" s="39"/>
    </row>
    <row r="24" spans="3:20" ht="112.5" customHeight="1" x14ac:dyDescent="0.25">
      <c r="C24" s="71"/>
      <c r="D24" s="26"/>
      <c r="E24" s="27"/>
      <c r="F24" s="27"/>
      <c r="G24" s="27"/>
      <c r="H24" s="27"/>
      <c r="I24" s="19">
        <v>6</v>
      </c>
      <c r="J24" s="19">
        <v>8</v>
      </c>
      <c r="K24" s="19">
        <v>6</v>
      </c>
      <c r="L24" s="19">
        <v>8</v>
      </c>
      <c r="M24" s="29"/>
      <c r="N24" s="30"/>
      <c r="O24" s="39"/>
      <c r="P24" s="39"/>
      <c r="Q24" s="39"/>
    </row>
    <row r="25" spans="3:20" ht="48" customHeight="1" x14ac:dyDescent="0.25">
      <c r="C25" s="71" t="s">
        <v>37</v>
      </c>
      <c r="D25" s="26" t="s">
        <v>38</v>
      </c>
      <c r="E25" s="27" t="s">
        <v>20</v>
      </c>
      <c r="F25" s="27" t="s">
        <v>27</v>
      </c>
      <c r="G25" s="28">
        <f>I26+J26+K26+L26</f>
        <v>828</v>
      </c>
      <c r="H25" s="28" t="s">
        <v>28</v>
      </c>
      <c r="I25" s="20">
        <v>190</v>
      </c>
      <c r="J25" s="20">
        <v>185</v>
      </c>
      <c r="K25" s="20">
        <v>221</v>
      </c>
      <c r="L25" s="20" t="s">
        <v>23</v>
      </c>
      <c r="M25" s="29">
        <f>IFERROR(K25/K26,"ND")</f>
        <v>1.067632850241546</v>
      </c>
      <c r="N25" s="30">
        <f>IFERROR(((I25+J25+K25)/G25),"ND")</f>
        <v>0.71980676328502413</v>
      </c>
      <c r="O25" s="39" t="s">
        <v>333</v>
      </c>
      <c r="P25" s="39"/>
      <c r="Q25" s="39"/>
    </row>
    <row r="26" spans="3:20" ht="48" customHeight="1" x14ac:dyDescent="0.25">
      <c r="C26" s="71"/>
      <c r="D26" s="26"/>
      <c r="E26" s="27"/>
      <c r="F26" s="27"/>
      <c r="G26" s="28"/>
      <c r="H26" s="28"/>
      <c r="I26" s="19">
        <v>207</v>
      </c>
      <c r="J26" s="19">
        <v>207</v>
      </c>
      <c r="K26" s="19">
        <v>207</v>
      </c>
      <c r="L26" s="19">
        <v>207</v>
      </c>
      <c r="M26" s="29"/>
      <c r="N26" s="30"/>
      <c r="O26" s="39"/>
      <c r="P26" s="39"/>
      <c r="Q26" s="39"/>
    </row>
    <row r="27" spans="3:20" ht="54" customHeight="1" x14ac:dyDescent="0.25">
      <c r="C27" s="74" t="s">
        <v>39</v>
      </c>
      <c r="D27" s="26" t="s">
        <v>40</v>
      </c>
      <c r="E27" s="27" t="s">
        <v>29</v>
      </c>
      <c r="F27" s="27" t="s">
        <v>27</v>
      </c>
      <c r="G27" s="27">
        <f>I28+J28+K28+L28</f>
        <v>8</v>
      </c>
      <c r="H27" s="27" t="s">
        <v>28</v>
      </c>
      <c r="I27" s="19">
        <v>0</v>
      </c>
      <c r="J27" s="19">
        <v>2</v>
      </c>
      <c r="K27" s="19">
        <v>2</v>
      </c>
      <c r="L27" s="19" t="s">
        <v>23</v>
      </c>
      <c r="M27" s="29">
        <f t="shared" ref="M27" si="3">IFERROR(K27/K28,"ND")</f>
        <v>1</v>
      </c>
      <c r="N27" s="30">
        <f t="shared" ref="N27" si="4">IFERROR(((I27+J27+K27)/G27),"ND")</f>
        <v>0.5</v>
      </c>
      <c r="O27" s="39" t="s">
        <v>334</v>
      </c>
      <c r="P27" s="39"/>
      <c r="Q27" s="39"/>
    </row>
    <row r="28" spans="3:20" ht="54" customHeight="1" x14ac:dyDescent="0.25">
      <c r="C28" s="74"/>
      <c r="D28" s="26"/>
      <c r="E28" s="27"/>
      <c r="F28" s="27"/>
      <c r="G28" s="27"/>
      <c r="H28" s="27"/>
      <c r="I28" s="19">
        <v>2</v>
      </c>
      <c r="J28" s="19">
        <v>2</v>
      </c>
      <c r="K28" s="19">
        <v>2</v>
      </c>
      <c r="L28" s="19">
        <v>2</v>
      </c>
      <c r="M28" s="29"/>
      <c r="N28" s="30"/>
      <c r="O28" s="39"/>
      <c r="P28" s="39"/>
      <c r="Q28" s="39"/>
    </row>
    <row r="29" spans="3:20" ht="54" customHeight="1" x14ac:dyDescent="0.25">
      <c r="C29" s="74" t="s">
        <v>41</v>
      </c>
      <c r="D29" s="26" t="s">
        <v>42</v>
      </c>
      <c r="E29" s="27" t="s">
        <v>29</v>
      </c>
      <c r="F29" s="27" t="s">
        <v>27</v>
      </c>
      <c r="G29" s="27">
        <f>I30+J30+K30+L30</f>
        <v>48</v>
      </c>
      <c r="H29" s="27" t="s">
        <v>28</v>
      </c>
      <c r="I29" s="19">
        <v>0</v>
      </c>
      <c r="J29" s="19">
        <v>13</v>
      </c>
      <c r="K29" s="19">
        <v>13</v>
      </c>
      <c r="L29" s="19" t="s">
        <v>23</v>
      </c>
      <c r="M29" s="29">
        <f t="shared" ref="M29" si="5">IFERROR(K29/K30,"ND")</f>
        <v>1.0833333333333333</v>
      </c>
      <c r="N29" s="30">
        <f t="shared" ref="N29" si="6">IFERROR(((I29+J29+K29)/G29),"ND")</f>
        <v>0.54166666666666663</v>
      </c>
      <c r="O29" s="39" t="s">
        <v>335</v>
      </c>
      <c r="P29" s="39"/>
      <c r="Q29" s="39"/>
    </row>
    <row r="30" spans="3:20" ht="54" customHeight="1" x14ac:dyDescent="0.25">
      <c r="C30" s="74"/>
      <c r="D30" s="26"/>
      <c r="E30" s="27"/>
      <c r="F30" s="27"/>
      <c r="G30" s="27"/>
      <c r="H30" s="27"/>
      <c r="I30" s="19">
        <v>12</v>
      </c>
      <c r="J30" s="19">
        <v>12</v>
      </c>
      <c r="K30" s="19">
        <v>12</v>
      </c>
      <c r="L30" s="19">
        <v>12</v>
      </c>
      <c r="M30" s="29"/>
      <c r="N30" s="30"/>
      <c r="O30" s="39"/>
      <c r="P30" s="39"/>
      <c r="Q30" s="39"/>
    </row>
    <row r="31" spans="3:20" ht="90.75" customHeight="1" x14ac:dyDescent="0.25">
      <c r="C31" s="74" t="s">
        <v>43</v>
      </c>
      <c r="D31" s="26" t="s">
        <v>44</v>
      </c>
      <c r="E31" s="27" t="s">
        <v>29</v>
      </c>
      <c r="F31" s="27" t="s">
        <v>27</v>
      </c>
      <c r="G31" s="27">
        <f>I32+J32+K32+L32</f>
        <v>40</v>
      </c>
      <c r="H31" s="27" t="s">
        <v>28</v>
      </c>
      <c r="I31" s="19">
        <v>5</v>
      </c>
      <c r="J31" s="19">
        <v>7</v>
      </c>
      <c r="K31" s="19">
        <v>1</v>
      </c>
      <c r="L31" s="19" t="s">
        <v>23</v>
      </c>
      <c r="M31" s="29">
        <f t="shared" ref="M31" si="7">IFERROR(K31/K32,"ND")</f>
        <v>0.1</v>
      </c>
      <c r="N31" s="30">
        <f t="shared" ref="N31" si="8">IFERROR(((I31+J31+K31)/G31),"ND")</f>
        <v>0.32500000000000001</v>
      </c>
      <c r="O31" s="39" t="s">
        <v>336</v>
      </c>
      <c r="P31" s="39"/>
      <c r="Q31" s="39"/>
    </row>
    <row r="32" spans="3:20" ht="90.75" customHeight="1" x14ac:dyDescent="0.25">
      <c r="C32" s="74"/>
      <c r="D32" s="26"/>
      <c r="E32" s="27"/>
      <c r="F32" s="27"/>
      <c r="G32" s="27"/>
      <c r="H32" s="27"/>
      <c r="I32" s="19">
        <v>10</v>
      </c>
      <c r="J32" s="19">
        <v>10</v>
      </c>
      <c r="K32" s="19">
        <v>10</v>
      </c>
      <c r="L32" s="19">
        <v>10</v>
      </c>
      <c r="M32" s="29"/>
      <c r="N32" s="30"/>
      <c r="O32" s="39"/>
      <c r="P32" s="39"/>
      <c r="Q32" s="39"/>
    </row>
    <row r="33" spans="3:17" ht="52.5" customHeight="1" x14ac:dyDescent="0.25">
      <c r="C33" s="74" t="s">
        <v>45</v>
      </c>
      <c r="D33" s="26" t="s">
        <v>46</v>
      </c>
      <c r="E33" s="27" t="s">
        <v>29</v>
      </c>
      <c r="F33" s="27" t="s">
        <v>27</v>
      </c>
      <c r="G33" s="27">
        <f>I34+J34+K34+L34</f>
        <v>145</v>
      </c>
      <c r="H33" s="27" t="s">
        <v>28</v>
      </c>
      <c r="I33" s="19">
        <v>25</v>
      </c>
      <c r="J33" s="19">
        <v>37</v>
      </c>
      <c r="K33" s="19">
        <v>29</v>
      </c>
      <c r="L33" s="19" t="s">
        <v>23</v>
      </c>
      <c r="M33" s="29">
        <f t="shared" ref="M33" si="9">IFERROR(K33/K34,"ND")</f>
        <v>1</v>
      </c>
      <c r="N33" s="30">
        <f t="shared" ref="N33" si="10">IFERROR(((I33+J33+K33)/G33),"ND")</f>
        <v>0.62758620689655176</v>
      </c>
      <c r="O33" s="39" t="s">
        <v>337</v>
      </c>
      <c r="P33" s="39"/>
      <c r="Q33" s="39"/>
    </row>
    <row r="34" spans="3:17" ht="52.5" customHeight="1" x14ac:dyDescent="0.25">
      <c r="C34" s="74"/>
      <c r="D34" s="26"/>
      <c r="E34" s="27"/>
      <c r="F34" s="27"/>
      <c r="G34" s="27"/>
      <c r="H34" s="27"/>
      <c r="I34" s="19">
        <v>29</v>
      </c>
      <c r="J34" s="19">
        <v>37</v>
      </c>
      <c r="K34" s="19">
        <v>29</v>
      </c>
      <c r="L34" s="19">
        <v>50</v>
      </c>
      <c r="M34" s="29"/>
      <c r="N34" s="30"/>
      <c r="O34" s="39"/>
      <c r="P34" s="39"/>
      <c r="Q34" s="39"/>
    </row>
    <row r="35" spans="3:17" ht="68.25" customHeight="1" x14ac:dyDescent="0.25">
      <c r="C35" s="71" t="s">
        <v>47</v>
      </c>
      <c r="D35" s="26" t="s">
        <v>48</v>
      </c>
      <c r="E35" s="27" t="s">
        <v>20</v>
      </c>
      <c r="F35" s="27" t="s">
        <v>27</v>
      </c>
      <c r="G35" s="28">
        <f>I36+J36+K36+L36</f>
        <v>300</v>
      </c>
      <c r="H35" s="28" t="s">
        <v>28</v>
      </c>
      <c r="I35" s="20">
        <v>75</v>
      </c>
      <c r="J35" s="20">
        <v>77</v>
      </c>
      <c r="K35" s="20">
        <v>75</v>
      </c>
      <c r="L35" s="20" t="s">
        <v>23</v>
      </c>
      <c r="M35" s="29">
        <f t="shared" ref="M35" si="11">IFERROR(K35/K36,"ND")</f>
        <v>1</v>
      </c>
      <c r="N35" s="30">
        <f t="shared" ref="N35" si="12">IFERROR(((I35+J35+K35)/G35),"ND")</f>
        <v>0.75666666666666671</v>
      </c>
      <c r="O35" s="39" t="s">
        <v>338</v>
      </c>
      <c r="P35" s="39"/>
      <c r="Q35" s="39"/>
    </row>
    <row r="36" spans="3:17" ht="68.25" customHeight="1" x14ac:dyDescent="0.25">
      <c r="C36" s="71"/>
      <c r="D36" s="26"/>
      <c r="E36" s="27"/>
      <c r="F36" s="27"/>
      <c r="G36" s="28"/>
      <c r="H36" s="28"/>
      <c r="I36" s="19">
        <v>75</v>
      </c>
      <c r="J36" s="19">
        <v>75</v>
      </c>
      <c r="K36" s="19">
        <v>75</v>
      </c>
      <c r="L36" s="19">
        <v>75</v>
      </c>
      <c r="M36" s="29"/>
      <c r="N36" s="30"/>
      <c r="O36" s="39"/>
      <c r="P36" s="39"/>
      <c r="Q36" s="39"/>
    </row>
    <row r="37" spans="3:17" ht="67.5" customHeight="1" x14ac:dyDescent="0.25">
      <c r="C37" s="71" t="s">
        <v>49</v>
      </c>
      <c r="D37" s="26" t="s">
        <v>50</v>
      </c>
      <c r="E37" s="27" t="s">
        <v>29</v>
      </c>
      <c r="F37" s="27" t="s">
        <v>27</v>
      </c>
      <c r="G37" s="28">
        <f>I38+J38+K38+L38</f>
        <v>96</v>
      </c>
      <c r="H37" s="27" t="s">
        <v>28</v>
      </c>
      <c r="I37" s="20">
        <v>24</v>
      </c>
      <c r="J37" s="20">
        <v>24</v>
      </c>
      <c r="K37" s="20">
        <v>24</v>
      </c>
      <c r="L37" s="20" t="s">
        <v>23</v>
      </c>
      <c r="M37" s="29">
        <f t="shared" ref="M37" si="13">IFERROR(K37/K38,"ND")</f>
        <v>1</v>
      </c>
      <c r="N37" s="30">
        <f t="shared" ref="N37" si="14">IFERROR(((I37+J37+K37)/G37),"ND")</f>
        <v>0.75</v>
      </c>
      <c r="O37" s="39" t="s">
        <v>339</v>
      </c>
      <c r="P37" s="39"/>
      <c r="Q37" s="39"/>
    </row>
    <row r="38" spans="3:17" ht="67.5" customHeight="1" x14ac:dyDescent="0.25">
      <c r="C38" s="71"/>
      <c r="D38" s="26"/>
      <c r="E38" s="27"/>
      <c r="F38" s="27"/>
      <c r="G38" s="28"/>
      <c r="H38" s="27"/>
      <c r="I38" s="19">
        <v>24</v>
      </c>
      <c r="J38" s="19">
        <v>24</v>
      </c>
      <c r="K38" s="19">
        <v>24</v>
      </c>
      <c r="L38" s="19">
        <v>24</v>
      </c>
      <c r="M38" s="29"/>
      <c r="N38" s="30"/>
      <c r="O38" s="39"/>
      <c r="P38" s="39"/>
      <c r="Q38" s="39"/>
    </row>
    <row r="39" spans="3:17" ht="69" customHeight="1" x14ac:dyDescent="0.25">
      <c r="C39" s="71" t="s">
        <v>51</v>
      </c>
      <c r="D39" s="26" t="s">
        <v>52</v>
      </c>
      <c r="E39" s="27" t="s">
        <v>20</v>
      </c>
      <c r="F39" s="27" t="s">
        <v>27</v>
      </c>
      <c r="G39" s="27">
        <f>I40+J40+K40+L40</f>
        <v>87</v>
      </c>
      <c r="H39" s="27" t="s">
        <v>28</v>
      </c>
      <c r="I39" s="19">
        <v>20</v>
      </c>
      <c r="J39" s="19">
        <v>22</v>
      </c>
      <c r="K39" s="19">
        <v>22</v>
      </c>
      <c r="L39" s="19" t="s">
        <v>23</v>
      </c>
      <c r="M39" s="29">
        <f t="shared" ref="M39" si="15">IFERROR(K39/K40,"ND")</f>
        <v>1</v>
      </c>
      <c r="N39" s="30">
        <f t="shared" ref="N39" si="16">IFERROR(((I39+J39+K39)/G39),"ND")</f>
        <v>0.73563218390804597</v>
      </c>
      <c r="O39" s="39" t="s">
        <v>340</v>
      </c>
      <c r="P39" s="39"/>
      <c r="Q39" s="39"/>
    </row>
    <row r="40" spans="3:17" ht="69" customHeight="1" x14ac:dyDescent="0.25">
      <c r="C40" s="71"/>
      <c r="D40" s="26"/>
      <c r="E40" s="27"/>
      <c r="F40" s="27"/>
      <c r="G40" s="27"/>
      <c r="H40" s="27"/>
      <c r="I40" s="19">
        <v>20</v>
      </c>
      <c r="J40" s="19">
        <v>22</v>
      </c>
      <c r="K40" s="19">
        <v>22</v>
      </c>
      <c r="L40" s="19">
        <v>23</v>
      </c>
      <c r="M40" s="29"/>
      <c r="N40" s="30"/>
      <c r="O40" s="39"/>
      <c r="P40" s="39"/>
      <c r="Q40" s="39"/>
    </row>
    <row r="41" spans="3:17" ht="57.75" customHeight="1" x14ac:dyDescent="0.25">
      <c r="C41" s="71" t="s">
        <v>53</v>
      </c>
      <c r="D41" s="26" t="s">
        <v>54</v>
      </c>
      <c r="E41" s="27" t="s">
        <v>20</v>
      </c>
      <c r="F41" s="27" t="s">
        <v>27</v>
      </c>
      <c r="G41" s="27">
        <f>I42+J42+K42+L42</f>
        <v>1124</v>
      </c>
      <c r="H41" s="27" t="s">
        <v>28</v>
      </c>
      <c r="I41" s="19">
        <v>247</v>
      </c>
      <c r="J41" s="19">
        <v>271</v>
      </c>
      <c r="K41" s="19">
        <v>285</v>
      </c>
      <c r="L41" s="19" t="s">
        <v>23</v>
      </c>
      <c r="M41" s="29">
        <f t="shared" ref="M41" si="17">IFERROR(K41/K42,"ND")</f>
        <v>0.94059405940594054</v>
      </c>
      <c r="N41" s="30">
        <f t="shared" ref="N41" si="18">IFERROR(((I41+J41+K41)/G41),"ND")</f>
        <v>0.71441281138790036</v>
      </c>
      <c r="O41" s="39" t="s">
        <v>341</v>
      </c>
      <c r="P41" s="39"/>
      <c r="Q41" s="39"/>
    </row>
    <row r="42" spans="3:17" ht="57.75" customHeight="1" x14ac:dyDescent="0.25">
      <c r="C42" s="71"/>
      <c r="D42" s="26"/>
      <c r="E42" s="27"/>
      <c r="F42" s="27"/>
      <c r="G42" s="27"/>
      <c r="H42" s="27"/>
      <c r="I42" s="19">
        <v>269</v>
      </c>
      <c r="J42" s="19">
        <v>274</v>
      </c>
      <c r="K42" s="19">
        <v>303</v>
      </c>
      <c r="L42" s="19">
        <v>278</v>
      </c>
      <c r="M42" s="29"/>
      <c r="N42" s="30"/>
      <c r="O42" s="39"/>
      <c r="P42" s="39"/>
      <c r="Q42" s="39"/>
    </row>
    <row r="43" spans="3:17" ht="66.75" customHeight="1" x14ac:dyDescent="0.25">
      <c r="C43" s="73" t="s">
        <v>55</v>
      </c>
      <c r="D43" s="43" t="s">
        <v>56</v>
      </c>
      <c r="E43" s="44" t="s">
        <v>20</v>
      </c>
      <c r="F43" s="44" t="s">
        <v>27</v>
      </c>
      <c r="G43" s="44">
        <f>I44+J44+K44+L44</f>
        <v>29000</v>
      </c>
      <c r="H43" s="44" t="s">
        <v>28</v>
      </c>
      <c r="I43" s="18">
        <v>4157</v>
      </c>
      <c r="J43" s="18">
        <v>3826</v>
      </c>
      <c r="K43" s="18">
        <v>5945</v>
      </c>
      <c r="L43" s="18" t="s">
        <v>23</v>
      </c>
      <c r="M43" s="45">
        <f t="shared" ref="M43" si="19">IFERROR(K43/K44,"ND")</f>
        <v>0.94365079365079363</v>
      </c>
      <c r="N43" s="46">
        <f t="shared" ref="N43" si="20">IFERROR(((I43+J43+K43)/G43),"ND")</f>
        <v>0.4802758620689655</v>
      </c>
      <c r="O43" s="64" t="s">
        <v>342</v>
      </c>
      <c r="P43" s="64"/>
      <c r="Q43" s="64"/>
    </row>
    <row r="44" spans="3:17" ht="66.75" customHeight="1" x14ac:dyDescent="0.25">
      <c r="C44" s="73"/>
      <c r="D44" s="43"/>
      <c r="E44" s="44"/>
      <c r="F44" s="44"/>
      <c r="G44" s="44"/>
      <c r="H44" s="44"/>
      <c r="I44" s="18">
        <v>7250</v>
      </c>
      <c r="J44" s="18">
        <v>7800</v>
      </c>
      <c r="K44" s="18">
        <v>6300</v>
      </c>
      <c r="L44" s="18">
        <v>7650</v>
      </c>
      <c r="M44" s="45"/>
      <c r="N44" s="46"/>
      <c r="O44" s="64"/>
      <c r="P44" s="64"/>
      <c r="Q44" s="64"/>
    </row>
    <row r="45" spans="3:17" ht="83.25" customHeight="1" x14ac:dyDescent="0.25">
      <c r="C45" s="71" t="s">
        <v>57</v>
      </c>
      <c r="D45" s="26" t="s">
        <v>58</v>
      </c>
      <c r="E45" s="27" t="s">
        <v>20</v>
      </c>
      <c r="F45" s="27" t="s">
        <v>27</v>
      </c>
      <c r="G45" s="27">
        <f>I46+J46+K46+L46</f>
        <v>19520</v>
      </c>
      <c r="H45" s="27" t="s">
        <v>28</v>
      </c>
      <c r="I45" s="19">
        <v>3331</v>
      </c>
      <c r="J45" s="19">
        <v>2972</v>
      </c>
      <c r="K45" s="19">
        <v>3964</v>
      </c>
      <c r="L45" s="19" t="s">
        <v>23</v>
      </c>
      <c r="M45" s="29">
        <f t="shared" ref="M45" si="21">IFERROR(K45/K46,"ND")</f>
        <v>0.80897959183673473</v>
      </c>
      <c r="N45" s="30">
        <f t="shared" ref="N45" si="22">IFERROR(((I45+J45+K45)/G45),"ND")</f>
        <v>0.52597336065573774</v>
      </c>
      <c r="O45" s="39" t="s">
        <v>343</v>
      </c>
      <c r="P45" s="39"/>
      <c r="Q45" s="39"/>
    </row>
    <row r="46" spans="3:17" ht="83.25" customHeight="1" x14ac:dyDescent="0.25">
      <c r="C46" s="71"/>
      <c r="D46" s="26"/>
      <c r="E46" s="27"/>
      <c r="F46" s="27"/>
      <c r="G46" s="27"/>
      <c r="H46" s="27"/>
      <c r="I46" s="19">
        <v>4500</v>
      </c>
      <c r="J46" s="19">
        <v>5150</v>
      </c>
      <c r="K46" s="19">
        <v>4900</v>
      </c>
      <c r="L46" s="19">
        <v>4970</v>
      </c>
      <c r="M46" s="29"/>
      <c r="N46" s="30"/>
      <c r="O46" s="39"/>
      <c r="P46" s="39"/>
      <c r="Q46" s="39"/>
    </row>
    <row r="47" spans="3:17" ht="144" customHeight="1" x14ac:dyDescent="0.25">
      <c r="C47" s="72" t="s">
        <v>59</v>
      </c>
      <c r="D47" s="26" t="s">
        <v>60</v>
      </c>
      <c r="E47" s="27" t="s">
        <v>20</v>
      </c>
      <c r="F47" s="27" t="s">
        <v>27</v>
      </c>
      <c r="G47" s="28">
        <f>I48+J48+K48+L48</f>
        <v>19520</v>
      </c>
      <c r="H47" s="28" t="s">
        <v>28</v>
      </c>
      <c r="I47" s="20">
        <v>295</v>
      </c>
      <c r="J47" s="20">
        <v>274</v>
      </c>
      <c r="K47" s="20">
        <v>461</v>
      </c>
      <c r="L47" s="20" t="s">
        <v>23</v>
      </c>
      <c r="M47" s="29">
        <f t="shared" ref="M47" si="23">IFERROR(K47/K48,"ND")</f>
        <v>9.4081632653061228E-2</v>
      </c>
      <c r="N47" s="30">
        <f t="shared" ref="N47" si="24">IFERROR(((I47+J47+K47)/G47),"ND")</f>
        <v>5.2766393442622954E-2</v>
      </c>
      <c r="O47" s="39" t="s">
        <v>344</v>
      </c>
      <c r="P47" s="39"/>
      <c r="Q47" s="39"/>
    </row>
    <row r="48" spans="3:17" ht="144" customHeight="1" x14ac:dyDescent="0.25">
      <c r="C48" s="72"/>
      <c r="D48" s="26"/>
      <c r="E48" s="27"/>
      <c r="F48" s="27"/>
      <c r="G48" s="28"/>
      <c r="H48" s="28"/>
      <c r="I48" s="19">
        <v>4500</v>
      </c>
      <c r="J48" s="19">
        <v>5150</v>
      </c>
      <c r="K48" s="19">
        <v>4900</v>
      </c>
      <c r="L48" s="19">
        <v>4970</v>
      </c>
      <c r="M48" s="29"/>
      <c r="N48" s="30"/>
      <c r="O48" s="39"/>
      <c r="P48" s="39"/>
      <c r="Q48" s="39"/>
    </row>
    <row r="49" spans="3:17" ht="99.75" customHeight="1" x14ac:dyDescent="0.25">
      <c r="C49" s="71" t="s">
        <v>61</v>
      </c>
      <c r="D49" s="26" t="s">
        <v>62</v>
      </c>
      <c r="E49" s="27" t="s">
        <v>20</v>
      </c>
      <c r="F49" s="27" t="s">
        <v>27</v>
      </c>
      <c r="G49" s="27">
        <f>I50+J50+K50+L50</f>
        <v>6400</v>
      </c>
      <c r="H49" s="27" t="s">
        <v>28</v>
      </c>
      <c r="I49" s="19">
        <v>530</v>
      </c>
      <c r="J49" s="19">
        <v>580</v>
      </c>
      <c r="K49" s="19">
        <v>1520</v>
      </c>
      <c r="L49" s="19" t="s">
        <v>23</v>
      </c>
      <c r="M49" s="29">
        <f t="shared" ref="M49" si="25">IFERROR(K49/K50,"ND")</f>
        <v>0.76767676767676762</v>
      </c>
      <c r="N49" s="30">
        <f t="shared" ref="N49" si="26">IFERROR(((I49+J49+K49)/G49),"ND")</f>
        <v>0.41093750000000001</v>
      </c>
      <c r="O49" s="39" t="s">
        <v>345</v>
      </c>
      <c r="P49" s="39"/>
      <c r="Q49" s="39"/>
    </row>
    <row r="50" spans="3:17" ht="99.75" customHeight="1" x14ac:dyDescent="0.25">
      <c r="C50" s="71"/>
      <c r="D50" s="26"/>
      <c r="E50" s="27"/>
      <c r="F50" s="27"/>
      <c r="G50" s="27"/>
      <c r="H50" s="27"/>
      <c r="I50" s="19">
        <v>1600</v>
      </c>
      <c r="J50" s="19">
        <v>1820</v>
      </c>
      <c r="K50" s="19">
        <v>1980</v>
      </c>
      <c r="L50" s="19">
        <v>1000</v>
      </c>
      <c r="M50" s="29"/>
      <c r="N50" s="30"/>
      <c r="O50" s="39"/>
      <c r="P50" s="39"/>
      <c r="Q50" s="39"/>
    </row>
    <row r="51" spans="3:17" ht="73.5" customHeight="1" x14ac:dyDescent="0.25">
      <c r="C51" s="42" t="s">
        <v>63</v>
      </c>
      <c r="D51" s="43" t="s">
        <v>64</v>
      </c>
      <c r="E51" s="44" t="s">
        <v>29</v>
      </c>
      <c r="F51" s="44" t="s">
        <v>27</v>
      </c>
      <c r="G51" s="44">
        <f>I52+J52+K52+L52</f>
        <v>436</v>
      </c>
      <c r="H51" s="44" t="s">
        <v>28</v>
      </c>
      <c r="I51" s="18">
        <v>81</v>
      </c>
      <c r="J51" s="18">
        <v>39</v>
      </c>
      <c r="K51" s="18">
        <v>37</v>
      </c>
      <c r="L51" s="18" t="s">
        <v>23</v>
      </c>
      <c r="M51" s="45">
        <f t="shared" ref="M51" si="27">IFERROR(K51/K52,"ND")</f>
        <v>0.33333333333333331</v>
      </c>
      <c r="N51" s="46">
        <f t="shared" ref="N51" si="28">IFERROR(((I51+J51+K51)/G51),"ND")</f>
        <v>0.36009174311926606</v>
      </c>
      <c r="O51" s="64" t="s">
        <v>346</v>
      </c>
      <c r="P51" s="64"/>
      <c r="Q51" s="64"/>
    </row>
    <row r="52" spans="3:17" ht="73.5" customHeight="1" x14ac:dyDescent="0.25">
      <c r="C52" s="42"/>
      <c r="D52" s="43"/>
      <c r="E52" s="44"/>
      <c r="F52" s="44"/>
      <c r="G52" s="44"/>
      <c r="H52" s="44"/>
      <c r="I52" s="18">
        <v>85</v>
      </c>
      <c r="J52" s="18">
        <v>110</v>
      </c>
      <c r="K52" s="18">
        <v>111</v>
      </c>
      <c r="L52" s="18">
        <v>130</v>
      </c>
      <c r="M52" s="45"/>
      <c r="N52" s="46"/>
      <c r="O52" s="64"/>
      <c r="P52" s="64"/>
      <c r="Q52" s="64"/>
    </row>
    <row r="53" spans="3:17" ht="69.75" customHeight="1" x14ac:dyDescent="0.25">
      <c r="C53" s="49" t="s">
        <v>65</v>
      </c>
      <c r="D53" s="26" t="s">
        <v>66</v>
      </c>
      <c r="E53" s="27" t="s">
        <v>29</v>
      </c>
      <c r="F53" s="27" t="s">
        <v>27</v>
      </c>
      <c r="G53" s="27">
        <f>I54+J54+K54+L54</f>
        <v>296</v>
      </c>
      <c r="H53" s="27" t="s">
        <v>28</v>
      </c>
      <c r="I53" s="19">
        <v>57</v>
      </c>
      <c r="J53" s="19">
        <v>39</v>
      </c>
      <c r="K53" s="19">
        <v>37</v>
      </c>
      <c r="L53" s="19" t="s">
        <v>23</v>
      </c>
      <c r="M53" s="29">
        <f t="shared" ref="M53" si="29">IFERROR(K53/K54,"ND")</f>
        <v>0.4567901234567901</v>
      </c>
      <c r="N53" s="30">
        <f t="shared" ref="N53" si="30">IFERROR(((I53+J53+K53)/G53),"ND")</f>
        <v>0.44932432432432434</v>
      </c>
      <c r="O53" s="39" t="s">
        <v>347</v>
      </c>
      <c r="P53" s="39"/>
      <c r="Q53" s="39"/>
    </row>
    <row r="54" spans="3:17" ht="69.75" customHeight="1" x14ac:dyDescent="0.25">
      <c r="C54" s="49"/>
      <c r="D54" s="26"/>
      <c r="E54" s="27"/>
      <c r="F54" s="27"/>
      <c r="G54" s="27"/>
      <c r="H54" s="27"/>
      <c r="I54" s="19">
        <v>60</v>
      </c>
      <c r="J54" s="19">
        <v>75</v>
      </c>
      <c r="K54" s="19">
        <v>81</v>
      </c>
      <c r="L54" s="19">
        <v>80</v>
      </c>
      <c r="M54" s="29"/>
      <c r="N54" s="30"/>
      <c r="O54" s="39"/>
      <c r="P54" s="39"/>
      <c r="Q54" s="39"/>
    </row>
    <row r="55" spans="3:17" ht="67.5" customHeight="1" x14ac:dyDescent="0.25">
      <c r="C55" s="49" t="s">
        <v>67</v>
      </c>
      <c r="D55" s="26" t="s">
        <v>68</v>
      </c>
      <c r="E55" s="27" t="s">
        <v>29</v>
      </c>
      <c r="F55" s="27" t="s">
        <v>27</v>
      </c>
      <c r="G55" s="27">
        <f>I56+J56+K56+L56</f>
        <v>140</v>
      </c>
      <c r="H55" s="27" t="s">
        <v>28</v>
      </c>
      <c r="I55" s="19">
        <v>24</v>
      </c>
      <c r="J55" s="19">
        <v>0</v>
      </c>
      <c r="K55" s="19">
        <v>0</v>
      </c>
      <c r="L55" s="19" t="s">
        <v>23</v>
      </c>
      <c r="M55" s="29">
        <f t="shared" ref="M55" si="31">IFERROR(K55/K56,"ND")</f>
        <v>0</v>
      </c>
      <c r="N55" s="30">
        <f t="shared" ref="N55" si="32">IFERROR(((I55+J55+K55)/G55),"ND")</f>
        <v>0.17142857142857143</v>
      </c>
      <c r="O55" s="39" t="s">
        <v>348</v>
      </c>
      <c r="P55" s="39"/>
      <c r="Q55" s="39"/>
    </row>
    <row r="56" spans="3:17" ht="67.5" customHeight="1" x14ac:dyDescent="0.25">
      <c r="C56" s="49"/>
      <c r="D56" s="26"/>
      <c r="E56" s="27"/>
      <c r="F56" s="27"/>
      <c r="G56" s="27"/>
      <c r="H56" s="27"/>
      <c r="I56" s="19">
        <v>25</v>
      </c>
      <c r="J56" s="19">
        <v>35</v>
      </c>
      <c r="K56" s="19">
        <v>30</v>
      </c>
      <c r="L56" s="19">
        <v>50</v>
      </c>
      <c r="M56" s="29"/>
      <c r="N56" s="30"/>
      <c r="O56" s="39"/>
      <c r="P56" s="39"/>
      <c r="Q56" s="39"/>
    </row>
    <row r="57" spans="3:17" ht="68.25" customHeight="1" x14ac:dyDescent="0.25">
      <c r="C57" s="67" t="s">
        <v>69</v>
      </c>
      <c r="D57" s="43" t="s">
        <v>70</v>
      </c>
      <c r="E57" s="44" t="s">
        <v>29</v>
      </c>
      <c r="F57" s="44" t="s">
        <v>27</v>
      </c>
      <c r="G57" s="44">
        <f>I58+J58+K58+L58</f>
        <v>48</v>
      </c>
      <c r="H57" s="44" t="s">
        <v>28</v>
      </c>
      <c r="I57" s="18">
        <v>12</v>
      </c>
      <c r="J57" s="18">
        <v>14</v>
      </c>
      <c r="K57" s="18">
        <v>13</v>
      </c>
      <c r="L57" s="18" t="s">
        <v>23</v>
      </c>
      <c r="M57" s="45">
        <f t="shared" ref="M57" si="33">IFERROR(K57/K58,"ND")</f>
        <v>1.0833333333333333</v>
      </c>
      <c r="N57" s="46">
        <f t="shared" ref="N57" si="34">IFERROR(((I57+J57+K57)/G57),"ND")</f>
        <v>0.8125</v>
      </c>
      <c r="O57" s="64" t="s">
        <v>349</v>
      </c>
      <c r="P57" s="64"/>
      <c r="Q57" s="64"/>
    </row>
    <row r="58" spans="3:17" ht="68.25" customHeight="1" x14ac:dyDescent="0.25">
      <c r="C58" s="67"/>
      <c r="D58" s="43"/>
      <c r="E58" s="44"/>
      <c r="F58" s="44"/>
      <c r="G58" s="44"/>
      <c r="H58" s="44"/>
      <c r="I58" s="18">
        <v>12</v>
      </c>
      <c r="J58" s="18">
        <v>12</v>
      </c>
      <c r="K58" s="18">
        <v>12</v>
      </c>
      <c r="L58" s="18">
        <v>12</v>
      </c>
      <c r="M58" s="45"/>
      <c r="N58" s="46"/>
      <c r="O58" s="64"/>
      <c r="P58" s="64"/>
      <c r="Q58" s="64"/>
    </row>
    <row r="59" spans="3:17" ht="54" customHeight="1" x14ac:dyDescent="0.25">
      <c r="C59" s="48" t="s">
        <v>71</v>
      </c>
      <c r="D59" s="26" t="s">
        <v>72</v>
      </c>
      <c r="E59" s="27" t="s">
        <v>29</v>
      </c>
      <c r="F59" s="27" t="s">
        <v>27</v>
      </c>
      <c r="G59" s="27">
        <f>I60+J60+K60+L60</f>
        <v>28</v>
      </c>
      <c r="H59" s="27" t="s">
        <v>28</v>
      </c>
      <c r="I59" s="19">
        <v>8</v>
      </c>
      <c r="J59" s="19">
        <v>7</v>
      </c>
      <c r="K59" s="19">
        <v>7</v>
      </c>
      <c r="L59" s="19" t="s">
        <v>23</v>
      </c>
      <c r="M59" s="29">
        <f t="shared" ref="M59" si="35">IFERROR(K59/K60,"ND")</f>
        <v>1</v>
      </c>
      <c r="N59" s="30">
        <f t="shared" ref="N59" si="36">IFERROR(((I59+J59+K59)/G59),"ND")</f>
        <v>0.7857142857142857</v>
      </c>
      <c r="O59" s="39" t="s">
        <v>350</v>
      </c>
      <c r="P59" s="39"/>
      <c r="Q59" s="39"/>
    </row>
    <row r="60" spans="3:17" ht="54" customHeight="1" x14ac:dyDescent="0.25">
      <c r="C60" s="48"/>
      <c r="D60" s="26"/>
      <c r="E60" s="27"/>
      <c r="F60" s="27"/>
      <c r="G60" s="27"/>
      <c r="H60" s="27"/>
      <c r="I60" s="19">
        <v>7</v>
      </c>
      <c r="J60" s="19">
        <v>7</v>
      </c>
      <c r="K60" s="19">
        <v>7</v>
      </c>
      <c r="L60" s="19">
        <v>7</v>
      </c>
      <c r="M60" s="29"/>
      <c r="N60" s="30"/>
      <c r="O60" s="39"/>
      <c r="P60" s="39"/>
      <c r="Q60" s="39"/>
    </row>
    <row r="61" spans="3:17" ht="61.5" customHeight="1" x14ac:dyDescent="0.25">
      <c r="C61" s="48" t="s">
        <v>73</v>
      </c>
      <c r="D61" s="26" t="s">
        <v>74</v>
      </c>
      <c r="E61" s="27" t="s">
        <v>29</v>
      </c>
      <c r="F61" s="27" t="s">
        <v>27</v>
      </c>
      <c r="G61" s="28">
        <f>I62+J62+K62+L62</f>
        <v>3</v>
      </c>
      <c r="H61" s="28" t="s">
        <v>28</v>
      </c>
      <c r="I61" s="20">
        <v>2</v>
      </c>
      <c r="J61" s="20">
        <v>3</v>
      </c>
      <c r="K61" s="20">
        <v>2</v>
      </c>
      <c r="L61" s="20" t="s">
        <v>23</v>
      </c>
      <c r="M61" s="29">
        <f t="shared" ref="M61" si="37">IFERROR(K61/K62,"ND")</f>
        <v>2</v>
      </c>
      <c r="N61" s="30">
        <f t="shared" ref="N61" si="38">IFERROR(((I61+J61+K61)/G61),"ND")</f>
        <v>2.3333333333333335</v>
      </c>
      <c r="O61" s="39" t="s">
        <v>351</v>
      </c>
      <c r="P61" s="39"/>
      <c r="Q61" s="39"/>
    </row>
    <row r="62" spans="3:17" ht="61.5" customHeight="1" x14ac:dyDescent="0.25">
      <c r="C62" s="48"/>
      <c r="D62" s="26"/>
      <c r="E62" s="27"/>
      <c r="F62" s="27"/>
      <c r="G62" s="28"/>
      <c r="H62" s="28"/>
      <c r="I62" s="19">
        <v>0</v>
      </c>
      <c r="J62" s="19">
        <v>1</v>
      </c>
      <c r="K62" s="19">
        <v>1</v>
      </c>
      <c r="L62" s="19">
        <v>1</v>
      </c>
      <c r="M62" s="29"/>
      <c r="N62" s="30"/>
      <c r="O62" s="39"/>
      <c r="P62" s="39"/>
      <c r="Q62" s="39"/>
    </row>
    <row r="63" spans="3:17" ht="101.25" customHeight="1" x14ac:dyDescent="0.25">
      <c r="C63" s="48" t="s">
        <v>75</v>
      </c>
      <c r="D63" s="26" t="s">
        <v>76</v>
      </c>
      <c r="E63" s="27" t="s">
        <v>20</v>
      </c>
      <c r="F63" s="27" t="s">
        <v>27</v>
      </c>
      <c r="G63" s="28">
        <f>I64+J64+K64+L64</f>
        <v>310</v>
      </c>
      <c r="H63" s="27" t="s">
        <v>28</v>
      </c>
      <c r="I63" s="20">
        <v>143</v>
      </c>
      <c r="J63" s="20">
        <v>120</v>
      </c>
      <c r="K63" s="20">
        <v>146</v>
      </c>
      <c r="L63" s="20" t="s">
        <v>23</v>
      </c>
      <c r="M63" s="29">
        <f t="shared" ref="M63" si="39">IFERROR(K63/K64,"ND")</f>
        <v>1.46</v>
      </c>
      <c r="N63" s="30">
        <f t="shared" ref="N63" si="40">IFERROR(((I63+J63+K63)/G63),"ND")</f>
        <v>1.3193548387096774</v>
      </c>
      <c r="O63" s="39" t="s">
        <v>352</v>
      </c>
      <c r="P63" s="39"/>
      <c r="Q63" s="39"/>
    </row>
    <row r="64" spans="3:17" ht="101.25" customHeight="1" x14ac:dyDescent="0.25">
      <c r="C64" s="48"/>
      <c r="D64" s="26"/>
      <c r="E64" s="27"/>
      <c r="F64" s="27"/>
      <c r="G64" s="28"/>
      <c r="H64" s="27"/>
      <c r="I64" s="19">
        <v>70</v>
      </c>
      <c r="J64" s="19">
        <v>80</v>
      </c>
      <c r="K64" s="19">
        <v>100</v>
      </c>
      <c r="L64" s="19">
        <v>60</v>
      </c>
      <c r="M64" s="29"/>
      <c r="N64" s="30"/>
      <c r="O64" s="39"/>
      <c r="P64" s="39"/>
      <c r="Q64" s="39"/>
    </row>
    <row r="65" spans="3:17" ht="84" customHeight="1" x14ac:dyDescent="0.25">
      <c r="C65" s="67" t="s">
        <v>77</v>
      </c>
      <c r="D65" s="43" t="s">
        <v>78</v>
      </c>
      <c r="E65" s="44" t="s">
        <v>20</v>
      </c>
      <c r="F65" s="44" t="s">
        <v>27</v>
      </c>
      <c r="G65" s="44">
        <f>I66+J66+K66+L66</f>
        <v>11000</v>
      </c>
      <c r="H65" s="44" t="s">
        <v>28</v>
      </c>
      <c r="I65" s="18">
        <v>2627</v>
      </c>
      <c r="J65" s="18">
        <v>3107</v>
      </c>
      <c r="K65" s="18">
        <v>3265</v>
      </c>
      <c r="L65" s="18" t="s">
        <v>23</v>
      </c>
      <c r="M65" s="45">
        <f t="shared" ref="M65" si="41">IFERROR(K65/K66,"ND")</f>
        <v>1.1872727272727273</v>
      </c>
      <c r="N65" s="46">
        <f t="shared" ref="N65" si="42">IFERROR(((I65+J65+K65)/G65),"ND")</f>
        <v>0.81809090909090909</v>
      </c>
      <c r="O65" s="64" t="s">
        <v>353</v>
      </c>
      <c r="P65" s="64"/>
      <c r="Q65" s="64"/>
    </row>
    <row r="66" spans="3:17" ht="84" customHeight="1" x14ac:dyDescent="0.25">
      <c r="C66" s="67"/>
      <c r="D66" s="43"/>
      <c r="E66" s="44"/>
      <c r="F66" s="44"/>
      <c r="G66" s="44"/>
      <c r="H66" s="44"/>
      <c r="I66" s="18">
        <v>2750</v>
      </c>
      <c r="J66" s="18">
        <v>2750</v>
      </c>
      <c r="K66" s="18">
        <v>2750</v>
      </c>
      <c r="L66" s="18">
        <v>2750</v>
      </c>
      <c r="M66" s="45"/>
      <c r="N66" s="46"/>
      <c r="O66" s="64"/>
      <c r="P66" s="64"/>
      <c r="Q66" s="64"/>
    </row>
    <row r="67" spans="3:17" ht="54" customHeight="1" x14ac:dyDescent="0.25">
      <c r="C67" s="48" t="s">
        <v>79</v>
      </c>
      <c r="D67" s="26" t="s">
        <v>80</v>
      </c>
      <c r="E67" s="27" t="s">
        <v>20</v>
      </c>
      <c r="F67" s="27" t="s">
        <v>27</v>
      </c>
      <c r="G67" s="27">
        <f>I68+J68+K68+L68</f>
        <v>100</v>
      </c>
      <c r="H67" s="27" t="s">
        <v>28</v>
      </c>
      <c r="I67" s="19">
        <v>25</v>
      </c>
      <c r="J67" s="19">
        <v>25</v>
      </c>
      <c r="K67" s="19">
        <v>25</v>
      </c>
      <c r="L67" s="19" t="s">
        <v>23</v>
      </c>
      <c r="M67" s="29">
        <f t="shared" ref="M67" si="43">IFERROR(K67/K68,"ND")</f>
        <v>1</v>
      </c>
      <c r="N67" s="30">
        <f t="shared" ref="N67" si="44">IFERROR(((I67+J67+K67)/G67),"ND")</f>
        <v>0.75</v>
      </c>
      <c r="O67" s="39" t="s">
        <v>354</v>
      </c>
      <c r="P67" s="39"/>
      <c r="Q67" s="39"/>
    </row>
    <row r="68" spans="3:17" ht="54" customHeight="1" x14ac:dyDescent="0.25">
      <c r="C68" s="48"/>
      <c r="D68" s="26"/>
      <c r="E68" s="27"/>
      <c r="F68" s="27"/>
      <c r="G68" s="27"/>
      <c r="H68" s="27"/>
      <c r="I68" s="19">
        <v>25</v>
      </c>
      <c r="J68" s="19">
        <v>25</v>
      </c>
      <c r="K68" s="19">
        <v>25</v>
      </c>
      <c r="L68" s="19">
        <v>25</v>
      </c>
      <c r="M68" s="29"/>
      <c r="N68" s="30"/>
      <c r="O68" s="39"/>
      <c r="P68" s="39"/>
      <c r="Q68" s="39"/>
    </row>
    <row r="69" spans="3:17" ht="74.25" customHeight="1" x14ac:dyDescent="0.25">
      <c r="C69" s="48" t="s">
        <v>81</v>
      </c>
      <c r="D69" s="26" t="s">
        <v>82</v>
      </c>
      <c r="E69" s="27" t="s">
        <v>20</v>
      </c>
      <c r="F69" s="27" t="s">
        <v>27</v>
      </c>
      <c r="G69" s="27">
        <f>I70+J70+K70+L70</f>
        <v>1020</v>
      </c>
      <c r="H69" s="27" t="s">
        <v>28</v>
      </c>
      <c r="I69" s="19">
        <v>175</v>
      </c>
      <c r="J69" s="19">
        <v>555</v>
      </c>
      <c r="K69" s="19">
        <v>366</v>
      </c>
      <c r="L69" s="19" t="s">
        <v>23</v>
      </c>
      <c r="M69" s="29">
        <f t="shared" ref="M69" si="45">IFERROR(K69/K70,"ND")</f>
        <v>1.4076923076923078</v>
      </c>
      <c r="N69" s="30">
        <f t="shared" ref="N69" si="46">IFERROR(((I69+J69+K69)/G69),"ND")</f>
        <v>1.0745098039215686</v>
      </c>
      <c r="O69" s="39" t="s">
        <v>355</v>
      </c>
      <c r="P69" s="39"/>
      <c r="Q69" s="39"/>
    </row>
    <row r="70" spans="3:17" ht="74.25" customHeight="1" x14ac:dyDescent="0.25">
      <c r="C70" s="48"/>
      <c r="D70" s="26"/>
      <c r="E70" s="27"/>
      <c r="F70" s="27"/>
      <c r="G70" s="27"/>
      <c r="H70" s="27"/>
      <c r="I70" s="19">
        <v>260</v>
      </c>
      <c r="J70" s="19">
        <v>250</v>
      </c>
      <c r="K70" s="19">
        <v>260</v>
      </c>
      <c r="L70" s="19">
        <v>250</v>
      </c>
      <c r="M70" s="29"/>
      <c r="N70" s="30"/>
      <c r="O70" s="39"/>
      <c r="P70" s="39"/>
      <c r="Q70" s="39"/>
    </row>
    <row r="71" spans="3:17" ht="93.75" customHeight="1" x14ac:dyDescent="0.25">
      <c r="C71" s="48" t="s">
        <v>83</v>
      </c>
      <c r="D71" s="26" t="s">
        <v>84</v>
      </c>
      <c r="E71" s="27" t="s">
        <v>20</v>
      </c>
      <c r="F71" s="27" t="s">
        <v>27</v>
      </c>
      <c r="G71" s="27">
        <f>I72+J72+K72+L72</f>
        <v>1976</v>
      </c>
      <c r="H71" s="27" t="s">
        <v>28</v>
      </c>
      <c r="I71" s="19">
        <v>581</v>
      </c>
      <c r="J71" s="19">
        <v>366</v>
      </c>
      <c r="K71" s="19">
        <v>685</v>
      </c>
      <c r="L71" s="19" t="s">
        <v>23</v>
      </c>
      <c r="M71" s="29">
        <f t="shared" ref="M71" si="47">IFERROR(K71/K72,"ND")</f>
        <v>1.3838383838383839</v>
      </c>
      <c r="N71" s="30">
        <f t="shared" ref="N71" si="48">IFERROR(((I71+J71+K71)/G71),"ND")</f>
        <v>0.82591093117408909</v>
      </c>
      <c r="O71" s="39" t="s">
        <v>356</v>
      </c>
      <c r="P71" s="39"/>
      <c r="Q71" s="39"/>
    </row>
    <row r="72" spans="3:17" ht="93.75" customHeight="1" x14ac:dyDescent="0.25">
      <c r="C72" s="48"/>
      <c r="D72" s="26"/>
      <c r="E72" s="27"/>
      <c r="F72" s="27"/>
      <c r="G72" s="27"/>
      <c r="H72" s="27"/>
      <c r="I72" s="19">
        <v>493</v>
      </c>
      <c r="J72" s="19">
        <v>495</v>
      </c>
      <c r="K72" s="19">
        <v>495</v>
      </c>
      <c r="L72" s="19">
        <v>493</v>
      </c>
      <c r="M72" s="29"/>
      <c r="N72" s="30"/>
      <c r="O72" s="39"/>
      <c r="P72" s="39"/>
      <c r="Q72" s="39"/>
    </row>
    <row r="73" spans="3:17" ht="77.25" customHeight="1" x14ac:dyDescent="0.25">
      <c r="C73" s="48"/>
      <c r="D73" s="26" t="s">
        <v>85</v>
      </c>
      <c r="E73" s="27" t="s">
        <v>20</v>
      </c>
      <c r="F73" s="27" t="s">
        <v>27</v>
      </c>
      <c r="G73" s="27">
        <f>I74+J74+K74+L74</f>
        <v>60</v>
      </c>
      <c r="H73" s="27" t="s">
        <v>28</v>
      </c>
      <c r="I73" s="19">
        <v>21</v>
      </c>
      <c r="J73" s="19">
        <v>14</v>
      </c>
      <c r="K73" s="19">
        <v>17</v>
      </c>
      <c r="L73" s="19" t="s">
        <v>23</v>
      </c>
      <c r="M73" s="29">
        <f t="shared" ref="M73" si="49">IFERROR(K73/K74,"ND")</f>
        <v>1.1333333333333333</v>
      </c>
      <c r="N73" s="30">
        <f t="shared" ref="N73" si="50">IFERROR(((I73+J73+K73)/G73),"ND")</f>
        <v>0.8666666666666667</v>
      </c>
      <c r="O73" s="39" t="s">
        <v>357</v>
      </c>
      <c r="P73" s="39"/>
      <c r="Q73" s="39"/>
    </row>
    <row r="74" spans="3:17" ht="77.25" customHeight="1" x14ac:dyDescent="0.25">
      <c r="C74" s="48"/>
      <c r="D74" s="26"/>
      <c r="E74" s="27"/>
      <c r="F74" s="27"/>
      <c r="G74" s="27"/>
      <c r="H74" s="27"/>
      <c r="I74" s="19">
        <v>15</v>
      </c>
      <c r="J74" s="19">
        <v>15</v>
      </c>
      <c r="K74" s="19">
        <v>15</v>
      </c>
      <c r="L74" s="19">
        <v>15</v>
      </c>
      <c r="M74" s="29"/>
      <c r="N74" s="30"/>
      <c r="O74" s="39"/>
      <c r="P74" s="39"/>
      <c r="Q74" s="39"/>
    </row>
    <row r="75" spans="3:17" ht="48" customHeight="1" x14ac:dyDescent="0.25">
      <c r="C75" s="48" t="s">
        <v>86</v>
      </c>
      <c r="D75" s="26" t="s">
        <v>87</v>
      </c>
      <c r="E75" s="27" t="s">
        <v>20</v>
      </c>
      <c r="F75" s="27" t="s">
        <v>27</v>
      </c>
      <c r="G75" s="28">
        <f>I76+J76+K76+L76</f>
        <v>2</v>
      </c>
      <c r="H75" s="28" t="s">
        <v>28</v>
      </c>
      <c r="I75" s="20">
        <v>1</v>
      </c>
      <c r="J75" s="20">
        <v>1</v>
      </c>
      <c r="K75" s="20">
        <v>0</v>
      </c>
      <c r="L75" s="20" t="s">
        <v>23</v>
      </c>
      <c r="M75" s="29" t="str">
        <f t="shared" ref="M75" si="51">IFERROR(K75/K76,"ND")</f>
        <v>ND</v>
      </c>
      <c r="N75" s="30">
        <f t="shared" ref="N75" si="52">IFERROR(((I75+J75+K75)/G75),"ND")</f>
        <v>1</v>
      </c>
      <c r="O75" s="39" t="s">
        <v>358</v>
      </c>
      <c r="P75" s="39"/>
      <c r="Q75" s="39"/>
    </row>
    <row r="76" spans="3:17" ht="48" customHeight="1" x14ac:dyDescent="0.25">
      <c r="C76" s="48"/>
      <c r="D76" s="26"/>
      <c r="E76" s="27"/>
      <c r="F76" s="27"/>
      <c r="G76" s="28"/>
      <c r="H76" s="28"/>
      <c r="I76" s="19">
        <v>0</v>
      </c>
      <c r="J76" s="19">
        <v>1</v>
      </c>
      <c r="K76" s="19">
        <v>0</v>
      </c>
      <c r="L76" s="19">
        <v>1</v>
      </c>
      <c r="M76" s="29"/>
      <c r="N76" s="30"/>
      <c r="O76" s="39"/>
      <c r="P76" s="39"/>
      <c r="Q76" s="39"/>
    </row>
    <row r="77" spans="3:17" ht="63" customHeight="1" x14ac:dyDescent="0.25">
      <c r="C77" s="49" t="s">
        <v>88</v>
      </c>
      <c r="D77" s="26" t="s">
        <v>89</v>
      </c>
      <c r="E77" s="27" t="s">
        <v>20</v>
      </c>
      <c r="F77" s="27" t="s">
        <v>27</v>
      </c>
      <c r="G77" s="27">
        <f>I78+J78+K78+L78</f>
        <v>2182</v>
      </c>
      <c r="H77" s="27" t="s">
        <v>28</v>
      </c>
      <c r="I77" s="19">
        <v>510</v>
      </c>
      <c r="J77" s="19">
        <v>530</v>
      </c>
      <c r="K77" s="19">
        <v>581</v>
      </c>
      <c r="L77" s="19" t="s">
        <v>23</v>
      </c>
      <c r="M77" s="29">
        <f t="shared" ref="M77" si="53">IFERROR(K77/K78,"ND")</f>
        <v>1.0563636363636364</v>
      </c>
      <c r="N77" s="30">
        <f t="shared" ref="N77" si="54">IFERROR(((I77+J77+K77)/G77),"ND")</f>
        <v>0.74289642529789179</v>
      </c>
      <c r="O77" s="39" t="s">
        <v>359</v>
      </c>
      <c r="P77" s="39"/>
      <c r="Q77" s="39"/>
    </row>
    <row r="78" spans="3:17" ht="63" customHeight="1" x14ac:dyDescent="0.25">
      <c r="C78" s="49"/>
      <c r="D78" s="26"/>
      <c r="E78" s="27"/>
      <c r="F78" s="27"/>
      <c r="G78" s="27"/>
      <c r="H78" s="27"/>
      <c r="I78" s="19">
        <v>540</v>
      </c>
      <c r="J78" s="19">
        <v>542</v>
      </c>
      <c r="K78" s="19">
        <v>550</v>
      </c>
      <c r="L78" s="19">
        <v>550</v>
      </c>
      <c r="M78" s="29"/>
      <c r="N78" s="30"/>
      <c r="O78" s="39"/>
      <c r="P78" s="39"/>
      <c r="Q78" s="39"/>
    </row>
    <row r="79" spans="3:17" ht="70.5" customHeight="1" x14ac:dyDescent="0.25">
      <c r="C79" s="49" t="s">
        <v>90</v>
      </c>
      <c r="D79" s="26" t="s">
        <v>91</v>
      </c>
      <c r="E79" s="27" t="s">
        <v>20</v>
      </c>
      <c r="F79" s="27" t="s">
        <v>27</v>
      </c>
      <c r="G79" s="27">
        <f>I80+J80+K80+L80</f>
        <v>208</v>
      </c>
      <c r="H79" s="27" t="s">
        <v>28</v>
      </c>
      <c r="I79" s="19">
        <v>53</v>
      </c>
      <c r="J79" s="19">
        <v>53</v>
      </c>
      <c r="K79" s="19">
        <v>54</v>
      </c>
      <c r="L79" s="19" t="s">
        <v>23</v>
      </c>
      <c r="M79" s="29">
        <f t="shared" ref="M79" si="55">IFERROR(K79/K80,"ND")</f>
        <v>1.0384615384615385</v>
      </c>
      <c r="N79" s="30">
        <f t="shared" ref="N79" si="56">IFERROR(((I79+J79+K79)/G79),"ND")</f>
        <v>0.76923076923076927</v>
      </c>
      <c r="O79" s="39" t="s">
        <v>360</v>
      </c>
      <c r="P79" s="39"/>
      <c r="Q79" s="39"/>
    </row>
    <row r="80" spans="3:17" ht="70.5" customHeight="1" x14ac:dyDescent="0.25">
      <c r="C80" s="49"/>
      <c r="D80" s="26"/>
      <c r="E80" s="27"/>
      <c r="F80" s="27"/>
      <c r="G80" s="27"/>
      <c r="H80" s="27"/>
      <c r="I80" s="19">
        <v>52</v>
      </c>
      <c r="J80" s="19">
        <v>52</v>
      </c>
      <c r="K80" s="19">
        <v>52</v>
      </c>
      <c r="L80" s="19">
        <v>52</v>
      </c>
      <c r="M80" s="29"/>
      <c r="N80" s="30"/>
      <c r="O80" s="39"/>
      <c r="P80" s="39"/>
      <c r="Q80" s="39"/>
    </row>
    <row r="81" spans="3:17" ht="78" customHeight="1" x14ac:dyDescent="0.25">
      <c r="C81" s="49" t="s">
        <v>92</v>
      </c>
      <c r="D81" s="26" t="s">
        <v>93</v>
      </c>
      <c r="E81" s="27" t="s">
        <v>20</v>
      </c>
      <c r="F81" s="27" t="s">
        <v>27</v>
      </c>
      <c r="G81" s="27">
        <f>I82+J82+K82+L82</f>
        <v>560</v>
      </c>
      <c r="H81" s="27" t="s">
        <v>28</v>
      </c>
      <c r="I81" s="19">
        <v>201</v>
      </c>
      <c r="J81" s="19">
        <v>146</v>
      </c>
      <c r="K81" s="19">
        <v>152</v>
      </c>
      <c r="L81" s="19" t="s">
        <v>23</v>
      </c>
      <c r="M81" s="29">
        <f t="shared" ref="M81" si="57">IFERROR(K81/K82,"ND")</f>
        <v>1.0857142857142856</v>
      </c>
      <c r="N81" s="30">
        <f t="shared" ref="N81" si="58">IFERROR(((I81+J81+K81)/G81),"ND")</f>
        <v>0.89107142857142863</v>
      </c>
      <c r="O81" s="39" t="s">
        <v>361</v>
      </c>
      <c r="P81" s="39"/>
      <c r="Q81" s="39"/>
    </row>
    <row r="82" spans="3:17" ht="78" customHeight="1" x14ac:dyDescent="0.25">
      <c r="C82" s="49"/>
      <c r="D82" s="26"/>
      <c r="E82" s="27"/>
      <c r="F82" s="27"/>
      <c r="G82" s="27"/>
      <c r="H82" s="27"/>
      <c r="I82" s="19">
        <v>140</v>
      </c>
      <c r="J82" s="19">
        <v>140</v>
      </c>
      <c r="K82" s="19">
        <v>140</v>
      </c>
      <c r="L82" s="19">
        <v>140</v>
      </c>
      <c r="M82" s="29"/>
      <c r="N82" s="30"/>
      <c r="O82" s="39"/>
      <c r="P82" s="39"/>
      <c r="Q82" s="39"/>
    </row>
    <row r="83" spans="3:17" ht="55.5" customHeight="1" x14ac:dyDescent="0.25">
      <c r="C83" s="49" t="s">
        <v>94</v>
      </c>
      <c r="D83" s="26" t="s">
        <v>95</v>
      </c>
      <c r="E83" s="27" t="s">
        <v>20</v>
      </c>
      <c r="F83" s="27" t="s">
        <v>27</v>
      </c>
      <c r="G83" s="27">
        <f>I84+J84+K84+L84</f>
        <v>960</v>
      </c>
      <c r="H83" s="27" t="s">
        <v>28</v>
      </c>
      <c r="I83" s="19">
        <v>290</v>
      </c>
      <c r="J83" s="19">
        <v>281</v>
      </c>
      <c r="K83" s="19">
        <v>239</v>
      </c>
      <c r="L83" s="19" t="s">
        <v>23</v>
      </c>
      <c r="M83" s="29">
        <f t="shared" ref="M83" si="59">IFERROR(K83/K84,"ND")</f>
        <v>1.0391304347826087</v>
      </c>
      <c r="N83" s="30">
        <f t="shared" ref="N83" si="60">IFERROR(((I83+J83+K83)/G83),"ND")</f>
        <v>0.84375</v>
      </c>
      <c r="O83" s="39" t="s">
        <v>362</v>
      </c>
      <c r="P83" s="39"/>
      <c r="Q83" s="39"/>
    </row>
    <row r="84" spans="3:17" ht="55.5" customHeight="1" x14ac:dyDescent="0.25">
      <c r="C84" s="49"/>
      <c r="D84" s="26"/>
      <c r="E84" s="27"/>
      <c r="F84" s="27"/>
      <c r="G84" s="27"/>
      <c r="H84" s="27"/>
      <c r="I84" s="19">
        <v>230</v>
      </c>
      <c r="J84" s="19">
        <v>250</v>
      </c>
      <c r="K84" s="19">
        <v>230</v>
      </c>
      <c r="L84" s="19">
        <v>250</v>
      </c>
      <c r="M84" s="29"/>
      <c r="N84" s="30"/>
      <c r="O84" s="39"/>
      <c r="P84" s="39"/>
      <c r="Q84" s="39"/>
    </row>
    <row r="85" spans="3:17" ht="76.5" customHeight="1" x14ac:dyDescent="0.25">
      <c r="C85" s="42" t="s">
        <v>96</v>
      </c>
      <c r="D85" s="43" t="s">
        <v>97</v>
      </c>
      <c r="E85" s="44" t="s">
        <v>20</v>
      </c>
      <c r="F85" s="44" t="s">
        <v>27</v>
      </c>
      <c r="G85" s="44">
        <f>I86+J86+K86+L86</f>
        <v>816</v>
      </c>
      <c r="H85" s="44" t="s">
        <v>28</v>
      </c>
      <c r="I85" s="18">
        <v>90</v>
      </c>
      <c r="J85" s="18">
        <v>237</v>
      </c>
      <c r="K85" s="18">
        <v>165</v>
      </c>
      <c r="L85" s="18" t="s">
        <v>23</v>
      </c>
      <c r="M85" s="45">
        <f t="shared" ref="M85" si="61">IFERROR(K85/K86,"ND")</f>
        <v>0.80882352941176472</v>
      </c>
      <c r="N85" s="46">
        <f t="shared" ref="N85" si="62">IFERROR(((I85+J85+K85)/G85),"ND")</f>
        <v>0.6029411764705882</v>
      </c>
      <c r="O85" s="64" t="s">
        <v>363</v>
      </c>
      <c r="P85" s="64"/>
      <c r="Q85" s="64"/>
    </row>
    <row r="86" spans="3:17" ht="76.5" customHeight="1" x14ac:dyDescent="0.25">
      <c r="C86" s="42"/>
      <c r="D86" s="43"/>
      <c r="E86" s="44"/>
      <c r="F86" s="44"/>
      <c r="G86" s="44"/>
      <c r="H86" s="44"/>
      <c r="I86" s="18">
        <v>204</v>
      </c>
      <c r="J86" s="18">
        <v>204</v>
      </c>
      <c r="K86" s="18">
        <v>204</v>
      </c>
      <c r="L86" s="18">
        <v>204</v>
      </c>
      <c r="M86" s="45"/>
      <c r="N86" s="46"/>
      <c r="O86" s="64"/>
      <c r="P86" s="64"/>
      <c r="Q86" s="64"/>
    </row>
    <row r="87" spans="3:17" ht="75.75" customHeight="1" x14ac:dyDescent="0.25">
      <c r="C87" s="49" t="s">
        <v>98</v>
      </c>
      <c r="D87" s="26" t="s">
        <v>99</v>
      </c>
      <c r="E87" s="27" t="s">
        <v>20</v>
      </c>
      <c r="F87" s="27" t="s">
        <v>27</v>
      </c>
      <c r="G87" s="28">
        <f>I88+J88+K88+L88</f>
        <v>3176</v>
      </c>
      <c r="H87" s="27" t="s">
        <v>28</v>
      </c>
      <c r="I87" s="20">
        <v>687</v>
      </c>
      <c r="J87" s="20">
        <v>766</v>
      </c>
      <c r="K87" s="20">
        <v>924</v>
      </c>
      <c r="L87" s="20" t="s">
        <v>23</v>
      </c>
      <c r="M87" s="29">
        <f t="shared" ref="M87" si="63">IFERROR(K87/K88,"ND")</f>
        <v>1.163727959697733</v>
      </c>
      <c r="N87" s="30">
        <f t="shared" ref="N87" si="64">IFERROR(((I87+J87+K87)/G87),"ND")</f>
        <v>0.74842569269521408</v>
      </c>
      <c r="O87" s="39" t="s">
        <v>364</v>
      </c>
      <c r="P87" s="39"/>
      <c r="Q87" s="39"/>
    </row>
    <row r="88" spans="3:17" ht="75.75" customHeight="1" x14ac:dyDescent="0.25">
      <c r="C88" s="49"/>
      <c r="D88" s="26"/>
      <c r="E88" s="27"/>
      <c r="F88" s="27"/>
      <c r="G88" s="28"/>
      <c r="H88" s="27"/>
      <c r="I88" s="19">
        <v>794</v>
      </c>
      <c r="J88" s="19">
        <v>794</v>
      </c>
      <c r="K88" s="19">
        <v>794</v>
      </c>
      <c r="L88" s="19">
        <v>794</v>
      </c>
      <c r="M88" s="29"/>
      <c r="N88" s="30"/>
      <c r="O88" s="39"/>
      <c r="P88" s="39"/>
      <c r="Q88" s="39"/>
    </row>
    <row r="89" spans="3:17" ht="78" customHeight="1" x14ac:dyDescent="0.25">
      <c r="C89" s="48" t="s">
        <v>100</v>
      </c>
      <c r="D89" s="26" t="s">
        <v>101</v>
      </c>
      <c r="E89" s="27" t="s">
        <v>29</v>
      </c>
      <c r="F89" s="27" t="s">
        <v>27</v>
      </c>
      <c r="G89" s="27">
        <f>I90+J90+K90+L90</f>
        <v>257</v>
      </c>
      <c r="H89" s="27" t="s">
        <v>28</v>
      </c>
      <c r="I89" s="19">
        <v>75</v>
      </c>
      <c r="J89" s="19">
        <v>72</v>
      </c>
      <c r="K89" s="19">
        <v>59</v>
      </c>
      <c r="L89" s="19" t="s">
        <v>23</v>
      </c>
      <c r="M89" s="29">
        <f t="shared" ref="M89" si="65">IFERROR(K89/K90,"ND")</f>
        <v>0.98333333333333328</v>
      </c>
      <c r="N89" s="30">
        <f t="shared" ref="N89" si="66">IFERROR(((I89+J89+K89)/G89),"ND")</f>
        <v>0.80155642023346307</v>
      </c>
      <c r="O89" s="39" t="s">
        <v>365</v>
      </c>
      <c r="P89" s="39"/>
      <c r="Q89" s="39"/>
    </row>
    <row r="90" spans="3:17" ht="78" customHeight="1" x14ac:dyDescent="0.25">
      <c r="C90" s="48"/>
      <c r="D90" s="26"/>
      <c r="E90" s="27"/>
      <c r="F90" s="27"/>
      <c r="G90" s="27"/>
      <c r="H90" s="27"/>
      <c r="I90" s="19">
        <v>62</v>
      </c>
      <c r="J90" s="19">
        <v>65</v>
      </c>
      <c r="K90" s="19">
        <v>60</v>
      </c>
      <c r="L90" s="19">
        <v>70</v>
      </c>
      <c r="M90" s="29"/>
      <c r="N90" s="30"/>
      <c r="O90" s="39"/>
      <c r="P90" s="39"/>
      <c r="Q90" s="39"/>
    </row>
    <row r="91" spans="3:17" ht="54.75" customHeight="1" x14ac:dyDescent="0.25">
      <c r="C91" s="67" t="s">
        <v>102</v>
      </c>
      <c r="D91" s="43" t="s">
        <v>103</v>
      </c>
      <c r="E91" s="44" t="s">
        <v>20</v>
      </c>
      <c r="F91" s="44" t="s">
        <v>27</v>
      </c>
      <c r="G91" s="44">
        <f>I92+J92+K92+L92</f>
        <v>3500</v>
      </c>
      <c r="H91" s="44" t="s">
        <v>28</v>
      </c>
      <c r="I91" s="18">
        <v>465</v>
      </c>
      <c r="J91" s="18">
        <v>627</v>
      </c>
      <c r="K91" s="18">
        <v>1645</v>
      </c>
      <c r="L91" s="18" t="s">
        <v>23</v>
      </c>
      <c r="M91" s="45">
        <f t="shared" ref="M91" si="67">IFERROR(K91/K92,"ND")</f>
        <v>1.0966666666666667</v>
      </c>
      <c r="N91" s="46">
        <f t="shared" ref="N91" si="68">IFERROR(((I91+J91+K91)/G91),"ND")</f>
        <v>0.78200000000000003</v>
      </c>
      <c r="O91" s="64" t="s">
        <v>366</v>
      </c>
      <c r="P91" s="64"/>
      <c r="Q91" s="64"/>
    </row>
    <row r="92" spans="3:17" ht="54.75" customHeight="1" x14ac:dyDescent="0.25">
      <c r="C92" s="67"/>
      <c r="D92" s="43"/>
      <c r="E92" s="44"/>
      <c r="F92" s="44"/>
      <c r="G92" s="44"/>
      <c r="H92" s="44"/>
      <c r="I92" s="18">
        <v>450</v>
      </c>
      <c r="J92" s="18">
        <v>650</v>
      </c>
      <c r="K92" s="18">
        <v>1500</v>
      </c>
      <c r="L92" s="18">
        <v>900</v>
      </c>
      <c r="M92" s="45"/>
      <c r="N92" s="46"/>
      <c r="O92" s="64"/>
      <c r="P92" s="64"/>
      <c r="Q92" s="64"/>
    </row>
    <row r="93" spans="3:17" ht="56.25" customHeight="1" x14ac:dyDescent="0.25">
      <c r="C93" s="49" t="s">
        <v>104</v>
      </c>
      <c r="D93" s="26" t="s">
        <v>105</v>
      </c>
      <c r="E93" s="27" t="s">
        <v>20</v>
      </c>
      <c r="F93" s="27" t="s">
        <v>27</v>
      </c>
      <c r="G93" s="27">
        <f>I94+J94+K94+L94</f>
        <v>250</v>
      </c>
      <c r="H93" s="27" t="s">
        <v>28</v>
      </c>
      <c r="I93" s="19">
        <v>49</v>
      </c>
      <c r="J93" s="19">
        <v>60</v>
      </c>
      <c r="K93" s="19">
        <v>72</v>
      </c>
      <c r="L93" s="19" t="s">
        <v>23</v>
      </c>
      <c r="M93" s="29">
        <f t="shared" ref="M93" si="69">IFERROR(K93/K94,"ND")</f>
        <v>1.0285714285714285</v>
      </c>
      <c r="N93" s="30">
        <f t="shared" ref="N93" si="70">IFERROR(((I93+J93+K93)/G93),"ND")</f>
        <v>0.72399999999999998</v>
      </c>
      <c r="O93" s="39" t="s">
        <v>367</v>
      </c>
      <c r="P93" s="39"/>
      <c r="Q93" s="39"/>
    </row>
    <row r="94" spans="3:17" ht="56.25" customHeight="1" x14ac:dyDescent="0.25">
      <c r="C94" s="49"/>
      <c r="D94" s="26"/>
      <c r="E94" s="27"/>
      <c r="F94" s="27"/>
      <c r="G94" s="27"/>
      <c r="H94" s="27"/>
      <c r="I94" s="19">
        <v>50</v>
      </c>
      <c r="J94" s="19">
        <v>60</v>
      </c>
      <c r="K94" s="19">
        <v>70</v>
      </c>
      <c r="L94" s="19">
        <v>70</v>
      </c>
      <c r="M94" s="29"/>
      <c r="N94" s="30"/>
      <c r="O94" s="39"/>
      <c r="P94" s="39"/>
      <c r="Q94" s="39"/>
    </row>
    <row r="95" spans="3:17" ht="88.5" customHeight="1" x14ac:dyDescent="0.25">
      <c r="C95" s="48" t="s">
        <v>106</v>
      </c>
      <c r="D95" s="26" t="s">
        <v>107</v>
      </c>
      <c r="E95" s="27" t="s">
        <v>29</v>
      </c>
      <c r="F95" s="27" t="s">
        <v>27</v>
      </c>
      <c r="G95" s="27">
        <f>I96+J96+K96+L96</f>
        <v>70</v>
      </c>
      <c r="H95" s="27" t="s">
        <v>28</v>
      </c>
      <c r="I95" s="19">
        <v>12</v>
      </c>
      <c r="J95" s="19">
        <v>9</v>
      </c>
      <c r="K95" s="19">
        <v>26</v>
      </c>
      <c r="L95" s="19" t="s">
        <v>23</v>
      </c>
      <c r="M95" s="29">
        <f t="shared" ref="M95" si="71">IFERROR(K95/K96,"ND")</f>
        <v>0.8666666666666667</v>
      </c>
      <c r="N95" s="30">
        <f t="shared" ref="N95" si="72">IFERROR(((I95+J95+K95)/G95),"ND")</f>
        <v>0.67142857142857137</v>
      </c>
      <c r="O95" s="39" t="s">
        <v>368</v>
      </c>
      <c r="P95" s="39"/>
      <c r="Q95" s="39"/>
    </row>
    <row r="96" spans="3:17" ht="88.5" customHeight="1" x14ac:dyDescent="0.25">
      <c r="C96" s="48"/>
      <c r="D96" s="26"/>
      <c r="E96" s="27"/>
      <c r="F96" s="27"/>
      <c r="G96" s="27"/>
      <c r="H96" s="27"/>
      <c r="I96" s="19">
        <v>10</v>
      </c>
      <c r="J96" s="19">
        <v>20</v>
      </c>
      <c r="K96" s="19">
        <v>30</v>
      </c>
      <c r="L96" s="19">
        <v>10</v>
      </c>
      <c r="M96" s="29"/>
      <c r="N96" s="30"/>
      <c r="O96" s="39"/>
      <c r="P96" s="39"/>
      <c r="Q96" s="39"/>
    </row>
    <row r="97" spans="3:17" ht="82.5" customHeight="1" x14ac:dyDescent="0.25">
      <c r="C97" s="70" t="s">
        <v>108</v>
      </c>
      <c r="D97" s="56" t="s">
        <v>109</v>
      </c>
      <c r="E97" s="44" t="s">
        <v>20</v>
      </c>
      <c r="F97" s="44" t="s">
        <v>27</v>
      </c>
      <c r="G97" s="44">
        <f>I98+J98+K98+L98</f>
        <v>18500</v>
      </c>
      <c r="H97" s="44" t="s">
        <v>28</v>
      </c>
      <c r="I97" s="18">
        <v>3096</v>
      </c>
      <c r="J97" s="18">
        <v>3904</v>
      </c>
      <c r="K97" s="18">
        <v>3586</v>
      </c>
      <c r="L97" s="18" t="s">
        <v>23</v>
      </c>
      <c r="M97" s="45">
        <f t="shared" ref="M97" si="73">IFERROR(K97/K98,"ND")</f>
        <v>1.1953333333333334</v>
      </c>
      <c r="N97" s="46">
        <f t="shared" ref="N97" si="74">IFERROR(((I97+J97+K97)/G97),"ND")</f>
        <v>0.57221621621621621</v>
      </c>
      <c r="O97" s="64" t="s">
        <v>369</v>
      </c>
      <c r="P97" s="64"/>
      <c r="Q97" s="64"/>
    </row>
    <row r="98" spans="3:17" ht="82.5" customHeight="1" x14ac:dyDescent="0.25">
      <c r="C98" s="70"/>
      <c r="D98" s="56"/>
      <c r="E98" s="44"/>
      <c r="F98" s="44"/>
      <c r="G98" s="44"/>
      <c r="H98" s="44"/>
      <c r="I98" s="18">
        <v>5000</v>
      </c>
      <c r="J98" s="18">
        <v>5000</v>
      </c>
      <c r="K98" s="18">
        <v>3000</v>
      </c>
      <c r="L98" s="18">
        <v>5500</v>
      </c>
      <c r="M98" s="45"/>
      <c r="N98" s="46"/>
      <c r="O98" s="64"/>
      <c r="P98" s="64"/>
      <c r="Q98" s="64"/>
    </row>
    <row r="99" spans="3:17" ht="106.5" customHeight="1" x14ac:dyDescent="0.25">
      <c r="C99" s="48" t="s">
        <v>110</v>
      </c>
      <c r="D99" s="26" t="s">
        <v>111</v>
      </c>
      <c r="E99" s="27" t="s">
        <v>20</v>
      </c>
      <c r="F99" s="27" t="s">
        <v>27</v>
      </c>
      <c r="G99" s="28">
        <f>I100+J100+K100+L100</f>
        <v>315</v>
      </c>
      <c r="H99" s="28" t="s">
        <v>28</v>
      </c>
      <c r="I99" s="20">
        <v>46</v>
      </c>
      <c r="J99" s="20">
        <v>81</v>
      </c>
      <c r="K99" s="20">
        <v>80</v>
      </c>
      <c r="L99" s="20" t="s">
        <v>23</v>
      </c>
      <c r="M99" s="29">
        <f t="shared" ref="M99" si="75">IFERROR(K99/K100,"ND")</f>
        <v>2.2857142857142856</v>
      </c>
      <c r="N99" s="30">
        <f t="shared" ref="N99" si="76">IFERROR(((I99+J99+K99)/G99),"ND")</f>
        <v>0.65714285714285714</v>
      </c>
      <c r="O99" s="39" t="s">
        <v>370</v>
      </c>
      <c r="P99" s="39"/>
      <c r="Q99" s="39"/>
    </row>
    <row r="100" spans="3:17" ht="106.5" customHeight="1" x14ac:dyDescent="0.25">
      <c r="C100" s="48"/>
      <c r="D100" s="26"/>
      <c r="E100" s="27"/>
      <c r="F100" s="27"/>
      <c r="G100" s="28"/>
      <c r="H100" s="28"/>
      <c r="I100" s="19">
        <v>90</v>
      </c>
      <c r="J100" s="19">
        <v>95</v>
      </c>
      <c r="K100" s="19">
        <v>35</v>
      </c>
      <c r="L100" s="19">
        <v>95</v>
      </c>
      <c r="M100" s="29"/>
      <c r="N100" s="30"/>
      <c r="O100" s="39"/>
      <c r="P100" s="39"/>
      <c r="Q100" s="39"/>
    </row>
    <row r="101" spans="3:17" ht="85.5" customHeight="1" x14ac:dyDescent="0.25">
      <c r="C101" s="48" t="s">
        <v>112</v>
      </c>
      <c r="D101" s="26" t="s">
        <v>113</v>
      </c>
      <c r="E101" s="27" t="s">
        <v>20</v>
      </c>
      <c r="F101" s="27" t="s">
        <v>27</v>
      </c>
      <c r="G101" s="27">
        <f>I102+J102+K102+L102</f>
        <v>125</v>
      </c>
      <c r="H101" s="27" t="s">
        <v>28</v>
      </c>
      <c r="I101" s="19">
        <v>6</v>
      </c>
      <c r="J101" s="19">
        <v>20</v>
      </c>
      <c r="K101" s="19">
        <v>46</v>
      </c>
      <c r="L101" s="19" t="s">
        <v>23</v>
      </c>
      <c r="M101" s="29">
        <f t="shared" ref="M101" si="77">IFERROR(K101/K102,"ND")</f>
        <v>1.2777777777777777</v>
      </c>
      <c r="N101" s="30">
        <f t="shared" ref="N101" si="78">IFERROR(((I101+J101+K101)/G101),"ND")</f>
        <v>0.57599999999999996</v>
      </c>
      <c r="O101" s="39" t="s">
        <v>371</v>
      </c>
      <c r="P101" s="39"/>
      <c r="Q101" s="39"/>
    </row>
    <row r="102" spans="3:17" ht="85.5" customHeight="1" x14ac:dyDescent="0.25">
      <c r="C102" s="48"/>
      <c r="D102" s="26"/>
      <c r="E102" s="27"/>
      <c r="F102" s="27"/>
      <c r="G102" s="27"/>
      <c r="H102" s="27"/>
      <c r="I102" s="19">
        <v>30</v>
      </c>
      <c r="J102" s="19">
        <v>35</v>
      </c>
      <c r="K102" s="19">
        <v>36</v>
      </c>
      <c r="L102" s="19">
        <v>24</v>
      </c>
      <c r="M102" s="29"/>
      <c r="N102" s="30"/>
      <c r="O102" s="39"/>
      <c r="P102" s="39"/>
      <c r="Q102" s="39"/>
    </row>
    <row r="103" spans="3:17" ht="93.75" customHeight="1" x14ac:dyDescent="0.25">
      <c r="C103" s="48" t="s">
        <v>114</v>
      </c>
      <c r="D103" s="26" t="s">
        <v>115</v>
      </c>
      <c r="E103" s="27" t="s">
        <v>29</v>
      </c>
      <c r="F103" s="27" t="s">
        <v>27</v>
      </c>
      <c r="G103" s="27">
        <f>I104+J104+K104+L104</f>
        <v>63</v>
      </c>
      <c r="H103" s="27" t="s">
        <v>28</v>
      </c>
      <c r="I103" s="19">
        <v>1</v>
      </c>
      <c r="J103" s="19">
        <v>16</v>
      </c>
      <c r="K103" s="19">
        <v>3</v>
      </c>
      <c r="L103" s="19" t="s">
        <v>23</v>
      </c>
      <c r="M103" s="29">
        <f t="shared" ref="M103" si="79">IFERROR(K103/K104,"ND")</f>
        <v>0.2</v>
      </c>
      <c r="N103" s="30">
        <f t="shared" ref="N103" si="80">IFERROR(((I103+J103+K103)/G103),"ND")</f>
        <v>0.31746031746031744</v>
      </c>
      <c r="O103" s="39" t="s">
        <v>372</v>
      </c>
      <c r="P103" s="39"/>
      <c r="Q103" s="39"/>
    </row>
    <row r="104" spans="3:17" ht="93.75" customHeight="1" x14ac:dyDescent="0.25">
      <c r="C104" s="48"/>
      <c r="D104" s="26"/>
      <c r="E104" s="27"/>
      <c r="F104" s="27"/>
      <c r="G104" s="27"/>
      <c r="H104" s="27"/>
      <c r="I104" s="19">
        <v>16</v>
      </c>
      <c r="J104" s="19">
        <v>17</v>
      </c>
      <c r="K104" s="19">
        <v>15</v>
      </c>
      <c r="L104" s="19">
        <v>15</v>
      </c>
      <c r="M104" s="29"/>
      <c r="N104" s="30"/>
      <c r="O104" s="39"/>
      <c r="P104" s="39"/>
      <c r="Q104" s="39"/>
    </row>
    <row r="105" spans="3:17" ht="122.25" customHeight="1" x14ac:dyDescent="0.25">
      <c r="C105" s="42" t="s">
        <v>116</v>
      </c>
      <c r="D105" s="43" t="s">
        <v>117</v>
      </c>
      <c r="E105" s="44" t="s">
        <v>20</v>
      </c>
      <c r="F105" s="44" t="s">
        <v>27</v>
      </c>
      <c r="G105" s="44">
        <f>I106+J106+K106+L106</f>
        <v>7400</v>
      </c>
      <c r="H105" s="44" t="s">
        <v>28</v>
      </c>
      <c r="I105" s="18">
        <v>416</v>
      </c>
      <c r="J105" s="18">
        <v>3695</v>
      </c>
      <c r="K105" s="18">
        <v>2125</v>
      </c>
      <c r="L105" s="18" t="s">
        <v>23</v>
      </c>
      <c r="M105" s="45">
        <f t="shared" ref="M105" si="81">IFERROR(K105/K106,"ND")</f>
        <v>1.9318181818181819</v>
      </c>
      <c r="N105" s="46">
        <f t="shared" ref="N105" si="82">IFERROR(((I105+J105+K105)/G105),"ND")</f>
        <v>0.84270270270270276</v>
      </c>
      <c r="O105" s="64" t="s">
        <v>373</v>
      </c>
      <c r="P105" s="64"/>
      <c r="Q105" s="64"/>
    </row>
    <row r="106" spans="3:17" ht="122.25" customHeight="1" x14ac:dyDescent="0.25">
      <c r="C106" s="42"/>
      <c r="D106" s="43"/>
      <c r="E106" s="44"/>
      <c r="F106" s="44"/>
      <c r="G106" s="44"/>
      <c r="H106" s="44"/>
      <c r="I106" s="18">
        <v>2200</v>
      </c>
      <c r="J106" s="18">
        <v>2100</v>
      </c>
      <c r="K106" s="18">
        <v>1100</v>
      </c>
      <c r="L106" s="18">
        <v>2000</v>
      </c>
      <c r="M106" s="45"/>
      <c r="N106" s="46"/>
      <c r="O106" s="64"/>
      <c r="P106" s="64"/>
      <c r="Q106" s="64"/>
    </row>
    <row r="107" spans="3:17" ht="108" customHeight="1" x14ac:dyDescent="0.25">
      <c r="C107" s="49" t="s">
        <v>118</v>
      </c>
      <c r="D107" s="26" t="s">
        <v>119</v>
      </c>
      <c r="E107" s="27" t="s">
        <v>20</v>
      </c>
      <c r="F107" s="27" t="s">
        <v>27</v>
      </c>
      <c r="G107" s="27">
        <f>I108+J108+K108+L108</f>
        <v>180</v>
      </c>
      <c r="H107" s="27" t="s">
        <v>28</v>
      </c>
      <c r="I107" s="19">
        <v>24</v>
      </c>
      <c r="J107" s="19">
        <v>57</v>
      </c>
      <c r="K107" s="19">
        <v>37</v>
      </c>
      <c r="L107" s="19" t="s">
        <v>23</v>
      </c>
      <c r="M107" s="29">
        <f t="shared" ref="M107" si="83">IFERROR(K107/K108,"ND")</f>
        <v>1.85</v>
      </c>
      <c r="N107" s="30">
        <f t="shared" ref="N107" si="84">IFERROR(((I107+J107+K107)/G107),"ND")</f>
        <v>0.65555555555555556</v>
      </c>
      <c r="O107" s="39" t="s">
        <v>374</v>
      </c>
      <c r="P107" s="39"/>
      <c r="Q107" s="39"/>
    </row>
    <row r="108" spans="3:17" ht="108" customHeight="1" x14ac:dyDescent="0.25">
      <c r="C108" s="49"/>
      <c r="D108" s="26"/>
      <c r="E108" s="27"/>
      <c r="F108" s="27"/>
      <c r="G108" s="27"/>
      <c r="H108" s="27"/>
      <c r="I108" s="19">
        <v>65</v>
      </c>
      <c r="J108" s="19">
        <v>50</v>
      </c>
      <c r="K108" s="19">
        <v>20</v>
      </c>
      <c r="L108" s="19">
        <v>45</v>
      </c>
      <c r="M108" s="29"/>
      <c r="N108" s="30"/>
      <c r="O108" s="39"/>
      <c r="P108" s="39"/>
      <c r="Q108" s="39"/>
    </row>
    <row r="109" spans="3:17" ht="70.5" customHeight="1" x14ac:dyDescent="0.25">
      <c r="C109" s="48" t="s">
        <v>120</v>
      </c>
      <c r="D109" s="26" t="s">
        <v>121</v>
      </c>
      <c r="E109" s="27" t="s">
        <v>29</v>
      </c>
      <c r="F109" s="27" t="s">
        <v>27</v>
      </c>
      <c r="G109" s="27">
        <f>I110+J110+K110+L110</f>
        <v>50</v>
      </c>
      <c r="H109" s="27" t="s">
        <v>28</v>
      </c>
      <c r="I109" s="19">
        <v>4</v>
      </c>
      <c r="J109" s="19">
        <v>14</v>
      </c>
      <c r="K109" s="19">
        <v>14</v>
      </c>
      <c r="L109" s="19" t="s">
        <v>23</v>
      </c>
      <c r="M109" s="29">
        <f t="shared" ref="M109" si="85">IFERROR(K109/K110,"ND")</f>
        <v>0.93333333333333335</v>
      </c>
      <c r="N109" s="30">
        <f t="shared" ref="N109" si="86">IFERROR(((I109+J109+K109)/G109),"ND")</f>
        <v>0.64</v>
      </c>
      <c r="O109" s="39" t="s">
        <v>375</v>
      </c>
      <c r="P109" s="39"/>
      <c r="Q109" s="39"/>
    </row>
    <row r="110" spans="3:17" ht="70.5" customHeight="1" x14ac:dyDescent="0.25">
      <c r="C110" s="48"/>
      <c r="D110" s="26"/>
      <c r="E110" s="27"/>
      <c r="F110" s="27"/>
      <c r="G110" s="27"/>
      <c r="H110" s="27"/>
      <c r="I110" s="19">
        <v>10</v>
      </c>
      <c r="J110" s="19">
        <v>15</v>
      </c>
      <c r="K110" s="19">
        <v>15</v>
      </c>
      <c r="L110" s="19">
        <v>10</v>
      </c>
      <c r="M110" s="29"/>
      <c r="N110" s="30"/>
      <c r="O110" s="39"/>
      <c r="P110" s="39"/>
      <c r="Q110" s="39"/>
    </row>
    <row r="111" spans="3:17" ht="54" customHeight="1" x14ac:dyDescent="0.25">
      <c r="C111" s="49" t="s">
        <v>122</v>
      </c>
      <c r="D111" s="26" t="s">
        <v>123</v>
      </c>
      <c r="E111" s="27" t="s">
        <v>20</v>
      </c>
      <c r="F111" s="27" t="s">
        <v>27</v>
      </c>
      <c r="G111" s="28">
        <f>I112+J112+K112+L112</f>
        <v>800</v>
      </c>
      <c r="H111" s="28" t="s">
        <v>28</v>
      </c>
      <c r="I111" s="20">
        <v>400</v>
      </c>
      <c r="J111" s="20">
        <v>200</v>
      </c>
      <c r="K111" s="20">
        <v>200</v>
      </c>
      <c r="L111" s="20" t="s">
        <v>23</v>
      </c>
      <c r="M111" s="29">
        <f t="shared" ref="M111" si="87">IFERROR(K111/K112,"ND")</f>
        <v>1</v>
      </c>
      <c r="N111" s="30">
        <f t="shared" ref="N111" si="88">IFERROR(((I111+J111+K111)/G111),"ND")</f>
        <v>1</v>
      </c>
      <c r="O111" s="39" t="s">
        <v>376</v>
      </c>
      <c r="P111" s="39"/>
      <c r="Q111" s="39"/>
    </row>
    <row r="112" spans="3:17" ht="54" customHeight="1" x14ac:dyDescent="0.25">
      <c r="C112" s="49"/>
      <c r="D112" s="26"/>
      <c r="E112" s="27"/>
      <c r="F112" s="27"/>
      <c r="G112" s="28"/>
      <c r="H112" s="28"/>
      <c r="I112" s="19">
        <v>200</v>
      </c>
      <c r="J112" s="19">
        <v>200</v>
      </c>
      <c r="K112" s="19">
        <v>200</v>
      </c>
      <c r="L112" s="19">
        <v>200</v>
      </c>
      <c r="M112" s="29"/>
      <c r="N112" s="30"/>
      <c r="O112" s="39"/>
      <c r="P112" s="39"/>
      <c r="Q112" s="39"/>
    </row>
    <row r="113" spans="3:17" ht="63.75" customHeight="1" x14ac:dyDescent="0.25">
      <c r="C113" s="49" t="s">
        <v>124</v>
      </c>
      <c r="D113" s="26" t="s">
        <v>125</v>
      </c>
      <c r="E113" s="27" t="s">
        <v>20</v>
      </c>
      <c r="F113" s="27" t="s">
        <v>27</v>
      </c>
      <c r="G113" s="28">
        <f>I114+J114+K114+L114</f>
        <v>105</v>
      </c>
      <c r="H113" s="27" t="s">
        <v>28</v>
      </c>
      <c r="I113" s="20">
        <v>25</v>
      </c>
      <c r="J113" s="20">
        <v>27</v>
      </c>
      <c r="K113" s="20">
        <v>28</v>
      </c>
      <c r="L113" s="20" t="s">
        <v>23</v>
      </c>
      <c r="M113" s="29">
        <f t="shared" ref="M113" si="89">IFERROR(K113/K114,"ND")</f>
        <v>1</v>
      </c>
      <c r="N113" s="30">
        <f t="shared" ref="N113" si="90">IFERROR(((I113+J113+K113)/G113),"ND")</f>
        <v>0.76190476190476186</v>
      </c>
      <c r="O113" s="39" t="s">
        <v>377</v>
      </c>
      <c r="P113" s="39"/>
      <c r="Q113" s="39"/>
    </row>
    <row r="114" spans="3:17" ht="63.75" customHeight="1" x14ac:dyDescent="0.25">
      <c r="C114" s="49"/>
      <c r="D114" s="26"/>
      <c r="E114" s="27"/>
      <c r="F114" s="27"/>
      <c r="G114" s="28"/>
      <c r="H114" s="27"/>
      <c r="I114" s="19">
        <v>25</v>
      </c>
      <c r="J114" s="19">
        <v>27</v>
      </c>
      <c r="K114" s="19">
        <v>28</v>
      </c>
      <c r="L114" s="19">
        <v>25</v>
      </c>
      <c r="M114" s="29"/>
      <c r="N114" s="30"/>
      <c r="O114" s="39"/>
      <c r="P114" s="39"/>
      <c r="Q114" s="39"/>
    </row>
    <row r="115" spans="3:17" ht="93.75" customHeight="1" x14ac:dyDescent="0.25">
      <c r="C115" s="67" t="s">
        <v>126</v>
      </c>
      <c r="D115" s="43" t="s">
        <v>127</v>
      </c>
      <c r="E115" s="44" t="s">
        <v>20</v>
      </c>
      <c r="F115" s="44" t="s">
        <v>27</v>
      </c>
      <c r="G115" s="44">
        <f>I116+J116+K116+L116</f>
        <v>729</v>
      </c>
      <c r="H115" s="44" t="s">
        <v>28</v>
      </c>
      <c r="I115" s="18">
        <v>148</v>
      </c>
      <c r="J115" s="18">
        <v>263</v>
      </c>
      <c r="K115" s="18">
        <v>578</v>
      </c>
      <c r="L115" s="18" t="s">
        <v>23</v>
      </c>
      <c r="M115" s="45">
        <f t="shared" ref="M115" si="91">IFERROR(K115/K116,"ND")</f>
        <v>3.1243243243243244</v>
      </c>
      <c r="N115" s="46">
        <f t="shared" ref="N115" si="92">IFERROR(((I115+J115+K115)/G115),"ND")</f>
        <v>1.3566529492455419</v>
      </c>
      <c r="O115" s="64" t="s">
        <v>378</v>
      </c>
      <c r="P115" s="64"/>
      <c r="Q115" s="64"/>
    </row>
    <row r="116" spans="3:17" ht="93.75" customHeight="1" x14ac:dyDescent="0.25">
      <c r="C116" s="67"/>
      <c r="D116" s="43"/>
      <c r="E116" s="44"/>
      <c r="F116" s="44"/>
      <c r="G116" s="44"/>
      <c r="H116" s="44"/>
      <c r="I116" s="18">
        <v>154</v>
      </c>
      <c r="J116" s="18">
        <v>154</v>
      </c>
      <c r="K116" s="18">
        <v>185</v>
      </c>
      <c r="L116" s="18">
        <v>236</v>
      </c>
      <c r="M116" s="45"/>
      <c r="N116" s="46"/>
      <c r="O116" s="64"/>
      <c r="P116" s="64"/>
      <c r="Q116" s="64"/>
    </row>
    <row r="117" spans="3:17" ht="77.25" customHeight="1" x14ac:dyDescent="0.25">
      <c r="C117" s="48" t="s">
        <v>128</v>
      </c>
      <c r="D117" s="26" t="s">
        <v>129</v>
      </c>
      <c r="E117" s="27" t="s">
        <v>20</v>
      </c>
      <c r="F117" s="27" t="s">
        <v>27</v>
      </c>
      <c r="G117" s="27">
        <f>I118+J118+K118+L118</f>
        <v>620</v>
      </c>
      <c r="H117" s="27" t="s">
        <v>28</v>
      </c>
      <c r="I117" s="19">
        <v>118</v>
      </c>
      <c r="J117" s="19">
        <v>242</v>
      </c>
      <c r="K117" s="19">
        <v>573</v>
      </c>
      <c r="L117" s="19" t="s">
        <v>23</v>
      </c>
      <c r="M117" s="29">
        <f t="shared" ref="M117" si="93">IFERROR(K117/K118,"ND")</f>
        <v>3.82</v>
      </c>
      <c r="N117" s="30">
        <f t="shared" ref="N117" si="94">IFERROR(((I117+J117+K117)/G117),"ND")</f>
        <v>1.5048387096774194</v>
      </c>
      <c r="O117" s="39" t="s">
        <v>379</v>
      </c>
      <c r="P117" s="39"/>
      <c r="Q117" s="39"/>
    </row>
    <row r="118" spans="3:17" ht="77.25" customHeight="1" x14ac:dyDescent="0.25">
      <c r="C118" s="48"/>
      <c r="D118" s="26"/>
      <c r="E118" s="27"/>
      <c r="F118" s="27"/>
      <c r="G118" s="27"/>
      <c r="H118" s="27"/>
      <c r="I118" s="19">
        <v>120</v>
      </c>
      <c r="J118" s="19">
        <v>150</v>
      </c>
      <c r="K118" s="19">
        <v>150</v>
      </c>
      <c r="L118" s="19">
        <v>200</v>
      </c>
      <c r="M118" s="29"/>
      <c r="N118" s="30"/>
      <c r="O118" s="39"/>
      <c r="P118" s="39"/>
      <c r="Q118" s="39"/>
    </row>
    <row r="119" spans="3:17" ht="87.75" customHeight="1" x14ac:dyDescent="0.25">
      <c r="C119" s="48" t="s">
        <v>130</v>
      </c>
      <c r="D119" s="26" t="s">
        <v>131</v>
      </c>
      <c r="E119" s="27" t="s">
        <v>20</v>
      </c>
      <c r="F119" s="27" t="s">
        <v>27</v>
      </c>
      <c r="G119" s="27">
        <f>I120+J120+K120+L120</f>
        <v>19</v>
      </c>
      <c r="H119" s="27" t="s">
        <v>28</v>
      </c>
      <c r="I119" s="19">
        <v>4</v>
      </c>
      <c r="J119" s="19">
        <v>3</v>
      </c>
      <c r="K119" s="19">
        <v>3</v>
      </c>
      <c r="L119" s="19" t="s">
        <v>23</v>
      </c>
      <c r="M119" s="29">
        <f t="shared" ref="M119" si="95">IFERROR(K119/K120,"ND")</f>
        <v>0.6</v>
      </c>
      <c r="N119" s="30">
        <f t="shared" ref="N119" si="96">IFERROR(((I119+J119+K119)/G119),"ND")</f>
        <v>0.52631578947368418</v>
      </c>
      <c r="O119" s="39" t="s">
        <v>380</v>
      </c>
      <c r="P119" s="39"/>
      <c r="Q119" s="39"/>
    </row>
    <row r="120" spans="3:17" ht="87.75" customHeight="1" x14ac:dyDescent="0.25">
      <c r="C120" s="48"/>
      <c r="D120" s="26"/>
      <c r="E120" s="27"/>
      <c r="F120" s="27"/>
      <c r="G120" s="27"/>
      <c r="H120" s="27"/>
      <c r="I120" s="19">
        <v>4</v>
      </c>
      <c r="J120" s="19">
        <v>4</v>
      </c>
      <c r="K120" s="19">
        <v>5</v>
      </c>
      <c r="L120" s="19">
        <v>6</v>
      </c>
      <c r="M120" s="29"/>
      <c r="N120" s="30"/>
      <c r="O120" s="39"/>
      <c r="P120" s="39"/>
      <c r="Q120" s="39"/>
    </row>
    <row r="121" spans="3:17" ht="91.5" customHeight="1" x14ac:dyDescent="0.25">
      <c r="C121" s="49" t="s">
        <v>132</v>
      </c>
      <c r="D121" s="26" t="s">
        <v>133</v>
      </c>
      <c r="E121" s="27" t="s">
        <v>20</v>
      </c>
      <c r="F121" s="27" t="s">
        <v>27</v>
      </c>
      <c r="G121" s="27">
        <f>I122+J122+K122+L122</f>
        <v>120</v>
      </c>
      <c r="H121" s="27" t="s">
        <v>28</v>
      </c>
      <c r="I121" s="19">
        <v>26</v>
      </c>
      <c r="J121" s="19">
        <v>18</v>
      </c>
      <c r="K121" s="19">
        <v>2</v>
      </c>
      <c r="L121" s="19" t="s">
        <v>23</v>
      </c>
      <c r="M121" s="29">
        <f t="shared" ref="M121" si="97">IFERROR(K121/K122,"ND")</f>
        <v>6.6666666666666666E-2</v>
      </c>
      <c r="N121" s="30">
        <f t="shared" ref="N121" si="98">IFERROR(((I121+J121+K121)/G121),"ND")</f>
        <v>0.38333333333333336</v>
      </c>
      <c r="O121" s="39" t="s">
        <v>381</v>
      </c>
      <c r="P121" s="39"/>
      <c r="Q121" s="39"/>
    </row>
    <row r="122" spans="3:17" ht="91.5" customHeight="1" x14ac:dyDescent="0.25">
      <c r="C122" s="49"/>
      <c r="D122" s="26"/>
      <c r="E122" s="27"/>
      <c r="F122" s="27"/>
      <c r="G122" s="27"/>
      <c r="H122" s="27"/>
      <c r="I122" s="19">
        <v>30</v>
      </c>
      <c r="J122" s="19">
        <v>30</v>
      </c>
      <c r="K122" s="19">
        <v>30</v>
      </c>
      <c r="L122" s="19">
        <v>30</v>
      </c>
      <c r="M122" s="29"/>
      <c r="N122" s="30"/>
      <c r="O122" s="39"/>
      <c r="P122" s="39"/>
      <c r="Q122" s="39"/>
    </row>
    <row r="123" spans="3:17" ht="78.75" customHeight="1" x14ac:dyDescent="0.25">
      <c r="C123" s="49" t="s">
        <v>134</v>
      </c>
      <c r="D123" s="43" t="s">
        <v>135</v>
      </c>
      <c r="E123" s="44" t="s">
        <v>20</v>
      </c>
      <c r="F123" s="44" t="s">
        <v>27</v>
      </c>
      <c r="G123" s="44">
        <f>I124+J124+K124+L124</f>
        <v>210</v>
      </c>
      <c r="H123" s="44" t="s">
        <v>28</v>
      </c>
      <c r="I123" s="18">
        <v>24</v>
      </c>
      <c r="J123" s="18">
        <v>9</v>
      </c>
      <c r="K123" s="18">
        <v>63</v>
      </c>
      <c r="L123" s="18" t="s">
        <v>23</v>
      </c>
      <c r="M123" s="45">
        <f t="shared" ref="M123" si="99">IFERROR(K123/K124,"ND")</f>
        <v>0.57272727272727275</v>
      </c>
      <c r="N123" s="46">
        <f t="shared" ref="N123" si="100">IFERROR(((I123+J123+K123)/G123),"ND")</f>
        <v>0.45714285714285713</v>
      </c>
      <c r="O123" s="64" t="s">
        <v>382</v>
      </c>
      <c r="P123" s="64"/>
      <c r="Q123" s="64"/>
    </row>
    <row r="124" spans="3:17" ht="78.75" customHeight="1" x14ac:dyDescent="0.25">
      <c r="C124" s="49"/>
      <c r="D124" s="43"/>
      <c r="E124" s="44"/>
      <c r="F124" s="44"/>
      <c r="G124" s="44"/>
      <c r="H124" s="44"/>
      <c r="I124" s="18">
        <v>24</v>
      </c>
      <c r="J124" s="18">
        <v>0</v>
      </c>
      <c r="K124" s="18">
        <v>110</v>
      </c>
      <c r="L124" s="18">
        <v>76</v>
      </c>
      <c r="M124" s="45"/>
      <c r="N124" s="46"/>
      <c r="O124" s="64"/>
      <c r="P124" s="64"/>
      <c r="Q124" s="64"/>
    </row>
    <row r="125" spans="3:17" ht="75.75" customHeight="1" x14ac:dyDescent="0.25">
      <c r="C125" s="49" t="s">
        <v>136</v>
      </c>
      <c r="D125" s="26" t="s">
        <v>137</v>
      </c>
      <c r="E125" s="27" t="s">
        <v>20</v>
      </c>
      <c r="F125" s="27" t="s">
        <v>27</v>
      </c>
      <c r="G125" s="27">
        <f>I126+J126+K126+L126</f>
        <v>3010</v>
      </c>
      <c r="H125" s="27" t="s">
        <v>28</v>
      </c>
      <c r="I125" s="19">
        <v>113</v>
      </c>
      <c r="J125" s="19">
        <v>132</v>
      </c>
      <c r="K125" s="19">
        <v>295</v>
      </c>
      <c r="L125" s="19" t="s">
        <v>23</v>
      </c>
      <c r="M125" s="29">
        <f t="shared" ref="M125" si="101">IFERROR(K125/K126,"ND")</f>
        <v>0.29470529470529472</v>
      </c>
      <c r="N125" s="30">
        <f t="shared" ref="N125" si="102">IFERROR(((I125+J125+K125)/G125),"ND")</f>
        <v>0.17940199335548174</v>
      </c>
      <c r="O125" s="39" t="s">
        <v>383</v>
      </c>
      <c r="P125" s="39"/>
      <c r="Q125" s="39"/>
    </row>
    <row r="126" spans="3:17" ht="75.75" customHeight="1" x14ac:dyDescent="0.25">
      <c r="C126" s="49"/>
      <c r="D126" s="26"/>
      <c r="E126" s="27"/>
      <c r="F126" s="27"/>
      <c r="G126" s="27"/>
      <c r="H126" s="27"/>
      <c r="I126" s="19">
        <v>690</v>
      </c>
      <c r="J126" s="19">
        <v>700</v>
      </c>
      <c r="K126" s="19">
        <v>1001</v>
      </c>
      <c r="L126" s="19">
        <v>619</v>
      </c>
      <c r="M126" s="29"/>
      <c r="N126" s="30"/>
      <c r="O126" s="39"/>
      <c r="P126" s="39"/>
      <c r="Q126" s="39"/>
    </row>
    <row r="127" spans="3:17" ht="57" customHeight="1" x14ac:dyDescent="0.25">
      <c r="C127" s="49" t="s">
        <v>138</v>
      </c>
      <c r="D127" s="26" t="s">
        <v>139</v>
      </c>
      <c r="E127" s="27" t="s">
        <v>20</v>
      </c>
      <c r="F127" s="27" t="s">
        <v>27</v>
      </c>
      <c r="G127" s="28">
        <f>I128+J128+K128+L128</f>
        <v>2484</v>
      </c>
      <c r="H127" s="28" t="s">
        <v>28</v>
      </c>
      <c r="I127" s="20">
        <v>363</v>
      </c>
      <c r="J127" s="20">
        <v>969</v>
      </c>
      <c r="K127" s="20">
        <v>542</v>
      </c>
      <c r="L127" s="20" t="s">
        <v>23</v>
      </c>
      <c r="M127" s="29">
        <f t="shared" ref="M127" si="103">IFERROR(K127/K128,"ND")</f>
        <v>0.93127147766323026</v>
      </c>
      <c r="N127" s="30">
        <f t="shared" ref="N127" si="104">IFERROR(((I127+J127+K127)/G127),"ND")</f>
        <v>0.75442834138486314</v>
      </c>
      <c r="O127" s="39" t="s">
        <v>384</v>
      </c>
      <c r="P127" s="39"/>
      <c r="Q127" s="39"/>
    </row>
    <row r="128" spans="3:17" ht="57" customHeight="1" x14ac:dyDescent="0.25">
      <c r="C128" s="49"/>
      <c r="D128" s="26"/>
      <c r="E128" s="27"/>
      <c r="F128" s="27"/>
      <c r="G128" s="28"/>
      <c r="H128" s="28"/>
      <c r="I128" s="19">
        <v>288</v>
      </c>
      <c r="J128" s="19">
        <v>864</v>
      </c>
      <c r="K128" s="19">
        <v>582</v>
      </c>
      <c r="L128" s="19">
        <v>750</v>
      </c>
      <c r="M128" s="29"/>
      <c r="N128" s="30"/>
      <c r="O128" s="39"/>
      <c r="P128" s="39"/>
      <c r="Q128" s="39"/>
    </row>
    <row r="129" spans="3:17" ht="75" customHeight="1" x14ac:dyDescent="0.25">
      <c r="C129" s="49" t="s">
        <v>140</v>
      </c>
      <c r="D129" s="26" t="s">
        <v>141</v>
      </c>
      <c r="E129" s="27" t="s">
        <v>20</v>
      </c>
      <c r="F129" s="27" t="s">
        <v>27</v>
      </c>
      <c r="G129" s="27">
        <f>I130+J130+K130+L130</f>
        <v>54474</v>
      </c>
      <c r="H129" s="27" t="s">
        <v>28</v>
      </c>
      <c r="I129" s="19">
        <v>8952</v>
      </c>
      <c r="J129" s="19">
        <v>8258</v>
      </c>
      <c r="K129" s="19">
        <v>5300</v>
      </c>
      <c r="L129" s="19" t="s">
        <v>23</v>
      </c>
      <c r="M129" s="29">
        <f t="shared" ref="M129" si="105">IFERROR(K129/K130,"ND")</f>
        <v>0.47877145438121049</v>
      </c>
      <c r="N129" s="30">
        <f t="shared" ref="N129" si="106">IFERROR(((I129+J129+K129)/G129),"ND")</f>
        <v>0.41322465763483496</v>
      </c>
      <c r="O129" s="39" t="s">
        <v>385</v>
      </c>
      <c r="P129" s="39"/>
      <c r="Q129" s="39"/>
    </row>
    <row r="130" spans="3:17" ht="75" customHeight="1" x14ac:dyDescent="0.25">
      <c r="C130" s="49"/>
      <c r="D130" s="26"/>
      <c r="E130" s="27"/>
      <c r="F130" s="27"/>
      <c r="G130" s="27"/>
      <c r="H130" s="27"/>
      <c r="I130" s="19">
        <v>14262</v>
      </c>
      <c r="J130" s="19">
        <v>15768</v>
      </c>
      <c r="K130" s="19">
        <v>11070</v>
      </c>
      <c r="L130" s="19">
        <v>13374</v>
      </c>
      <c r="M130" s="29"/>
      <c r="N130" s="30"/>
      <c r="O130" s="39"/>
      <c r="P130" s="39"/>
      <c r="Q130" s="39"/>
    </row>
    <row r="131" spans="3:17" ht="91.5" customHeight="1" x14ac:dyDescent="0.25">
      <c r="C131" s="69" t="s">
        <v>142</v>
      </c>
      <c r="D131" s="26" t="s">
        <v>143</v>
      </c>
      <c r="E131" s="27" t="s">
        <v>20</v>
      </c>
      <c r="F131" s="27" t="s">
        <v>27</v>
      </c>
      <c r="G131" s="27">
        <f>I132+J132+K132+L132</f>
        <v>308</v>
      </c>
      <c r="H131" s="27" t="s">
        <v>28</v>
      </c>
      <c r="I131" s="19">
        <v>67</v>
      </c>
      <c r="J131" s="19">
        <v>91</v>
      </c>
      <c r="K131" s="19">
        <v>40</v>
      </c>
      <c r="L131" s="19" t="s">
        <v>23</v>
      </c>
      <c r="M131" s="29">
        <f t="shared" ref="M131" si="107">IFERROR(K131/K132,"ND")</f>
        <v>0.54794520547945202</v>
      </c>
      <c r="N131" s="30">
        <f t="shared" ref="N131" si="108">IFERROR(((I131+J131+K131)/G131),"ND")</f>
        <v>0.6428571428571429</v>
      </c>
      <c r="O131" s="39" t="s">
        <v>386</v>
      </c>
      <c r="P131" s="39"/>
      <c r="Q131" s="39"/>
    </row>
    <row r="132" spans="3:17" ht="91.5" customHeight="1" x14ac:dyDescent="0.25">
      <c r="C132" s="69"/>
      <c r="D132" s="26"/>
      <c r="E132" s="27"/>
      <c r="F132" s="27"/>
      <c r="G132" s="27"/>
      <c r="H132" s="27"/>
      <c r="I132" s="19">
        <v>85</v>
      </c>
      <c r="J132" s="19">
        <v>77</v>
      </c>
      <c r="K132" s="19">
        <v>73</v>
      </c>
      <c r="L132" s="19">
        <v>73</v>
      </c>
      <c r="M132" s="29"/>
      <c r="N132" s="30"/>
      <c r="O132" s="39"/>
      <c r="P132" s="39"/>
      <c r="Q132" s="39"/>
    </row>
    <row r="133" spans="3:17" ht="106.5" customHeight="1" x14ac:dyDescent="0.25">
      <c r="C133" s="67" t="s">
        <v>144</v>
      </c>
      <c r="D133" s="43" t="s">
        <v>145</v>
      </c>
      <c r="E133" s="44" t="s">
        <v>20</v>
      </c>
      <c r="F133" s="44" t="s">
        <v>27</v>
      </c>
      <c r="G133" s="44">
        <f>I134+J134+K134+L134</f>
        <v>4515</v>
      </c>
      <c r="H133" s="44" t="s">
        <v>28</v>
      </c>
      <c r="I133" s="18">
        <v>2333</v>
      </c>
      <c r="J133" s="18">
        <v>5508</v>
      </c>
      <c r="K133" s="18">
        <v>2015</v>
      </c>
      <c r="L133" s="18" t="s">
        <v>23</v>
      </c>
      <c r="M133" s="45">
        <f t="shared" ref="M133" si="109">IFERROR(K133/K134,"ND")</f>
        <v>3.2764227642276422</v>
      </c>
      <c r="N133" s="46">
        <f t="shared" ref="N133" si="110">IFERROR(((I133+J133+K133)/G133),"ND")</f>
        <v>2.1829457364341085</v>
      </c>
      <c r="O133" s="64" t="s">
        <v>387</v>
      </c>
      <c r="P133" s="64"/>
      <c r="Q133" s="64"/>
    </row>
    <row r="134" spans="3:17" ht="106.5" customHeight="1" x14ac:dyDescent="0.25">
      <c r="C134" s="67"/>
      <c r="D134" s="43"/>
      <c r="E134" s="44"/>
      <c r="F134" s="44"/>
      <c r="G134" s="44"/>
      <c r="H134" s="44"/>
      <c r="I134" s="18">
        <v>1570</v>
      </c>
      <c r="J134" s="18">
        <v>1060</v>
      </c>
      <c r="K134" s="18">
        <v>615</v>
      </c>
      <c r="L134" s="18">
        <v>1270</v>
      </c>
      <c r="M134" s="45"/>
      <c r="N134" s="46"/>
      <c r="O134" s="64"/>
      <c r="P134" s="64"/>
      <c r="Q134" s="64"/>
    </row>
    <row r="135" spans="3:17" ht="106.5" customHeight="1" x14ac:dyDescent="0.25">
      <c r="C135" s="48" t="s">
        <v>146</v>
      </c>
      <c r="D135" s="26" t="s">
        <v>147</v>
      </c>
      <c r="E135" s="27" t="s">
        <v>20</v>
      </c>
      <c r="F135" s="27" t="s">
        <v>27</v>
      </c>
      <c r="G135" s="27">
        <f>I136+J136+K136+L136</f>
        <v>120</v>
      </c>
      <c r="H135" s="27" t="s">
        <v>28</v>
      </c>
      <c r="I135" s="19">
        <v>43</v>
      </c>
      <c r="J135" s="19">
        <v>48</v>
      </c>
      <c r="K135" s="19">
        <v>24</v>
      </c>
      <c r="L135" s="19" t="s">
        <v>23</v>
      </c>
      <c r="M135" s="29">
        <f t="shared" ref="M135" si="111">IFERROR(K135/K136,"ND")</f>
        <v>1.411764705882353</v>
      </c>
      <c r="N135" s="30">
        <f t="shared" ref="N135" si="112">IFERROR(((I135+J135+K135)/G135),"ND")</f>
        <v>0.95833333333333337</v>
      </c>
      <c r="O135" s="39" t="s">
        <v>388</v>
      </c>
      <c r="P135" s="39"/>
      <c r="Q135" s="39"/>
    </row>
    <row r="136" spans="3:17" ht="106.5" customHeight="1" x14ac:dyDescent="0.25">
      <c r="C136" s="48"/>
      <c r="D136" s="26"/>
      <c r="E136" s="27"/>
      <c r="F136" s="27"/>
      <c r="G136" s="27"/>
      <c r="H136" s="27"/>
      <c r="I136" s="19">
        <v>45</v>
      </c>
      <c r="J136" s="19">
        <v>29</v>
      </c>
      <c r="K136" s="19">
        <v>17</v>
      </c>
      <c r="L136" s="19">
        <v>29</v>
      </c>
      <c r="M136" s="29"/>
      <c r="N136" s="30"/>
      <c r="O136" s="39"/>
      <c r="P136" s="39"/>
      <c r="Q136" s="39"/>
    </row>
    <row r="137" spans="3:17" ht="69.75" customHeight="1" x14ac:dyDescent="0.25">
      <c r="C137" s="49" t="s">
        <v>148</v>
      </c>
      <c r="D137" s="26" t="s">
        <v>149</v>
      </c>
      <c r="E137" s="27" t="s">
        <v>29</v>
      </c>
      <c r="F137" s="27" t="s">
        <v>27</v>
      </c>
      <c r="G137" s="27">
        <f>I138+J138+K138+L138</f>
        <v>20</v>
      </c>
      <c r="H137" s="27" t="s">
        <v>28</v>
      </c>
      <c r="I137" s="19">
        <v>11</v>
      </c>
      <c r="J137" s="19">
        <v>7</v>
      </c>
      <c r="K137" s="19">
        <v>5</v>
      </c>
      <c r="L137" s="19" t="s">
        <v>23</v>
      </c>
      <c r="M137" s="29">
        <f t="shared" ref="M137" si="113">IFERROR(K137/K138,"ND")</f>
        <v>1</v>
      </c>
      <c r="N137" s="30">
        <f t="shared" ref="N137" si="114">IFERROR(((I137+J137+K137)/G137),"ND")</f>
        <v>1.1499999999999999</v>
      </c>
      <c r="O137" s="39" t="s">
        <v>389</v>
      </c>
      <c r="P137" s="39"/>
      <c r="Q137" s="39"/>
    </row>
    <row r="138" spans="3:17" ht="69.75" customHeight="1" x14ac:dyDescent="0.25">
      <c r="C138" s="49"/>
      <c r="D138" s="26"/>
      <c r="E138" s="27"/>
      <c r="F138" s="27"/>
      <c r="G138" s="27"/>
      <c r="H138" s="27"/>
      <c r="I138" s="19">
        <v>5</v>
      </c>
      <c r="J138" s="19">
        <v>5</v>
      </c>
      <c r="K138" s="19">
        <v>5</v>
      </c>
      <c r="L138" s="19">
        <v>5</v>
      </c>
      <c r="M138" s="29"/>
      <c r="N138" s="30"/>
      <c r="O138" s="39"/>
      <c r="P138" s="39"/>
      <c r="Q138" s="39"/>
    </row>
    <row r="139" spans="3:17" ht="60.75" customHeight="1" x14ac:dyDescent="0.25">
      <c r="C139" s="49" t="s">
        <v>150</v>
      </c>
      <c r="D139" s="26" t="s">
        <v>151</v>
      </c>
      <c r="E139" s="27" t="s">
        <v>29</v>
      </c>
      <c r="F139" s="27" t="s">
        <v>27</v>
      </c>
      <c r="G139" s="28">
        <f>I140+J140+K140+L140</f>
        <v>4</v>
      </c>
      <c r="H139" s="28" t="s">
        <v>28</v>
      </c>
      <c r="I139" s="20">
        <v>1</v>
      </c>
      <c r="J139" s="20">
        <v>4</v>
      </c>
      <c r="K139" s="20">
        <v>1</v>
      </c>
      <c r="L139" s="20" t="s">
        <v>23</v>
      </c>
      <c r="M139" s="29">
        <f t="shared" ref="M139" si="115">IFERROR(K139/K140,"ND")</f>
        <v>1</v>
      </c>
      <c r="N139" s="30">
        <f t="shared" ref="N139" si="116">IFERROR(((I139+J139+K139)/G139),"ND")</f>
        <v>1.5</v>
      </c>
      <c r="O139" s="39" t="s">
        <v>390</v>
      </c>
      <c r="P139" s="39"/>
      <c r="Q139" s="39"/>
    </row>
    <row r="140" spans="3:17" ht="60.75" customHeight="1" x14ac:dyDescent="0.25">
      <c r="C140" s="49"/>
      <c r="D140" s="26"/>
      <c r="E140" s="27"/>
      <c r="F140" s="27"/>
      <c r="G140" s="28"/>
      <c r="H140" s="28"/>
      <c r="I140" s="19">
        <v>1</v>
      </c>
      <c r="J140" s="19">
        <v>1</v>
      </c>
      <c r="K140" s="19">
        <v>1</v>
      </c>
      <c r="L140" s="19">
        <v>1</v>
      </c>
      <c r="M140" s="29"/>
      <c r="N140" s="30"/>
      <c r="O140" s="39"/>
      <c r="P140" s="39"/>
      <c r="Q140" s="39"/>
    </row>
    <row r="141" spans="3:17" ht="92.25" customHeight="1" x14ac:dyDescent="0.25">
      <c r="C141" s="42" t="s">
        <v>152</v>
      </c>
      <c r="D141" s="43" t="s">
        <v>153</v>
      </c>
      <c r="E141" s="44" t="s">
        <v>20</v>
      </c>
      <c r="F141" s="44" t="s">
        <v>27</v>
      </c>
      <c r="G141" s="44">
        <f>I142+J142+K142+L142</f>
        <v>13490</v>
      </c>
      <c r="H141" s="44" t="s">
        <v>28</v>
      </c>
      <c r="I141" s="18">
        <v>3347</v>
      </c>
      <c r="J141" s="18">
        <v>3433</v>
      </c>
      <c r="K141" s="18">
        <v>4585</v>
      </c>
      <c r="L141" s="18" t="s">
        <v>23</v>
      </c>
      <c r="M141" s="45">
        <f t="shared" ref="M141" si="117">IFERROR(K141/K142,"ND")</f>
        <v>1.3363450888953659</v>
      </c>
      <c r="N141" s="46">
        <f t="shared" ref="N141" si="118">IFERROR(((I141+J141+K141)/G141),"ND")</f>
        <v>0.84247590808005934</v>
      </c>
      <c r="O141" s="64" t="s">
        <v>391</v>
      </c>
      <c r="P141" s="64"/>
      <c r="Q141" s="64"/>
    </row>
    <row r="142" spans="3:17" ht="92.25" customHeight="1" x14ac:dyDescent="0.25">
      <c r="C142" s="42"/>
      <c r="D142" s="43"/>
      <c r="E142" s="44"/>
      <c r="F142" s="44"/>
      <c r="G142" s="44"/>
      <c r="H142" s="44"/>
      <c r="I142" s="18">
        <v>3304</v>
      </c>
      <c r="J142" s="18">
        <v>3374</v>
      </c>
      <c r="K142" s="18">
        <v>3431</v>
      </c>
      <c r="L142" s="18">
        <v>3381</v>
      </c>
      <c r="M142" s="45"/>
      <c r="N142" s="46"/>
      <c r="O142" s="64"/>
      <c r="P142" s="64"/>
      <c r="Q142" s="64"/>
    </row>
    <row r="143" spans="3:17" ht="77.25" customHeight="1" x14ac:dyDescent="0.25">
      <c r="C143" s="49" t="s">
        <v>154</v>
      </c>
      <c r="D143" s="26" t="s">
        <v>155</v>
      </c>
      <c r="E143" s="27" t="s">
        <v>20</v>
      </c>
      <c r="F143" s="27" t="s">
        <v>27</v>
      </c>
      <c r="G143" s="28">
        <f>I144+J144+K144+L144</f>
        <v>470</v>
      </c>
      <c r="H143" s="27" t="s">
        <v>28</v>
      </c>
      <c r="I143" s="20">
        <v>64</v>
      </c>
      <c r="J143" s="20">
        <v>49</v>
      </c>
      <c r="K143" s="20">
        <v>34</v>
      </c>
      <c r="L143" s="20" t="s">
        <v>23</v>
      </c>
      <c r="M143" s="29">
        <f t="shared" ref="M143" si="119">IFERROR(K143/K144,"ND")</f>
        <v>0.28813559322033899</v>
      </c>
      <c r="N143" s="30">
        <f t="shared" ref="N143" si="120">IFERROR(((I143+J143+K143)/G143),"ND")</f>
        <v>0.31276595744680852</v>
      </c>
      <c r="O143" s="39" t="s">
        <v>392</v>
      </c>
      <c r="P143" s="39"/>
      <c r="Q143" s="39"/>
    </row>
    <row r="144" spans="3:17" ht="77.25" customHeight="1" x14ac:dyDescent="0.25">
      <c r="C144" s="49"/>
      <c r="D144" s="26"/>
      <c r="E144" s="27"/>
      <c r="F144" s="27"/>
      <c r="G144" s="28"/>
      <c r="H144" s="27"/>
      <c r="I144" s="19">
        <v>117</v>
      </c>
      <c r="J144" s="19">
        <v>117</v>
      </c>
      <c r="K144" s="19">
        <v>118</v>
      </c>
      <c r="L144" s="19">
        <v>118</v>
      </c>
      <c r="M144" s="29"/>
      <c r="N144" s="30"/>
      <c r="O144" s="39"/>
      <c r="P144" s="39"/>
      <c r="Q144" s="39"/>
    </row>
    <row r="145" spans="3:17" ht="75" customHeight="1" x14ac:dyDescent="0.25">
      <c r="C145" s="48" t="s">
        <v>156</v>
      </c>
      <c r="D145" s="26" t="s">
        <v>157</v>
      </c>
      <c r="E145" s="27" t="s">
        <v>29</v>
      </c>
      <c r="F145" s="27" t="s">
        <v>27</v>
      </c>
      <c r="G145" s="27">
        <f>I146+J146+K146+L146</f>
        <v>470</v>
      </c>
      <c r="H145" s="27" t="s">
        <v>28</v>
      </c>
      <c r="I145" s="19">
        <v>64</v>
      </c>
      <c r="J145" s="19">
        <v>49</v>
      </c>
      <c r="K145" s="19">
        <v>34</v>
      </c>
      <c r="L145" s="19" t="s">
        <v>23</v>
      </c>
      <c r="M145" s="29">
        <f t="shared" ref="M145" si="121">IFERROR(K145/K146,"ND")</f>
        <v>0.28813559322033899</v>
      </c>
      <c r="N145" s="30">
        <f t="shared" ref="N145" si="122">IFERROR(((I145+J145+K145)/G145),"ND")</f>
        <v>0.31276595744680852</v>
      </c>
      <c r="O145" s="39" t="s">
        <v>393</v>
      </c>
      <c r="P145" s="39"/>
      <c r="Q145" s="39"/>
    </row>
    <row r="146" spans="3:17" ht="75" customHeight="1" x14ac:dyDescent="0.25">
      <c r="C146" s="48"/>
      <c r="D146" s="26"/>
      <c r="E146" s="27"/>
      <c r="F146" s="27"/>
      <c r="G146" s="27"/>
      <c r="H146" s="27"/>
      <c r="I146" s="19">
        <v>117</v>
      </c>
      <c r="J146" s="19">
        <v>117</v>
      </c>
      <c r="K146" s="19">
        <v>118</v>
      </c>
      <c r="L146" s="19">
        <v>118</v>
      </c>
      <c r="M146" s="29"/>
      <c r="N146" s="30"/>
      <c r="O146" s="39"/>
      <c r="P146" s="39"/>
      <c r="Q146" s="39"/>
    </row>
    <row r="147" spans="3:17" ht="84.75" customHeight="1" x14ac:dyDescent="0.25">
      <c r="C147" s="48" t="s">
        <v>158</v>
      </c>
      <c r="D147" s="26" t="s">
        <v>159</v>
      </c>
      <c r="E147" s="27" t="s">
        <v>20</v>
      </c>
      <c r="F147" s="27" t="s">
        <v>27</v>
      </c>
      <c r="G147" s="27">
        <f>I148+J148+K148+L148</f>
        <v>216</v>
      </c>
      <c r="H147" s="27" t="s">
        <v>28</v>
      </c>
      <c r="I147" s="19">
        <v>61</v>
      </c>
      <c r="J147" s="19">
        <v>26</v>
      </c>
      <c r="K147" s="19">
        <v>77</v>
      </c>
      <c r="L147" s="19" t="s">
        <v>23</v>
      </c>
      <c r="M147" s="29">
        <f t="shared" ref="M147" si="123">IFERROR(K147/K148,"ND")</f>
        <v>1.4259259259259258</v>
      </c>
      <c r="N147" s="30">
        <f t="shared" ref="N147" si="124">IFERROR(((I147+J147+K147)/G147),"ND")</f>
        <v>0.7592592592592593</v>
      </c>
      <c r="O147" s="39" t="s">
        <v>394</v>
      </c>
      <c r="P147" s="39"/>
      <c r="Q147" s="39"/>
    </row>
    <row r="148" spans="3:17" ht="84.75" customHeight="1" x14ac:dyDescent="0.25">
      <c r="C148" s="48"/>
      <c r="D148" s="26"/>
      <c r="E148" s="27"/>
      <c r="F148" s="27"/>
      <c r="G148" s="27"/>
      <c r="H148" s="27"/>
      <c r="I148" s="19">
        <v>54</v>
      </c>
      <c r="J148" s="19">
        <v>54</v>
      </c>
      <c r="K148" s="19">
        <v>54</v>
      </c>
      <c r="L148" s="19">
        <v>54</v>
      </c>
      <c r="M148" s="29"/>
      <c r="N148" s="30"/>
      <c r="O148" s="39"/>
      <c r="P148" s="39"/>
      <c r="Q148" s="39"/>
    </row>
    <row r="149" spans="3:17" ht="100.5" customHeight="1" x14ac:dyDescent="0.25">
      <c r="C149" s="48" t="s">
        <v>160</v>
      </c>
      <c r="D149" s="26" t="s">
        <v>161</v>
      </c>
      <c r="E149" s="27" t="s">
        <v>20</v>
      </c>
      <c r="F149" s="27" t="s">
        <v>27</v>
      </c>
      <c r="G149" s="27">
        <f>I150+J150+K150+L150</f>
        <v>989</v>
      </c>
      <c r="H149" s="27" t="s">
        <v>28</v>
      </c>
      <c r="I149" s="19">
        <v>216</v>
      </c>
      <c r="J149" s="19">
        <v>447</v>
      </c>
      <c r="K149" s="19">
        <v>727</v>
      </c>
      <c r="L149" s="19" t="s">
        <v>23</v>
      </c>
      <c r="M149" s="29">
        <f t="shared" ref="M149" si="125">IFERROR(K149/K150,"ND")</f>
        <v>2.931451612903226</v>
      </c>
      <c r="N149" s="30">
        <f t="shared" ref="N149" si="126">IFERROR(((I149+J149+K149)/G149),"ND")</f>
        <v>1.4054600606673406</v>
      </c>
      <c r="O149" s="39" t="s">
        <v>395</v>
      </c>
      <c r="P149" s="39"/>
      <c r="Q149" s="39"/>
    </row>
    <row r="150" spans="3:17" ht="100.5" customHeight="1" x14ac:dyDescent="0.25">
      <c r="C150" s="48"/>
      <c r="D150" s="26"/>
      <c r="E150" s="27"/>
      <c r="F150" s="27"/>
      <c r="G150" s="27"/>
      <c r="H150" s="27"/>
      <c r="I150" s="19">
        <v>247</v>
      </c>
      <c r="J150" s="19">
        <v>247</v>
      </c>
      <c r="K150" s="19">
        <v>248</v>
      </c>
      <c r="L150" s="19">
        <v>247</v>
      </c>
      <c r="M150" s="29"/>
      <c r="N150" s="30"/>
      <c r="O150" s="39"/>
      <c r="P150" s="39"/>
      <c r="Q150" s="39"/>
    </row>
    <row r="151" spans="3:17" ht="105" customHeight="1" x14ac:dyDescent="0.25">
      <c r="C151" s="48" t="s">
        <v>162</v>
      </c>
      <c r="D151" s="26" t="s">
        <v>163</v>
      </c>
      <c r="E151" s="27" t="s">
        <v>20</v>
      </c>
      <c r="F151" s="27" t="s">
        <v>27</v>
      </c>
      <c r="G151" s="27">
        <f>I152+J152+K152+L152</f>
        <v>300</v>
      </c>
      <c r="H151" s="27" t="s">
        <v>28</v>
      </c>
      <c r="I151" s="19">
        <v>108</v>
      </c>
      <c r="J151" s="19">
        <v>114</v>
      </c>
      <c r="K151" s="19">
        <v>329</v>
      </c>
      <c r="L151" s="19" t="s">
        <v>23</v>
      </c>
      <c r="M151" s="29">
        <f t="shared" ref="M151" si="127">IFERROR(K151/K152,"ND")</f>
        <v>4.3866666666666667</v>
      </c>
      <c r="N151" s="30">
        <f t="shared" ref="N151" si="128">IFERROR(((I151+J151+K151)/G151),"ND")</f>
        <v>1.8366666666666667</v>
      </c>
      <c r="O151" s="39" t="s">
        <v>396</v>
      </c>
      <c r="P151" s="39"/>
      <c r="Q151" s="39"/>
    </row>
    <row r="152" spans="3:17" ht="105" customHeight="1" x14ac:dyDescent="0.25">
      <c r="C152" s="48"/>
      <c r="D152" s="26"/>
      <c r="E152" s="27"/>
      <c r="F152" s="27"/>
      <c r="G152" s="27"/>
      <c r="H152" s="27"/>
      <c r="I152" s="19">
        <v>75</v>
      </c>
      <c r="J152" s="19">
        <v>75</v>
      </c>
      <c r="K152" s="19">
        <v>75</v>
      </c>
      <c r="L152" s="19">
        <v>75</v>
      </c>
      <c r="M152" s="29"/>
      <c r="N152" s="30"/>
      <c r="O152" s="39"/>
      <c r="P152" s="39"/>
      <c r="Q152" s="39"/>
    </row>
    <row r="153" spans="3:17" ht="114.75" customHeight="1" x14ac:dyDescent="0.25">
      <c r="C153" s="48" t="s">
        <v>164</v>
      </c>
      <c r="D153" s="26" t="s">
        <v>165</v>
      </c>
      <c r="E153" s="27" t="s">
        <v>20</v>
      </c>
      <c r="F153" s="27" t="s">
        <v>27</v>
      </c>
      <c r="G153" s="28">
        <f>I154+J154+K154+L154</f>
        <v>3800</v>
      </c>
      <c r="H153" s="28" t="s">
        <v>28</v>
      </c>
      <c r="I153" s="20">
        <v>1097</v>
      </c>
      <c r="J153" s="20">
        <v>1135</v>
      </c>
      <c r="K153" s="20">
        <v>1271</v>
      </c>
      <c r="L153" s="20" t="s">
        <v>23</v>
      </c>
      <c r="M153" s="29">
        <f t="shared" ref="M153" si="129">IFERROR(K153/K154,"ND")</f>
        <v>1.3378947368421052</v>
      </c>
      <c r="N153" s="30">
        <f t="shared" ref="N153" si="130">IFERROR(((I153+J153+K153)/G153),"ND")</f>
        <v>0.92184210526315791</v>
      </c>
      <c r="O153" s="39" t="s">
        <v>397</v>
      </c>
      <c r="P153" s="39"/>
      <c r="Q153" s="39"/>
    </row>
    <row r="154" spans="3:17" ht="114.75" customHeight="1" x14ac:dyDescent="0.25">
      <c r="C154" s="48"/>
      <c r="D154" s="26"/>
      <c r="E154" s="27"/>
      <c r="F154" s="27"/>
      <c r="G154" s="28"/>
      <c r="H154" s="28"/>
      <c r="I154" s="19">
        <v>950</v>
      </c>
      <c r="J154" s="19">
        <v>950</v>
      </c>
      <c r="K154" s="19">
        <v>950</v>
      </c>
      <c r="L154" s="19">
        <v>950</v>
      </c>
      <c r="M154" s="29"/>
      <c r="N154" s="30"/>
      <c r="O154" s="39"/>
      <c r="P154" s="39"/>
      <c r="Q154" s="39"/>
    </row>
    <row r="155" spans="3:17" ht="62.25" customHeight="1" x14ac:dyDescent="0.25">
      <c r="C155" s="48" t="s">
        <v>166</v>
      </c>
      <c r="D155" s="26" t="s">
        <v>167</v>
      </c>
      <c r="E155" s="27" t="s">
        <v>29</v>
      </c>
      <c r="F155" s="27" t="s">
        <v>27</v>
      </c>
      <c r="G155" s="27">
        <f>I156+J156+K156+L156</f>
        <v>40</v>
      </c>
      <c r="H155" s="27" t="s">
        <v>28</v>
      </c>
      <c r="I155" s="19">
        <v>0</v>
      </c>
      <c r="J155" s="19">
        <v>0</v>
      </c>
      <c r="K155" s="19">
        <v>10</v>
      </c>
      <c r="L155" s="19" t="s">
        <v>23</v>
      </c>
      <c r="M155" s="29">
        <f t="shared" ref="M155" si="131">IFERROR(K155/K156,"ND")</f>
        <v>1</v>
      </c>
      <c r="N155" s="30">
        <f t="shared" ref="N155" si="132">IFERROR(((I155+J155+K155)/G155),"ND")</f>
        <v>0.25</v>
      </c>
      <c r="O155" s="39" t="s">
        <v>398</v>
      </c>
      <c r="P155" s="39"/>
      <c r="Q155" s="39"/>
    </row>
    <row r="156" spans="3:17" ht="62.25" customHeight="1" x14ac:dyDescent="0.25">
      <c r="C156" s="48"/>
      <c r="D156" s="26"/>
      <c r="E156" s="27"/>
      <c r="F156" s="27"/>
      <c r="G156" s="27"/>
      <c r="H156" s="27"/>
      <c r="I156" s="19">
        <v>10</v>
      </c>
      <c r="J156" s="19">
        <v>10</v>
      </c>
      <c r="K156" s="19">
        <v>10</v>
      </c>
      <c r="L156" s="19">
        <v>10</v>
      </c>
      <c r="M156" s="29"/>
      <c r="N156" s="30"/>
      <c r="O156" s="39"/>
      <c r="P156" s="39"/>
      <c r="Q156" s="39"/>
    </row>
    <row r="157" spans="3:17" ht="84" customHeight="1" x14ac:dyDescent="0.25">
      <c r="C157" s="48" t="s">
        <v>168</v>
      </c>
      <c r="D157" s="26" t="s">
        <v>169</v>
      </c>
      <c r="E157" s="27" t="s">
        <v>20</v>
      </c>
      <c r="F157" s="27" t="s">
        <v>27</v>
      </c>
      <c r="G157" s="27">
        <f>I158+J158+K158+L158</f>
        <v>1670</v>
      </c>
      <c r="H157" s="27" t="s">
        <v>28</v>
      </c>
      <c r="I157" s="19">
        <v>355</v>
      </c>
      <c r="J157" s="19">
        <v>421</v>
      </c>
      <c r="K157" s="19">
        <v>402</v>
      </c>
      <c r="L157" s="19" t="s">
        <v>23</v>
      </c>
      <c r="M157" s="29">
        <f t="shared" ref="M157" si="133">IFERROR(K157/K158,"ND")</f>
        <v>0.84631578947368424</v>
      </c>
      <c r="N157" s="30">
        <f t="shared" ref="N157" si="134">IFERROR(((I157+J157+K157)/G157),"ND")</f>
        <v>0.70538922155688621</v>
      </c>
      <c r="O157" s="39" t="s">
        <v>399</v>
      </c>
      <c r="P157" s="39"/>
      <c r="Q157" s="39"/>
    </row>
    <row r="158" spans="3:17" ht="84" customHeight="1" x14ac:dyDescent="0.25">
      <c r="C158" s="48"/>
      <c r="D158" s="26"/>
      <c r="E158" s="27"/>
      <c r="F158" s="27"/>
      <c r="G158" s="27"/>
      <c r="H158" s="27"/>
      <c r="I158" s="19">
        <v>350</v>
      </c>
      <c r="J158" s="19">
        <v>420</v>
      </c>
      <c r="K158" s="19">
        <v>475</v>
      </c>
      <c r="L158" s="19">
        <v>425</v>
      </c>
      <c r="M158" s="29"/>
      <c r="N158" s="30"/>
      <c r="O158" s="39"/>
      <c r="P158" s="39"/>
      <c r="Q158" s="39"/>
    </row>
    <row r="159" spans="3:17" ht="107.25" customHeight="1" x14ac:dyDescent="0.25">
      <c r="C159" s="68" t="s">
        <v>170</v>
      </c>
      <c r="D159" s="43" t="s">
        <v>171</v>
      </c>
      <c r="E159" s="44" t="s">
        <v>29</v>
      </c>
      <c r="F159" s="44" t="s">
        <v>27</v>
      </c>
      <c r="G159" s="44">
        <f>I160+J160+K160+L160</f>
        <v>48532</v>
      </c>
      <c r="H159" s="44" t="s">
        <v>28</v>
      </c>
      <c r="I159" s="18">
        <v>0</v>
      </c>
      <c r="J159" s="18">
        <v>0</v>
      </c>
      <c r="K159" s="18">
        <v>6380</v>
      </c>
      <c r="L159" s="18" t="s">
        <v>23</v>
      </c>
      <c r="M159" s="45">
        <f t="shared" ref="M159" si="135">IFERROR(K159/K160,"ND")</f>
        <v>0.53313278181666246</v>
      </c>
      <c r="N159" s="46">
        <f t="shared" ref="N159" si="136">IFERROR(((I159+J159+K159)/G159),"ND")</f>
        <v>0.13145965548504079</v>
      </c>
      <c r="O159" s="64" t="s">
        <v>400</v>
      </c>
      <c r="P159" s="64"/>
      <c r="Q159" s="64"/>
    </row>
    <row r="160" spans="3:17" ht="107.25" customHeight="1" x14ac:dyDescent="0.25">
      <c r="C160" s="68"/>
      <c r="D160" s="43"/>
      <c r="E160" s="44"/>
      <c r="F160" s="44"/>
      <c r="G160" s="44"/>
      <c r="H160" s="44"/>
      <c r="I160" s="18">
        <v>11967</v>
      </c>
      <c r="J160" s="18">
        <v>12299</v>
      </c>
      <c r="K160" s="18">
        <v>11967</v>
      </c>
      <c r="L160" s="18">
        <v>12299</v>
      </c>
      <c r="M160" s="45"/>
      <c r="N160" s="46"/>
      <c r="O160" s="64"/>
      <c r="P160" s="64"/>
      <c r="Q160" s="64"/>
    </row>
    <row r="161" spans="3:17" ht="99" customHeight="1" x14ac:dyDescent="0.25">
      <c r="C161" s="49" t="s">
        <v>172</v>
      </c>
      <c r="D161" s="26" t="s">
        <v>173</v>
      </c>
      <c r="E161" s="27" t="s">
        <v>29</v>
      </c>
      <c r="F161" s="27" t="s">
        <v>27</v>
      </c>
      <c r="G161" s="27">
        <f>I162+J162+K162+L162</f>
        <v>200</v>
      </c>
      <c r="H161" s="27" t="s">
        <v>28</v>
      </c>
      <c r="I161" s="19">
        <v>0</v>
      </c>
      <c r="J161" s="19">
        <v>0</v>
      </c>
      <c r="K161" s="19">
        <v>27</v>
      </c>
      <c r="L161" s="19" t="s">
        <v>23</v>
      </c>
      <c r="M161" s="29">
        <f t="shared" ref="M161" si="137">IFERROR(K161/K162,"ND")</f>
        <v>0.54</v>
      </c>
      <c r="N161" s="30">
        <f t="shared" ref="N161" si="138">IFERROR(((I161+J161+K161)/G161),"ND")</f>
        <v>0.13500000000000001</v>
      </c>
      <c r="O161" s="39" t="s">
        <v>401</v>
      </c>
      <c r="P161" s="39"/>
      <c r="Q161" s="39"/>
    </row>
    <row r="162" spans="3:17" ht="99" customHeight="1" x14ac:dyDescent="0.25">
      <c r="C162" s="49"/>
      <c r="D162" s="26"/>
      <c r="E162" s="27"/>
      <c r="F162" s="27"/>
      <c r="G162" s="27"/>
      <c r="H162" s="27"/>
      <c r="I162" s="19">
        <v>50</v>
      </c>
      <c r="J162" s="19">
        <v>50</v>
      </c>
      <c r="K162" s="19">
        <v>50</v>
      </c>
      <c r="L162" s="19">
        <v>50</v>
      </c>
      <c r="M162" s="29"/>
      <c r="N162" s="30"/>
      <c r="O162" s="39"/>
      <c r="P162" s="39"/>
      <c r="Q162" s="39"/>
    </row>
    <row r="163" spans="3:17" ht="97.5" customHeight="1" x14ac:dyDescent="0.25">
      <c r="C163" s="49" t="s">
        <v>174</v>
      </c>
      <c r="D163" s="26" t="s">
        <v>175</v>
      </c>
      <c r="E163" s="27" t="s">
        <v>29</v>
      </c>
      <c r="F163" s="27" t="s">
        <v>27</v>
      </c>
      <c r="G163" s="27">
        <f>I164+J164+K164+L164</f>
        <v>24480</v>
      </c>
      <c r="H163" s="27" t="s">
        <v>28</v>
      </c>
      <c r="I163" s="19">
        <v>0</v>
      </c>
      <c r="J163" s="19">
        <v>0</v>
      </c>
      <c r="K163" s="19">
        <v>855</v>
      </c>
      <c r="L163" s="19" t="s">
        <v>23</v>
      </c>
      <c r="M163" s="29">
        <f t="shared" ref="M163" si="139">IFERROR(K163/K164,"ND")</f>
        <v>0.13970588235294118</v>
      </c>
      <c r="N163" s="30">
        <f t="shared" ref="N163" si="140">IFERROR(((I163+J163+K163)/G163),"ND")</f>
        <v>3.4926470588235295E-2</v>
      </c>
      <c r="O163" s="39" t="s">
        <v>402</v>
      </c>
      <c r="P163" s="39"/>
      <c r="Q163" s="39"/>
    </row>
    <row r="164" spans="3:17" ht="97.5" customHeight="1" x14ac:dyDescent="0.25">
      <c r="C164" s="49"/>
      <c r="D164" s="26"/>
      <c r="E164" s="27"/>
      <c r="F164" s="27"/>
      <c r="G164" s="27"/>
      <c r="H164" s="27"/>
      <c r="I164" s="19">
        <v>6120</v>
      </c>
      <c r="J164" s="19">
        <v>6120</v>
      </c>
      <c r="K164" s="19">
        <v>6120</v>
      </c>
      <c r="L164" s="19">
        <v>6120</v>
      </c>
      <c r="M164" s="29"/>
      <c r="N164" s="30"/>
      <c r="O164" s="39"/>
      <c r="P164" s="39"/>
      <c r="Q164" s="39"/>
    </row>
    <row r="165" spans="3:17" ht="74.25" customHeight="1" x14ac:dyDescent="0.25">
      <c r="C165" s="49" t="s">
        <v>176</v>
      </c>
      <c r="D165" s="26" t="s">
        <v>177</v>
      </c>
      <c r="E165" s="27" t="s">
        <v>29</v>
      </c>
      <c r="F165" s="27" t="s">
        <v>27</v>
      </c>
      <c r="G165" s="28">
        <f>I166+J166+K166+L166</f>
        <v>18000</v>
      </c>
      <c r="H165" s="28" t="s">
        <v>28</v>
      </c>
      <c r="I165" s="20">
        <v>0</v>
      </c>
      <c r="J165" s="20">
        <v>0</v>
      </c>
      <c r="K165" s="20">
        <v>4460</v>
      </c>
      <c r="L165" s="20" t="s">
        <v>23</v>
      </c>
      <c r="M165" s="29">
        <f t="shared" ref="M165" si="141">IFERROR(K165/K166,"ND")</f>
        <v>0.99111111111111116</v>
      </c>
      <c r="N165" s="30">
        <f t="shared" ref="N165" si="142">IFERROR(((I165+J165+K165)/G165),"ND")</f>
        <v>0.24777777777777779</v>
      </c>
      <c r="O165" s="39" t="s">
        <v>403</v>
      </c>
      <c r="P165" s="39"/>
      <c r="Q165" s="39"/>
    </row>
    <row r="166" spans="3:17" ht="74.25" customHeight="1" x14ac:dyDescent="0.25">
      <c r="C166" s="49"/>
      <c r="D166" s="26"/>
      <c r="E166" s="27"/>
      <c r="F166" s="27"/>
      <c r="G166" s="28"/>
      <c r="H166" s="28"/>
      <c r="I166" s="19">
        <v>4500</v>
      </c>
      <c r="J166" s="19">
        <v>4500</v>
      </c>
      <c r="K166" s="19">
        <v>4500</v>
      </c>
      <c r="L166" s="19">
        <v>4500</v>
      </c>
      <c r="M166" s="29"/>
      <c r="N166" s="30"/>
      <c r="O166" s="39"/>
      <c r="P166" s="39"/>
      <c r="Q166" s="39"/>
    </row>
    <row r="167" spans="3:17" ht="97.5" customHeight="1" x14ac:dyDescent="0.25">
      <c r="C167" s="49" t="s">
        <v>178</v>
      </c>
      <c r="D167" s="26" t="s">
        <v>179</v>
      </c>
      <c r="E167" s="27" t="s">
        <v>29</v>
      </c>
      <c r="F167" s="27" t="s">
        <v>27</v>
      </c>
      <c r="G167" s="28">
        <f>I168+J168+K168+L168</f>
        <v>5332</v>
      </c>
      <c r="H167" s="27" t="s">
        <v>28</v>
      </c>
      <c r="I167" s="20">
        <v>0</v>
      </c>
      <c r="J167" s="20">
        <v>0</v>
      </c>
      <c r="K167" s="20">
        <v>664</v>
      </c>
      <c r="L167" s="20" t="s">
        <v>23</v>
      </c>
      <c r="M167" s="29">
        <f t="shared" ref="M167" si="143">IFERROR(K167/K168,"ND")</f>
        <v>0.5689802913453299</v>
      </c>
      <c r="N167" s="30">
        <f t="shared" ref="N167" si="144">IFERROR(((I167+J167+K167)/G167),"ND")</f>
        <v>0.1245311327831958</v>
      </c>
      <c r="O167" s="39" t="s">
        <v>404</v>
      </c>
      <c r="P167" s="39"/>
      <c r="Q167" s="39"/>
    </row>
    <row r="168" spans="3:17" ht="97.5" customHeight="1" x14ac:dyDescent="0.25">
      <c r="C168" s="49"/>
      <c r="D168" s="26"/>
      <c r="E168" s="27"/>
      <c r="F168" s="27"/>
      <c r="G168" s="28"/>
      <c r="H168" s="27"/>
      <c r="I168" s="19">
        <v>1167</v>
      </c>
      <c r="J168" s="19">
        <v>1499</v>
      </c>
      <c r="K168" s="19">
        <v>1167</v>
      </c>
      <c r="L168" s="19">
        <v>1499</v>
      </c>
      <c r="M168" s="29"/>
      <c r="N168" s="30"/>
      <c r="O168" s="39"/>
      <c r="P168" s="39"/>
      <c r="Q168" s="39"/>
    </row>
    <row r="169" spans="3:17" ht="90.75" customHeight="1" x14ac:dyDescent="0.25">
      <c r="C169" s="49" t="s">
        <v>180</v>
      </c>
      <c r="D169" s="26" t="s">
        <v>181</v>
      </c>
      <c r="E169" s="27" t="s">
        <v>29</v>
      </c>
      <c r="F169" s="27" t="s">
        <v>27</v>
      </c>
      <c r="G169" s="27">
        <f>I170+J170+K170+L170</f>
        <v>720</v>
      </c>
      <c r="H169" s="27" t="s">
        <v>28</v>
      </c>
      <c r="I169" s="19">
        <v>0</v>
      </c>
      <c r="J169" s="19">
        <v>0</v>
      </c>
      <c r="K169" s="19">
        <v>369</v>
      </c>
      <c r="L169" s="19" t="s">
        <v>23</v>
      </c>
      <c r="M169" s="29">
        <f t="shared" ref="M169" si="145">IFERROR(K169/K170,"ND")</f>
        <v>2.0499999999999998</v>
      </c>
      <c r="N169" s="30">
        <f t="shared" ref="N169" si="146">IFERROR(((I169+J169+K169)/G169),"ND")</f>
        <v>0.51249999999999996</v>
      </c>
      <c r="O169" s="39" t="s">
        <v>405</v>
      </c>
      <c r="P169" s="39"/>
      <c r="Q169" s="39"/>
    </row>
    <row r="170" spans="3:17" ht="90.75" customHeight="1" x14ac:dyDescent="0.25">
      <c r="C170" s="49"/>
      <c r="D170" s="26"/>
      <c r="E170" s="27"/>
      <c r="F170" s="27"/>
      <c r="G170" s="27"/>
      <c r="H170" s="27"/>
      <c r="I170" s="19">
        <v>180</v>
      </c>
      <c r="J170" s="19">
        <v>180</v>
      </c>
      <c r="K170" s="19">
        <v>180</v>
      </c>
      <c r="L170" s="19">
        <v>180</v>
      </c>
      <c r="M170" s="29"/>
      <c r="N170" s="30"/>
      <c r="O170" s="39"/>
      <c r="P170" s="39"/>
      <c r="Q170" s="39"/>
    </row>
    <row r="171" spans="3:17" ht="69.75" customHeight="1" x14ac:dyDescent="0.25">
      <c r="C171" s="49" t="s">
        <v>182</v>
      </c>
      <c r="D171" s="26" t="s">
        <v>183</v>
      </c>
      <c r="E171" s="27" t="s">
        <v>29</v>
      </c>
      <c r="F171" s="27" t="s">
        <v>27</v>
      </c>
      <c r="G171" s="27">
        <f>I172+J172+K172+L172</f>
        <v>120</v>
      </c>
      <c r="H171" s="27" t="s">
        <v>28</v>
      </c>
      <c r="I171" s="19">
        <v>0</v>
      </c>
      <c r="J171" s="19">
        <v>0</v>
      </c>
      <c r="K171" s="19">
        <v>17</v>
      </c>
      <c r="L171" s="19" t="s">
        <v>23</v>
      </c>
      <c r="M171" s="29">
        <f t="shared" ref="M171" si="147">IFERROR(K171/K172,"ND")</f>
        <v>0.56666666666666665</v>
      </c>
      <c r="N171" s="30">
        <f t="shared" ref="N171" si="148">IFERROR(((I171+J171+K171)/G171),"ND")</f>
        <v>0.14166666666666666</v>
      </c>
      <c r="O171" s="39" t="s">
        <v>406</v>
      </c>
      <c r="P171" s="39"/>
      <c r="Q171" s="39"/>
    </row>
    <row r="172" spans="3:17" ht="69.75" customHeight="1" x14ac:dyDescent="0.25">
      <c r="C172" s="49"/>
      <c r="D172" s="26"/>
      <c r="E172" s="27"/>
      <c r="F172" s="27"/>
      <c r="G172" s="27"/>
      <c r="H172" s="27"/>
      <c r="I172" s="19">
        <v>30</v>
      </c>
      <c r="J172" s="19">
        <v>30</v>
      </c>
      <c r="K172" s="19">
        <v>30</v>
      </c>
      <c r="L172" s="19">
        <v>30</v>
      </c>
      <c r="M172" s="29"/>
      <c r="N172" s="30"/>
      <c r="O172" s="39"/>
      <c r="P172" s="39"/>
      <c r="Q172" s="39"/>
    </row>
    <row r="173" spans="3:17" ht="67.5" customHeight="1" x14ac:dyDescent="0.25">
      <c r="C173" s="68" t="s">
        <v>184</v>
      </c>
      <c r="D173" s="43" t="s">
        <v>185</v>
      </c>
      <c r="E173" s="44" t="s">
        <v>20</v>
      </c>
      <c r="F173" s="44" t="s">
        <v>27</v>
      </c>
      <c r="G173" s="44">
        <f>I174+J174+K174+L174</f>
        <v>7330</v>
      </c>
      <c r="H173" s="44" t="s">
        <v>28</v>
      </c>
      <c r="I173" s="18">
        <v>1629</v>
      </c>
      <c r="J173" s="18">
        <v>1964</v>
      </c>
      <c r="K173" s="18">
        <v>2148</v>
      </c>
      <c r="L173" s="18" t="s">
        <v>23</v>
      </c>
      <c r="M173" s="45">
        <f t="shared" ref="M173" si="149">IFERROR(K173/K174,"ND")</f>
        <v>1.1731294374658656</v>
      </c>
      <c r="N173" s="46">
        <f t="shared" ref="N173" si="150">IFERROR(((I173+J173+K173)/G173),"ND")</f>
        <v>0.78321964529331511</v>
      </c>
      <c r="O173" s="64" t="s">
        <v>407</v>
      </c>
      <c r="P173" s="64"/>
      <c r="Q173" s="64"/>
    </row>
    <row r="174" spans="3:17" ht="67.5" customHeight="1" x14ac:dyDescent="0.25">
      <c r="C174" s="68"/>
      <c r="D174" s="43"/>
      <c r="E174" s="44"/>
      <c r="F174" s="44"/>
      <c r="G174" s="44"/>
      <c r="H174" s="44"/>
      <c r="I174" s="18">
        <v>1831</v>
      </c>
      <c r="J174" s="18">
        <v>1831</v>
      </c>
      <c r="K174" s="18">
        <v>1831</v>
      </c>
      <c r="L174" s="18">
        <v>1837</v>
      </c>
      <c r="M174" s="45"/>
      <c r="N174" s="46"/>
      <c r="O174" s="64"/>
      <c r="P174" s="64"/>
      <c r="Q174" s="64"/>
    </row>
    <row r="175" spans="3:17" ht="76.5" customHeight="1" x14ac:dyDescent="0.25">
      <c r="C175" s="49" t="s">
        <v>186</v>
      </c>
      <c r="D175" s="26" t="s">
        <v>187</v>
      </c>
      <c r="E175" s="27" t="s">
        <v>20</v>
      </c>
      <c r="F175" s="27" t="s">
        <v>27</v>
      </c>
      <c r="G175" s="27">
        <f>I176+J176+K176+L176</f>
        <v>410</v>
      </c>
      <c r="H175" s="27" t="s">
        <v>28</v>
      </c>
      <c r="I175" s="19">
        <v>89</v>
      </c>
      <c r="J175" s="19">
        <v>73</v>
      </c>
      <c r="K175" s="19">
        <v>72</v>
      </c>
      <c r="L175" s="19" t="s">
        <v>23</v>
      </c>
      <c r="M175" s="29">
        <f t="shared" ref="M175" si="151">IFERROR(K175/K176,"ND")</f>
        <v>0.70588235294117652</v>
      </c>
      <c r="N175" s="30">
        <f t="shared" ref="N175" si="152">IFERROR(((I175+J175+K175)/G175),"ND")</f>
        <v>0.57073170731707312</v>
      </c>
      <c r="O175" s="39" t="s">
        <v>408</v>
      </c>
      <c r="P175" s="39"/>
      <c r="Q175" s="39"/>
    </row>
    <row r="176" spans="3:17" ht="76.5" customHeight="1" x14ac:dyDescent="0.25">
      <c r="C176" s="49"/>
      <c r="D176" s="26"/>
      <c r="E176" s="27"/>
      <c r="F176" s="27"/>
      <c r="G176" s="27"/>
      <c r="H176" s="27"/>
      <c r="I176" s="19">
        <v>102</v>
      </c>
      <c r="J176" s="19">
        <v>102</v>
      </c>
      <c r="K176" s="19">
        <v>102</v>
      </c>
      <c r="L176" s="19">
        <v>104</v>
      </c>
      <c r="M176" s="29"/>
      <c r="N176" s="30"/>
      <c r="O176" s="39"/>
      <c r="P176" s="39"/>
      <c r="Q176" s="39"/>
    </row>
    <row r="177" spans="3:17" ht="98.25" customHeight="1" x14ac:dyDescent="0.25">
      <c r="C177" s="49" t="s">
        <v>188</v>
      </c>
      <c r="D177" s="26" t="s">
        <v>189</v>
      </c>
      <c r="E177" s="27" t="s">
        <v>20</v>
      </c>
      <c r="F177" s="27" t="s">
        <v>27</v>
      </c>
      <c r="G177" s="28">
        <f>I178+J178+K178+L178</f>
        <v>1150</v>
      </c>
      <c r="H177" s="28" t="s">
        <v>28</v>
      </c>
      <c r="I177" s="20">
        <v>407</v>
      </c>
      <c r="J177" s="20">
        <v>364</v>
      </c>
      <c r="K177" s="20">
        <v>449</v>
      </c>
      <c r="L177" s="20" t="s">
        <v>23</v>
      </c>
      <c r="M177" s="29">
        <f t="shared" ref="M177" si="153">IFERROR(K177/K178,"ND")</f>
        <v>1.5644599303135889</v>
      </c>
      <c r="N177" s="30">
        <f t="shared" ref="N177" si="154">IFERROR(((I177+J177+K177)/G177),"ND")</f>
        <v>1.0608695652173914</v>
      </c>
      <c r="O177" s="39" t="s">
        <v>409</v>
      </c>
      <c r="P177" s="39"/>
      <c r="Q177" s="39"/>
    </row>
    <row r="178" spans="3:17" ht="98.25" customHeight="1" x14ac:dyDescent="0.25">
      <c r="C178" s="49"/>
      <c r="D178" s="26"/>
      <c r="E178" s="27"/>
      <c r="F178" s="27"/>
      <c r="G178" s="28"/>
      <c r="H178" s="28"/>
      <c r="I178" s="19">
        <v>287</v>
      </c>
      <c r="J178" s="19">
        <v>287</v>
      </c>
      <c r="K178" s="19">
        <v>287</v>
      </c>
      <c r="L178" s="19">
        <v>289</v>
      </c>
      <c r="M178" s="29"/>
      <c r="N178" s="30"/>
      <c r="O178" s="39"/>
      <c r="P178" s="39"/>
      <c r="Q178" s="39"/>
    </row>
    <row r="179" spans="3:17" ht="71.25" customHeight="1" x14ac:dyDescent="0.25">
      <c r="C179" s="49" t="s">
        <v>190</v>
      </c>
      <c r="D179" s="26" t="s">
        <v>191</v>
      </c>
      <c r="E179" s="27" t="s">
        <v>20</v>
      </c>
      <c r="F179" s="27" t="s">
        <v>27</v>
      </c>
      <c r="G179" s="28">
        <f>I180+J180+K180+L180</f>
        <v>5770</v>
      </c>
      <c r="H179" s="27" t="s">
        <v>28</v>
      </c>
      <c r="I179" s="20">
        <v>1685</v>
      </c>
      <c r="J179" s="20">
        <v>1137</v>
      </c>
      <c r="K179" s="20">
        <v>1346</v>
      </c>
      <c r="L179" s="20" t="s">
        <v>23</v>
      </c>
      <c r="M179" s="29">
        <f t="shared" ref="M179" si="155">IFERROR(K179/K180,"ND")</f>
        <v>0.93342579750346744</v>
      </c>
      <c r="N179" s="30">
        <f t="shared" ref="N179" si="156">IFERROR(((I179+J179+K179)/G179),"ND")</f>
        <v>0.72235701906412475</v>
      </c>
      <c r="O179" s="39" t="s">
        <v>410</v>
      </c>
      <c r="P179" s="39"/>
      <c r="Q179" s="39"/>
    </row>
    <row r="180" spans="3:17" ht="71.25" customHeight="1" x14ac:dyDescent="0.25">
      <c r="C180" s="49"/>
      <c r="D180" s="26"/>
      <c r="E180" s="27"/>
      <c r="F180" s="27"/>
      <c r="G180" s="28"/>
      <c r="H180" s="27"/>
      <c r="I180" s="19">
        <v>1442</v>
      </c>
      <c r="J180" s="19">
        <v>1442</v>
      </c>
      <c r="K180" s="19">
        <v>1442</v>
      </c>
      <c r="L180" s="19">
        <v>1444</v>
      </c>
      <c r="M180" s="29"/>
      <c r="N180" s="30"/>
      <c r="O180" s="39"/>
      <c r="P180" s="39"/>
      <c r="Q180" s="39"/>
    </row>
    <row r="181" spans="3:17" ht="62.25" customHeight="1" x14ac:dyDescent="0.25">
      <c r="C181" s="49" t="s">
        <v>192</v>
      </c>
      <c r="D181" s="26" t="s">
        <v>193</v>
      </c>
      <c r="E181" s="27" t="s">
        <v>29</v>
      </c>
      <c r="F181" s="27" t="s">
        <v>27</v>
      </c>
      <c r="G181" s="27">
        <f>I182+J182+K182+L182</f>
        <v>1320</v>
      </c>
      <c r="H181" s="27" t="s">
        <v>28</v>
      </c>
      <c r="I181" s="19">
        <v>365</v>
      </c>
      <c r="J181" s="19">
        <v>380</v>
      </c>
      <c r="K181" s="19">
        <v>395</v>
      </c>
      <c r="L181" s="19" t="s">
        <v>23</v>
      </c>
      <c r="M181" s="29">
        <f t="shared" ref="M181" si="157">IFERROR(K181/K182,"ND")</f>
        <v>1.196969696969697</v>
      </c>
      <c r="N181" s="30">
        <f t="shared" ref="N181" si="158">IFERROR(((I181+J181+K181)/G181),"ND")</f>
        <v>0.86363636363636365</v>
      </c>
      <c r="O181" s="39" t="s">
        <v>411</v>
      </c>
      <c r="P181" s="39"/>
      <c r="Q181" s="39"/>
    </row>
    <row r="182" spans="3:17" ht="62.25" customHeight="1" x14ac:dyDescent="0.25">
      <c r="C182" s="49"/>
      <c r="D182" s="26"/>
      <c r="E182" s="27"/>
      <c r="F182" s="27"/>
      <c r="G182" s="27"/>
      <c r="H182" s="27"/>
      <c r="I182" s="19">
        <v>330</v>
      </c>
      <c r="J182" s="19">
        <v>330</v>
      </c>
      <c r="K182" s="19">
        <v>330</v>
      </c>
      <c r="L182" s="19">
        <v>330</v>
      </c>
      <c r="M182" s="29"/>
      <c r="N182" s="30"/>
      <c r="O182" s="39"/>
      <c r="P182" s="39"/>
      <c r="Q182" s="39"/>
    </row>
    <row r="183" spans="3:17" ht="64.5" customHeight="1" x14ac:dyDescent="0.25">
      <c r="C183" s="49" t="s">
        <v>194</v>
      </c>
      <c r="D183" s="26" t="s">
        <v>195</v>
      </c>
      <c r="E183" s="27" t="s">
        <v>29</v>
      </c>
      <c r="F183" s="27" t="s">
        <v>27</v>
      </c>
      <c r="G183" s="27">
        <f>I184+J184+K184+L184</f>
        <v>300</v>
      </c>
      <c r="H183" s="27" t="s">
        <v>28</v>
      </c>
      <c r="I183" s="19">
        <v>77</v>
      </c>
      <c r="J183" s="19">
        <v>69</v>
      </c>
      <c r="K183" s="19">
        <v>72</v>
      </c>
      <c r="L183" s="19" t="s">
        <v>23</v>
      </c>
      <c r="M183" s="29">
        <f t="shared" ref="M183" si="159">IFERROR(K183/K184,"ND")</f>
        <v>0.96</v>
      </c>
      <c r="N183" s="30">
        <f t="shared" ref="N183" si="160">IFERROR(((I183+J183+K183)/G183),"ND")</f>
        <v>0.72666666666666668</v>
      </c>
      <c r="O183" s="39" t="s">
        <v>412</v>
      </c>
      <c r="P183" s="39"/>
      <c r="Q183" s="39"/>
    </row>
    <row r="184" spans="3:17" ht="64.5" customHeight="1" x14ac:dyDescent="0.25">
      <c r="C184" s="49"/>
      <c r="D184" s="26"/>
      <c r="E184" s="27"/>
      <c r="F184" s="27"/>
      <c r="G184" s="27"/>
      <c r="H184" s="27"/>
      <c r="I184" s="19">
        <v>75</v>
      </c>
      <c r="J184" s="19">
        <v>75</v>
      </c>
      <c r="K184" s="19">
        <v>75</v>
      </c>
      <c r="L184" s="19">
        <v>75</v>
      </c>
      <c r="M184" s="29"/>
      <c r="N184" s="30"/>
      <c r="O184" s="39"/>
      <c r="P184" s="39"/>
      <c r="Q184" s="39"/>
    </row>
    <row r="185" spans="3:17" ht="98.25" customHeight="1" x14ac:dyDescent="0.25">
      <c r="C185" s="67" t="s">
        <v>196</v>
      </c>
      <c r="D185" s="43" t="s">
        <v>197</v>
      </c>
      <c r="E185" s="44" t="s">
        <v>20</v>
      </c>
      <c r="F185" s="44" t="s">
        <v>27</v>
      </c>
      <c r="G185" s="44">
        <f>I186+J186+K186+L186</f>
        <v>2440</v>
      </c>
      <c r="H185" s="44" t="s">
        <v>28</v>
      </c>
      <c r="I185" s="18">
        <v>998</v>
      </c>
      <c r="J185" s="18">
        <v>674</v>
      </c>
      <c r="K185" s="18">
        <v>813</v>
      </c>
      <c r="L185" s="18" t="s">
        <v>23</v>
      </c>
      <c r="M185" s="45">
        <f t="shared" ref="M185" si="161">IFERROR(K185/K186,"ND")</f>
        <v>1.3327868852459017</v>
      </c>
      <c r="N185" s="46">
        <f t="shared" ref="N185" si="162">IFERROR(((I185+J185+K185)/G185),"ND")</f>
        <v>1.0184426229508197</v>
      </c>
      <c r="O185" s="64" t="s">
        <v>413</v>
      </c>
      <c r="P185" s="64"/>
      <c r="Q185" s="64"/>
    </row>
    <row r="186" spans="3:17" ht="98.25" customHeight="1" x14ac:dyDescent="0.25">
      <c r="C186" s="67"/>
      <c r="D186" s="43"/>
      <c r="E186" s="44"/>
      <c r="F186" s="44"/>
      <c r="G186" s="44"/>
      <c r="H186" s="44"/>
      <c r="I186" s="18">
        <v>610</v>
      </c>
      <c r="J186" s="18">
        <v>610</v>
      </c>
      <c r="K186" s="18">
        <v>610</v>
      </c>
      <c r="L186" s="18">
        <v>610</v>
      </c>
      <c r="M186" s="45"/>
      <c r="N186" s="46"/>
      <c r="O186" s="64"/>
      <c r="P186" s="64"/>
      <c r="Q186" s="64"/>
    </row>
    <row r="187" spans="3:17" ht="74.25" customHeight="1" x14ac:dyDescent="0.25">
      <c r="C187" s="49" t="s">
        <v>198</v>
      </c>
      <c r="D187" s="26" t="s">
        <v>199</v>
      </c>
      <c r="E187" s="27" t="s">
        <v>20</v>
      </c>
      <c r="F187" s="27" t="s">
        <v>27</v>
      </c>
      <c r="G187" s="27">
        <f>I188+J188+K188+L188</f>
        <v>1900</v>
      </c>
      <c r="H187" s="27" t="s">
        <v>28</v>
      </c>
      <c r="I187" s="19">
        <v>430</v>
      </c>
      <c r="J187" s="19">
        <v>506</v>
      </c>
      <c r="K187" s="19">
        <v>491</v>
      </c>
      <c r="L187" s="19" t="s">
        <v>23</v>
      </c>
      <c r="M187" s="29">
        <f t="shared" ref="M187" si="163">IFERROR(K187/K188,"ND")</f>
        <v>1.0336842105263158</v>
      </c>
      <c r="N187" s="30">
        <f t="shared" ref="N187" si="164">IFERROR(((I187+J187+K187)/G187),"ND")</f>
        <v>0.75105263157894742</v>
      </c>
      <c r="O187" s="39" t="s">
        <v>414</v>
      </c>
      <c r="P187" s="39"/>
      <c r="Q187" s="39"/>
    </row>
    <row r="188" spans="3:17" ht="74.25" customHeight="1" x14ac:dyDescent="0.25">
      <c r="C188" s="49"/>
      <c r="D188" s="26"/>
      <c r="E188" s="27"/>
      <c r="F188" s="27"/>
      <c r="G188" s="27"/>
      <c r="H188" s="27"/>
      <c r="I188" s="19">
        <v>475</v>
      </c>
      <c r="J188" s="19">
        <v>475</v>
      </c>
      <c r="K188" s="19">
        <v>475</v>
      </c>
      <c r="L188" s="19">
        <v>475</v>
      </c>
      <c r="M188" s="29"/>
      <c r="N188" s="30"/>
      <c r="O188" s="39"/>
      <c r="P188" s="39"/>
      <c r="Q188" s="39"/>
    </row>
    <row r="189" spans="3:17" s="4" customFormat="1" ht="53.25" customHeight="1" x14ac:dyDescent="0.25">
      <c r="C189" s="48" t="s">
        <v>200</v>
      </c>
      <c r="D189" s="26" t="s">
        <v>201</v>
      </c>
      <c r="E189" s="27" t="s">
        <v>20</v>
      </c>
      <c r="F189" s="27" t="s">
        <v>27</v>
      </c>
      <c r="G189" s="28">
        <f>I190+J190+K190+L190</f>
        <v>26</v>
      </c>
      <c r="H189" s="28" t="s">
        <v>28</v>
      </c>
      <c r="I189" s="20">
        <v>6</v>
      </c>
      <c r="J189" s="20">
        <v>3</v>
      </c>
      <c r="K189" s="20">
        <v>6</v>
      </c>
      <c r="L189" s="20" t="s">
        <v>23</v>
      </c>
      <c r="M189" s="29">
        <f t="shared" ref="M189" si="165">IFERROR(K189/K190,"ND")</f>
        <v>1</v>
      </c>
      <c r="N189" s="30">
        <f t="shared" ref="N189" si="166">IFERROR(((I189+J189+K189)/G189),"ND")</f>
        <v>0.57692307692307687</v>
      </c>
      <c r="O189" s="39" t="s">
        <v>415</v>
      </c>
      <c r="P189" s="39"/>
      <c r="Q189" s="39"/>
    </row>
    <row r="190" spans="3:17" s="4" customFormat="1" ht="53.25" customHeight="1" x14ac:dyDescent="0.25">
      <c r="C190" s="48"/>
      <c r="D190" s="26"/>
      <c r="E190" s="27"/>
      <c r="F190" s="27"/>
      <c r="G190" s="28"/>
      <c r="H190" s="28"/>
      <c r="I190" s="19">
        <v>6</v>
      </c>
      <c r="J190" s="19">
        <v>6</v>
      </c>
      <c r="K190" s="19">
        <v>6</v>
      </c>
      <c r="L190" s="19">
        <v>8</v>
      </c>
      <c r="M190" s="29"/>
      <c r="N190" s="30"/>
      <c r="O190" s="39"/>
      <c r="P190" s="39"/>
      <c r="Q190" s="39"/>
    </row>
    <row r="191" spans="3:17" ht="60.75" customHeight="1" x14ac:dyDescent="0.25">
      <c r="C191" s="48" t="s">
        <v>202</v>
      </c>
      <c r="D191" s="26" t="s">
        <v>203</v>
      </c>
      <c r="E191" s="27" t="s">
        <v>20</v>
      </c>
      <c r="F191" s="27" t="s">
        <v>27</v>
      </c>
      <c r="G191" s="28">
        <f>I192+J192+K192+L192</f>
        <v>12</v>
      </c>
      <c r="H191" s="27" t="s">
        <v>28</v>
      </c>
      <c r="I191" s="20">
        <v>2</v>
      </c>
      <c r="J191" s="20">
        <v>4</v>
      </c>
      <c r="K191" s="20">
        <v>3</v>
      </c>
      <c r="L191" s="20" t="s">
        <v>23</v>
      </c>
      <c r="M191" s="29">
        <f t="shared" ref="M191" si="167">IFERROR(K191/K192,"ND")</f>
        <v>1</v>
      </c>
      <c r="N191" s="30">
        <f t="shared" ref="N191" si="168">IFERROR(((I191+J191+K191)/G191),"ND")</f>
        <v>0.75</v>
      </c>
      <c r="O191" s="39" t="s">
        <v>416</v>
      </c>
      <c r="P191" s="39"/>
      <c r="Q191" s="39"/>
    </row>
    <row r="192" spans="3:17" ht="60.75" customHeight="1" x14ac:dyDescent="0.25">
      <c r="C192" s="48"/>
      <c r="D192" s="26"/>
      <c r="E192" s="27"/>
      <c r="F192" s="27"/>
      <c r="G192" s="28"/>
      <c r="H192" s="27"/>
      <c r="I192" s="19">
        <v>3</v>
      </c>
      <c r="J192" s="19">
        <v>3</v>
      </c>
      <c r="K192" s="19">
        <v>3</v>
      </c>
      <c r="L192" s="19">
        <v>3</v>
      </c>
      <c r="M192" s="29"/>
      <c r="N192" s="30"/>
      <c r="O192" s="39"/>
      <c r="P192" s="39"/>
      <c r="Q192" s="39"/>
    </row>
    <row r="193" spans="3:17" ht="98.25" customHeight="1" x14ac:dyDescent="0.25">
      <c r="C193" s="42" t="s">
        <v>204</v>
      </c>
      <c r="D193" s="43" t="s">
        <v>205</v>
      </c>
      <c r="E193" s="44" t="s">
        <v>20</v>
      </c>
      <c r="F193" s="44" t="s">
        <v>27</v>
      </c>
      <c r="G193" s="44">
        <f>I194+J194+K194+L194</f>
        <v>3070</v>
      </c>
      <c r="H193" s="44" t="s">
        <v>28</v>
      </c>
      <c r="I193" s="18">
        <v>904</v>
      </c>
      <c r="J193" s="18">
        <v>299</v>
      </c>
      <c r="K193" s="18">
        <v>891</v>
      </c>
      <c r="L193" s="18" t="s">
        <v>23</v>
      </c>
      <c r="M193" s="45">
        <f t="shared" ref="M193" si="169">IFERROR(K193/K194,"ND")</f>
        <v>1.7134615384615384</v>
      </c>
      <c r="N193" s="46">
        <f t="shared" ref="N193" si="170">IFERROR(((I193+J193+K193)/G193),"ND")</f>
        <v>0.68208469055374588</v>
      </c>
      <c r="O193" s="64" t="s">
        <v>417</v>
      </c>
      <c r="P193" s="64"/>
      <c r="Q193" s="64"/>
    </row>
    <row r="194" spans="3:17" ht="98.25" customHeight="1" x14ac:dyDescent="0.25">
      <c r="C194" s="42"/>
      <c r="D194" s="43"/>
      <c r="E194" s="44"/>
      <c r="F194" s="44"/>
      <c r="G194" s="44"/>
      <c r="H194" s="44"/>
      <c r="I194" s="18">
        <v>1350</v>
      </c>
      <c r="J194" s="18">
        <v>450</v>
      </c>
      <c r="K194" s="18">
        <v>520</v>
      </c>
      <c r="L194" s="18">
        <v>750</v>
      </c>
      <c r="M194" s="45"/>
      <c r="N194" s="46"/>
      <c r="O194" s="64"/>
      <c r="P194" s="64"/>
      <c r="Q194" s="64"/>
    </row>
    <row r="195" spans="3:17" ht="68.25" customHeight="1" x14ac:dyDescent="0.25">
      <c r="C195" s="49" t="s">
        <v>206</v>
      </c>
      <c r="D195" s="26" t="s">
        <v>207</v>
      </c>
      <c r="E195" s="27" t="s">
        <v>20</v>
      </c>
      <c r="F195" s="27" t="s">
        <v>27</v>
      </c>
      <c r="G195" s="27">
        <f>I196+J196+K196+L196</f>
        <v>15</v>
      </c>
      <c r="H195" s="27" t="s">
        <v>28</v>
      </c>
      <c r="I195" s="19">
        <v>2</v>
      </c>
      <c r="J195" s="19">
        <v>2</v>
      </c>
      <c r="K195" s="19">
        <v>4</v>
      </c>
      <c r="L195" s="19" t="s">
        <v>23</v>
      </c>
      <c r="M195" s="29">
        <f t="shared" ref="M195" si="171">IFERROR(K195/K196,"ND")</f>
        <v>1</v>
      </c>
      <c r="N195" s="30">
        <f t="shared" ref="N195" si="172">IFERROR(((I195+J195+K195)/G195),"ND")</f>
        <v>0.53333333333333333</v>
      </c>
      <c r="O195" s="39" t="s">
        <v>418</v>
      </c>
      <c r="P195" s="39"/>
      <c r="Q195" s="39"/>
    </row>
    <row r="196" spans="3:17" ht="68.25" customHeight="1" x14ac:dyDescent="0.25">
      <c r="C196" s="49"/>
      <c r="D196" s="26"/>
      <c r="E196" s="27"/>
      <c r="F196" s="27"/>
      <c r="G196" s="27"/>
      <c r="H196" s="27"/>
      <c r="I196" s="19">
        <v>4</v>
      </c>
      <c r="J196" s="19">
        <v>3</v>
      </c>
      <c r="K196" s="19">
        <v>4</v>
      </c>
      <c r="L196" s="19">
        <v>4</v>
      </c>
      <c r="M196" s="29"/>
      <c r="N196" s="30"/>
      <c r="O196" s="39"/>
      <c r="P196" s="39"/>
      <c r="Q196" s="39"/>
    </row>
    <row r="197" spans="3:17" ht="99" customHeight="1" x14ac:dyDescent="0.25">
      <c r="C197" s="42" t="s">
        <v>208</v>
      </c>
      <c r="D197" s="43" t="s">
        <v>209</v>
      </c>
      <c r="E197" s="44" t="s">
        <v>20</v>
      </c>
      <c r="F197" s="44" t="s">
        <v>27</v>
      </c>
      <c r="G197" s="44">
        <f>I198+J198+K198+L198</f>
        <v>1153400</v>
      </c>
      <c r="H197" s="44" t="s">
        <v>28</v>
      </c>
      <c r="I197" s="18">
        <v>344170</v>
      </c>
      <c r="J197" s="18">
        <v>514120</v>
      </c>
      <c r="K197" s="18">
        <v>256870</v>
      </c>
      <c r="L197" s="18" t="s">
        <v>23</v>
      </c>
      <c r="M197" s="45">
        <f t="shared" ref="M197" si="173">IFERROR(K197/K198,"ND")</f>
        <v>112.17030567685589</v>
      </c>
      <c r="N197" s="46">
        <f t="shared" ref="N197" si="174">IFERROR(((I197+J197+K197)/G197),"ND")</f>
        <v>0.96684584706086352</v>
      </c>
      <c r="O197" s="64" t="s">
        <v>419</v>
      </c>
      <c r="P197" s="64"/>
      <c r="Q197" s="64"/>
    </row>
    <row r="198" spans="3:17" ht="99" customHeight="1" x14ac:dyDescent="0.25">
      <c r="C198" s="42"/>
      <c r="D198" s="43"/>
      <c r="E198" s="44"/>
      <c r="F198" s="44"/>
      <c r="G198" s="44"/>
      <c r="H198" s="44"/>
      <c r="I198" s="18">
        <v>289495</v>
      </c>
      <c r="J198" s="18">
        <v>289495</v>
      </c>
      <c r="K198" s="18">
        <v>2290</v>
      </c>
      <c r="L198" s="18">
        <v>572120</v>
      </c>
      <c r="M198" s="45"/>
      <c r="N198" s="46"/>
      <c r="O198" s="64"/>
      <c r="P198" s="64"/>
      <c r="Q198" s="64"/>
    </row>
    <row r="199" spans="3:17" ht="93.75" customHeight="1" x14ac:dyDescent="0.25">
      <c r="C199" s="49" t="s">
        <v>210</v>
      </c>
      <c r="D199" s="26" t="s">
        <v>211</v>
      </c>
      <c r="E199" s="27" t="s">
        <v>20</v>
      </c>
      <c r="F199" s="27" t="s">
        <v>27</v>
      </c>
      <c r="G199" s="27">
        <f>I200+J200+K200+L200</f>
        <v>1130500</v>
      </c>
      <c r="H199" s="27" t="s">
        <v>28</v>
      </c>
      <c r="I199" s="19">
        <v>339150</v>
      </c>
      <c r="J199" s="19">
        <v>504080</v>
      </c>
      <c r="K199" s="19">
        <v>254560</v>
      </c>
      <c r="L199" s="19" t="s">
        <v>23</v>
      </c>
      <c r="M199" s="29" t="str">
        <f>IFERROR(K199/K200,"ND")</f>
        <v>ND</v>
      </c>
      <c r="N199" s="30">
        <f t="shared" ref="N199" si="175">IFERROR(((I199+J199+K199)/G199),"ND")</f>
        <v>0.97106590004422821</v>
      </c>
      <c r="O199" s="39" t="s">
        <v>420</v>
      </c>
      <c r="P199" s="39"/>
      <c r="Q199" s="39"/>
    </row>
    <row r="200" spans="3:17" ht="93.75" customHeight="1" x14ac:dyDescent="0.25">
      <c r="C200" s="49"/>
      <c r="D200" s="26"/>
      <c r="E200" s="27"/>
      <c r="F200" s="27"/>
      <c r="G200" s="27"/>
      <c r="H200" s="27"/>
      <c r="I200" s="19">
        <v>282625</v>
      </c>
      <c r="J200" s="19">
        <v>282625</v>
      </c>
      <c r="K200" s="19">
        <v>0</v>
      </c>
      <c r="L200" s="19">
        <v>565250</v>
      </c>
      <c r="M200" s="29"/>
      <c r="N200" s="30"/>
      <c r="O200" s="39"/>
      <c r="P200" s="39"/>
      <c r="Q200" s="39"/>
    </row>
    <row r="201" spans="3:17" ht="54" customHeight="1" x14ac:dyDescent="0.25">
      <c r="C201" s="49" t="s">
        <v>212</v>
      </c>
      <c r="D201" s="26" t="s">
        <v>213</v>
      </c>
      <c r="E201" s="27" t="s">
        <v>20</v>
      </c>
      <c r="F201" s="27" t="s">
        <v>27</v>
      </c>
      <c r="G201" s="27">
        <f>I202+J202+K202+L202</f>
        <v>22900</v>
      </c>
      <c r="H201" s="27" t="s">
        <v>28</v>
      </c>
      <c r="I201" s="19">
        <v>5020</v>
      </c>
      <c r="J201" s="19">
        <v>10040</v>
      </c>
      <c r="K201" s="19">
        <v>2310</v>
      </c>
      <c r="L201" s="19" t="s">
        <v>23</v>
      </c>
      <c r="M201" s="29">
        <f t="shared" ref="M201" si="176">IFERROR(K201/K202,"ND")</f>
        <v>1.0087336244541485</v>
      </c>
      <c r="N201" s="30">
        <f t="shared" ref="N201" si="177">IFERROR(((I201+J201+K201)/G201),"ND")</f>
        <v>0.75851528384279476</v>
      </c>
      <c r="O201" s="39" t="s">
        <v>421</v>
      </c>
      <c r="P201" s="39"/>
      <c r="Q201" s="39"/>
    </row>
    <row r="202" spans="3:17" ht="54" customHeight="1" x14ac:dyDescent="0.25">
      <c r="C202" s="49"/>
      <c r="D202" s="26"/>
      <c r="E202" s="27"/>
      <c r="F202" s="27"/>
      <c r="G202" s="27"/>
      <c r="H202" s="27"/>
      <c r="I202" s="19">
        <v>6870</v>
      </c>
      <c r="J202" s="19">
        <v>6870</v>
      </c>
      <c r="K202" s="19">
        <v>2290</v>
      </c>
      <c r="L202" s="19">
        <v>6870</v>
      </c>
      <c r="M202" s="29"/>
      <c r="N202" s="30"/>
      <c r="O202" s="39"/>
      <c r="P202" s="39"/>
      <c r="Q202" s="39"/>
    </row>
    <row r="203" spans="3:17" ht="82.5" customHeight="1" x14ac:dyDescent="0.25">
      <c r="C203" s="49" t="s">
        <v>214</v>
      </c>
      <c r="D203" s="26" t="s">
        <v>215</v>
      </c>
      <c r="E203" s="27" t="s">
        <v>29</v>
      </c>
      <c r="F203" s="27" t="s">
        <v>27</v>
      </c>
      <c r="G203" s="28">
        <f>I204+J204+K204+L204</f>
        <v>13</v>
      </c>
      <c r="H203" s="28" t="s">
        <v>28</v>
      </c>
      <c r="I203" s="20">
        <v>0</v>
      </c>
      <c r="J203" s="20">
        <v>0</v>
      </c>
      <c r="K203" s="20">
        <v>1</v>
      </c>
      <c r="L203" s="20" t="s">
        <v>23</v>
      </c>
      <c r="M203" s="29">
        <f t="shared" ref="M203" si="178">IFERROR(K203/K204,"ND")</f>
        <v>0.2</v>
      </c>
      <c r="N203" s="30">
        <f t="shared" ref="N203" si="179">IFERROR(((I203+J203+K203)/G203),"ND")</f>
        <v>7.6923076923076927E-2</v>
      </c>
      <c r="O203" s="39" t="s">
        <v>422</v>
      </c>
      <c r="P203" s="39"/>
      <c r="Q203" s="39"/>
    </row>
    <row r="204" spans="3:17" ht="82.5" customHeight="1" x14ac:dyDescent="0.25">
      <c r="C204" s="49"/>
      <c r="D204" s="26"/>
      <c r="E204" s="27"/>
      <c r="F204" s="27"/>
      <c r="G204" s="28"/>
      <c r="H204" s="28"/>
      <c r="I204" s="19">
        <v>0</v>
      </c>
      <c r="J204" s="19">
        <v>3</v>
      </c>
      <c r="K204" s="19">
        <v>5</v>
      </c>
      <c r="L204" s="19">
        <v>5</v>
      </c>
      <c r="M204" s="29"/>
      <c r="N204" s="30"/>
      <c r="O204" s="39"/>
      <c r="P204" s="39"/>
      <c r="Q204" s="39"/>
    </row>
    <row r="205" spans="3:17" ht="75.75" customHeight="1" x14ac:dyDescent="0.25">
      <c r="C205" s="49" t="s">
        <v>216</v>
      </c>
      <c r="D205" s="26" t="s">
        <v>217</v>
      </c>
      <c r="E205" s="27" t="s">
        <v>20</v>
      </c>
      <c r="F205" s="27" t="s">
        <v>27</v>
      </c>
      <c r="G205" s="28">
        <f>I206+J206+K206+L206</f>
        <v>60</v>
      </c>
      <c r="H205" s="27" t="s">
        <v>28</v>
      </c>
      <c r="I205" s="20">
        <v>11</v>
      </c>
      <c r="J205" s="20">
        <v>5</v>
      </c>
      <c r="K205" s="20">
        <v>6</v>
      </c>
      <c r="L205" s="20" t="s">
        <v>23</v>
      </c>
      <c r="M205" s="29">
        <f t="shared" ref="M205" si="180">IFERROR(K205/K206,"ND")</f>
        <v>0.4</v>
      </c>
      <c r="N205" s="30">
        <f t="shared" ref="N205" si="181">IFERROR(((I205+J205+K205)/G205),"ND")</f>
        <v>0.36666666666666664</v>
      </c>
      <c r="O205" s="39" t="s">
        <v>423</v>
      </c>
      <c r="P205" s="39"/>
      <c r="Q205" s="39"/>
    </row>
    <row r="206" spans="3:17" ht="75.75" customHeight="1" x14ac:dyDescent="0.25">
      <c r="C206" s="49"/>
      <c r="D206" s="26"/>
      <c r="E206" s="27"/>
      <c r="F206" s="27"/>
      <c r="G206" s="28"/>
      <c r="H206" s="27"/>
      <c r="I206" s="19">
        <v>15</v>
      </c>
      <c r="J206" s="19">
        <v>15</v>
      </c>
      <c r="K206" s="19">
        <v>15</v>
      </c>
      <c r="L206" s="19">
        <v>15</v>
      </c>
      <c r="M206" s="29"/>
      <c r="N206" s="30"/>
      <c r="O206" s="39"/>
      <c r="P206" s="39"/>
      <c r="Q206" s="39"/>
    </row>
    <row r="207" spans="3:17" ht="76.150000000000006" customHeight="1" x14ac:dyDescent="0.25">
      <c r="C207" s="67" t="s">
        <v>218</v>
      </c>
      <c r="D207" s="43" t="s">
        <v>219</v>
      </c>
      <c r="E207" s="44" t="s">
        <v>20</v>
      </c>
      <c r="F207" s="44" t="s">
        <v>27</v>
      </c>
      <c r="G207" s="44">
        <f>I208+J208+K208+L208</f>
        <v>246</v>
      </c>
      <c r="H207" s="44" t="s">
        <v>28</v>
      </c>
      <c r="I207" s="18">
        <v>156</v>
      </c>
      <c r="J207" s="18">
        <v>0</v>
      </c>
      <c r="K207" s="18">
        <v>16</v>
      </c>
      <c r="L207" s="18" t="s">
        <v>23</v>
      </c>
      <c r="M207" s="45">
        <f t="shared" ref="M207" si="182">IFERROR(K207/K208,"ND")</f>
        <v>0.53333333333333333</v>
      </c>
      <c r="N207" s="46">
        <f t="shared" ref="N207" si="183">IFERROR(((I207+J207+K207)/G207),"ND")</f>
        <v>0.69918699186991873</v>
      </c>
      <c r="O207" s="64" t="s">
        <v>424</v>
      </c>
      <c r="P207" s="64"/>
      <c r="Q207" s="64"/>
    </row>
    <row r="208" spans="3:17" ht="76.150000000000006" customHeight="1" x14ac:dyDescent="0.25">
      <c r="C208" s="67"/>
      <c r="D208" s="43"/>
      <c r="E208" s="44"/>
      <c r="F208" s="44"/>
      <c r="G208" s="44"/>
      <c r="H208" s="44"/>
      <c r="I208" s="18">
        <v>156</v>
      </c>
      <c r="J208" s="18">
        <v>30</v>
      </c>
      <c r="K208" s="18">
        <v>30</v>
      </c>
      <c r="L208" s="18">
        <v>30</v>
      </c>
      <c r="M208" s="45"/>
      <c r="N208" s="46"/>
      <c r="O208" s="64"/>
      <c r="P208" s="64"/>
      <c r="Q208" s="64"/>
    </row>
    <row r="209" spans="3:17" ht="83.25" customHeight="1" x14ac:dyDescent="0.25">
      <c r="C209" s="67"/>
      <c r="D209" s="43" t="s">
        <v>220</v>
      </c>
      <c r="E209" s="44" t="s">
        <v>20</v>
      </c>
      <c r="F209" s="44" t="s">
        <v>27</v>
      </c>
      <c r="G209" s="44">
        <f>I210+J210+K210+L210</f>
        <v>115200</v>
      </c>
      <c r="H209" s="44" t="s">
        <v>28</v>
      </c>
      <c r="I209" s="18">
        <v>26400</v>
      </c>
      <c r="J209" s="18">
        <v>26796</v>
      </c>
      <c r="K209" s="18">
        <v>28884</v>
      </c>
      <c r="L209" s="18" t="s">
        <v>23</v>
      </c>
      <c r="M209" s="45">
        <f t="shared" ref="M209" si="184">IFERROR(K209/K210,"ND")</f>
        <v>1.0029166666666667</v>
      </c>
      <c r="N209" s="46">
        <f t="shared" ref="N209" si="185">IFERROR(((I209+J209+K209)/G209),"ND")</f>
        <v>0.71250000000000002</v>
      </c>
      <c r="O209" s="64" t="s">
        <v>425</v>
      </c>
      <c r="P209" s="64"/>
      <c r="Q209" s="64"/>
    </row>
    <row r="210" spans="3:17" ht="83.25" customHeight="1" x14ac:dyDescent="0.25">
      <c r="C210" s="67"/>
      <c r="D210" s="43"/>
      <c r="E210" s="44"/>
      <c r="F210" s="44"/>
      <c r="G210" s="44"/>
      <c r="H210" s="44"/>
      <c r="I210" s="18">
        <v>28800</v>
      </c>
      <c r="J210" s="18">
        <v>28800</v>
      </c>
      <c r="K210" s="18">
        <v>28800</v>
      </c>
      <c r="L210" s="18">
        <v>28800</v>
      </c>
      <c r="M210" s="45"/>
      <c r="N210" s="46"/>
      <c r="O210" s="64"/>
      <c r="P210" s="64"/>
      <c r="Q210" s="64"/>
    </row>
    <row r="211" spans="3:17" ht="75.75" customHeight="1" x14ac:dyDescent="0.25">
      <c r="C211" s="49" t="s">
        <v>221</v>
      </c>
      <c r="D211" s="26" t="s">
        <v>222</v>
      </c>
      <c r="E211" s="27" t="s">
        <v>20</v>
      </c>
      <c r="F211" s="27" t="s">
        <v>27</v>
      </c>
      <c r="G211" s="27">
        <f>I212+J212+K212+L212</f>
        <v>6000</v>
      </c>
      <c r="H211" s="27" t="s">
        <v>28</v>
      </c>
      <c r="I211" s="19">
        <v>2208</v>
      </c>
      <c r="J211" s="19">
        <v>1995</v>
      </c>
      <c r="K211" s="19">
        <v>1986</v>
      </c>
      <c r="L211" s="19" t="s">
        <v>23</v>
      </c>
      <c r="M211" s="29">
        <f t="shared" ref="M211" si="186">IFERROR(K211/K212,"ND")</f>
        <v>1.3240000000000001</v>
      </c>
      <c r="N211" s="30">
        <f t="shared" ref="N211" si="187">IFERROR(((I211+J211+K211)/G211),"ND")</f>
        <v>1.0315000000000001</v>
      </c>
      <c r="O211" s="39" t="s">
        <v>426</v>
      </c>
      <c r="P211" s="39"/>
      <c r="Q211" s="39"/>
    </row>
    <row r="212" spans="3:17" ht="75.75" customHeight="1" x14ac:dyDescent="0.25">
      <c r="C212" s="49"/>
      <c r="D212" s="26"/>
      <c r="E212" s="27"/>
      <c r="F212" s="27"/>
      <c r="G212" s="27"/>
      <c r="H212" s="27"/>
      <c r="I212" s="19">
        <v>1500</v>
      </c>
      <c r="J212" s="19">
        <v>1500</v>
      </c>
      <c r="K212" s="19">
        <v>1500</v>
      </c>
      <c r="L212" s="19">
        <v>1500</v>
      </c>
      <c r="M212" s="29"/>
      <c r="N212" s="30"/>
      <c r="O212" s="39"/>
      <c r="P212" s="39"/>
      <c r="Q212" s="39"/>
    </row>
    <row r="213" spans="3:17" ht="68.25" customHeight="1" x14ac:dyDescent="0.25">
      <c r="C213" s="48" t="s">
        <v>223</v>
      </c>
      <c r="D213" s="26" t="s">
        <v>224</v>
      </c>
      <c r="E213" s="27" t="s">
        <v>20</v>
      </c>
      <c r="F213" s="27" t="s">
        <v>27</v>
      </c>
      <c r="G213" s="27">
        <f>I214+J214+K214+L214</f>
        <v>160</v>
      </c>
      <c r="H213" s="27" t="s">
        <v>28</v>
      </c>
      <c r="I213" s="19">
        <v>16</v>
      </c>
      <c r="J213" s="19">
        <v>37</v>
      </c>
      <c r="K213" s="19">
        <v>41</v>
      </c>
      <c r="L213" s="19" t="s">
        <v>23</v>
      </c>
      <c r="M213" s="29">
        <f t="shared" ref="M213" si="188">IFERROR(K213/K214,"ND")</f>
        <v>1.0249999999999999</v>
      </c>
      <c r="N213" s="30">
        <f t="shared" ref="N213" si="189">IFERROR(((I213+J213+K213)/G213),"ND")</f>
        <v>0.58750000000000002</v>
      </c>
      <c r="O213" s="39" t="s">
        <v>427</v>
      </c>
      <c r="P213" s="39"/>
      <c r="Q213" s="39"/>
    </row>
    <row r="214" spans="3:17" ht="68.25" customHeight="1" x14ac:dyDescent="0.25">
      <c r="C214" s="48"/>
      <c r="D214" s="26"/>
      <c r="E214" s="27"/>
      <c r="F214" s="27"/>
      <c r="G214" s="27"/>
      <c r="H214" s="27"/>
      <c r="I214" s="19">
        <v>40</v>
      </c>
      <c r="J214" s="19">
        <v>40</v>
      </c>
      <c r="K214" s="19">
        <v>40</v>
      </c>
      <c r="L214" s="19">
        <v>40</v>
      </c>
      <c r="M214" s="29"/>
      <c r="N214" s="30"/>
      <c r="O214" s="39"/>
      <c r="P214" s="39"/>
      <c r="Q214" s="39"/>
    </row>
    <row r="215" spans="3:17" ht="99.75" customHeight="1" x14ac:dyDescent="0.25">
      <c r="C215" s="67" t="s">
        <v>225</v>
      </c>
      <c r="D215" s="43" t="s">
        <v>226</v>
      </c>
      <c r="E215" s="44" t="s">
        <v>20</v>
      </c>
      <c r="F215" s="44" t="s">
        <v>27</v>
      </c>
      <c r="G215" s="44">
        <f>I216+J216+K216+L216</f>
        <v>450</v>
      </c>
      <c r="H215" s="44" t="s">
        <v>28</v>
      </c>
      <c r="I215" s="18">
        <v>200</v>
      </c>
      <c r="J215" s="18">
        <v>385</v>
      </c>
      <c r="K215" s="18">
        <v>386</v>
      </c>
      <c r="L215" s="18" t="s">
        <v>23</v>
      </c>
      <c r="M215" s="45">
        <f t="shared" ref="M215" si="190">IFERROR(K215/K216,"ND")</f>
        <v>3.2166666666666668</v>
      </c>
      <c r="N215" s="46">
        <f t="shared" ref="N215" si="191">IFERROR(((I215+J215+K215)/G215),"ND")</f>
        <v>2.1577777777777776</v>
      </c>
      <c r="O215" s="64" t="s">
        <v>428</v>
      </c>
      <c r="P215" s="64"/>
      <c r="Q215" s="64"/>
    </row>
    <row r="216" spans="3:17" ht="99.75" customHeight="1" x14ac:dyDescent="0.25">
      <c r="C216" s="67"/>
      <c r="D216" s="43"/>
      <c r="E216" s="44"/>
      <c r="F216" s="44"/>
      <c r="G216" s="44"/>
      <c r="H216" s="44"/>
      <c r="I216" s="18">
        <v>100</v>
      </c>
      <c r="J216" s="18">
        <v>140</v>
      </c>
      <c r="K216" s="18">
        <v>120</v>
      </c>
      <c r="L216" s="18">
        <v>90</v>
      </c>
      <c r="M216" s="45"/>
      <c r="N216" s="46"/>
      <c r="O216" s="64"/>
      <c r="P216" s="64"/>
      <c r="Q216" s="64"/>
    </row>
    <row r="217" spans="3:17" ht="77.25" customHeight="1" x14ac:dyDescent="0.25">
      <c r="C217" s="65" t="s">
        <v>227</v>
      </c>
      <c r="D217" s="26" t="s">
        <v>228</v>
      </c>
      <c r="E217" s="27" t="s">
        <v>20</v>
      </c>
      <c r="F217" s="27" t="s">
        <v>27</v>
      </c>
      <c r="G217" s="27">
        <f>I218+J218+K218+L218</f>
        <v>180</v>
      </c>
      <c r="H217" s="27" t="s">
        <v>28</v>
      </c>
      <c r="I217" s="19">
        <v>34</v>
      </c>
      <c r="J217" s="19">
        <v>36</v>
      </c>
      <c r="K217" s="19">
        <v>38</v>
      </c>
      <c r="L217" s="19" t="s">
        <v>23</v>
      </c>
      <c r="M217" s="29">
        <f t="shared" ref="M217" si="192">IFERROR(K217/K218,"ND")</f>
        <v>0.84444444444444444</v>
      </c>
      <c r="N217" s="30">
        <f t="shared" ref="N217" si="193">IFERROR(((I217+J217+K217)/G217),"ND")</f>
        <v>0.6</v>
      </c>
      <c r="O217" s="39" t="s">
        <v>429</v>
      </c>
      <c r="P217" s="39"/>
      <c r="Q217" s="39"/>
    </row>
    <row r="218" spans="3:17" ht="77.25" customHeight="1" x14ac:dyDescent="0.25">
      <c r="C218" s="65"/>
      <c r="D218" s="26"/>
      <c r="E218" s="27"/>
      <c r="F218" s="27"/>
      <c r="G218" s="27"/>
      <c r="H218" s="27"/>
      <c r="I218" s="19">
        <v>45</v>
      </c>
      <c r="J218" s="19">
        <v>45</v>
      </c>
      <c r="K218" s="19">
        <v>45</v>
      </c>
      <c r="L218" s="19">
        <v>45</v>
      </c>
      <c r="M218" s="29"/>
      <c r="N218" s="30"/>
      <c r="O218" s="39"/>
      <c r="P218" s="39"/>
      <c r="Q218" s="39"/>
    </row>
    <row r="219" spans="3:17" ht="91.5" customHeight="1" x14ac:dyDescent="0.25">
      <c r="C219" s="48" t="s">
        <v>229</v>
      </c>
      <c r="D219" s="26" t="s">
        <v>230</v>
      </c>
      <c r="E219" s="27" t="s">
        <v>29</v>
      </c>
      <c r="F219" s="27" t="s">
        <v>27</v>
      </c>
      <c r="G219" s="27">
        <f>I220+J220+K220+L220</f>
        <v>120</v>
      </c>
      <c r="H219" s="27" t="s">
        <v>28</v>
      </c>
      <c r="I219" s="19">
        <v>0</v>
      </c>
      <c r="J219" s="19">
        <v>25</v>
      </c>
      <c r="K219" s="19">
        <v>278</v>
      </c>
      <c r="L219" s="19" t="s">
        <v>23</v>
      </c>
      <c r="M219" s="29" t="str">
        <f t="shared" ref="M219" si="194">IFERROR(K219/K220,"ND")</f>
        <v>ND</v>
      </c>
      <c r="N219" s="30">
        <f t="shared" ref="N219" si="195">IFERROR(((I219+J219+K219)/G219),"ND")</f>
        <v>2.5249999999999999</v>
      </c>
      <c r="O219" s="39" t="s">
        <v>430</v>
      </c>
      <c r="P219" s="39"/>
      <c r="Q219" s="39"/>
    </row>
    <row r="220" spans="3:17" ht="91.5" customHeight="1" x14ac:dyDescent="0.25">
      <c r="C220" s="48"/>
      <c r="D220" s="26"/>
      <c r="E220" s="27"/>
      <c r="F220" s="27"/>
      <c r="G220" s="27"/>
      <c r="H220" s="27"/>
      <c r="I220" s="19">
        <v>0</v>
      </c>
      <c r="J220" s="19">
        <v>60</v>
      </c>
      <c r="K220" s="19">
        <v>0</v>
      </c>
      <c r="L220" s="19">
        <v>60</v>
      </c>
      <c r="M220" s="29"/>
      <c r="N220" s="30"/>
      <c r="O220" s="39"/>
      <c r="P220" s="39"/>
      <c r="Q220" s="39"/>
    </row>
    <row r="221" spans="3:17" ht="69" customHeight="1" x14ac:dyDescent="0.25">
      <c r="C221" s="65" t="s">
        <v>231</v>
      </c>
      <c r="D221" s="26" t="s">
        <v>232</v>
      </c>
      <c r="E221" s="27" t="s">
        <v>20</v>
      </c>
      <c r="F221" s="27" t="s">
        <v>27</v>
      </c>
      <c r="G221" s="27">
        <f>I222+J222+K222+L222</f>
        <v>240</v>
      </c>
      <c r="H221" s="27" t="s">
        <v>28</v>
      </c>
      <c r="I221" s="19">
        <v>23</v>
      </c>
      <c r="J221" s="19">
        <v>4</v>
      </c>
      <c r="K221" s="19">
        <v>35</v>
      </c>
      <c r="L221" s="19" t="s">
        <v>23</v>
      </c>
      <c r="M221" s="29">
        <f t="shared" ref="M221" si="196">IFERROR(K221/K222,"ND")</f>
        <v>0.58333333333333337</v>
      </c>
      <c r="N221" s="30">
        <f t="shared" ref="N221" si="197">IFERROR(((I221+J221+K221)/G221),"ND")</f>
        <v>0.25833333333333336</v>
      </c>
      <c r="O221" s="39" t="s">
        <v>431</v>
      </c>
      <c r="P221" s="39"/>
      <c r="Q221" s="39"/>
    </row>
    <row r="222" spans="3:17" ht="69" customHeight="1" x14ac:dyDescent="0.25">
      <c r="C222" s="65"/>
      <c r="D222" s="26"/>
      <c r="E222" s="27"/>
      <c r="F222" s="27"/>
      <c r="G222" s="27"/>
      <c r="H222" s="27"/>
      <c r="I222" s="19">
        <v>60</v>
      </c>
      <c r="J222" s="19">
        <v>60</v>
      </c>
      <c r="K222" s="19">
        <v>60</v>
      </c>
      <c r="L222" s="19">
        <v>60</v>
      </c>
      <c r="M222" s="29"/>
      <c r="N222" s="30"/>
      <c r="O222" s="39"/>
      <c r="P222" s="39"/>
      <c r="Q222" s="39"/>
    </row>
    <row r="223" spans="3:17" ht="67.5" customHeight="1" x14ac:dyDescent="0.25">
      <c r="C223" s="49" t="s">
        <v>233</v>
      </c>
      <c r="D223" s="26" t="s">
        <v>234</v>
      </c>
      <c r="E223" s="27" t="s">
        <v>20</v>
      </c>
      <c r="F223" s="27" t="s">
        <v>27</v>
      </c>
      <c r="G223" s="28">
        <f>I224+J224+K224+L224</f>
        <v>165</v>
      </c>
      <c r="H223" s="28" t="s">
        <v>28</v>
      </c>
      <c r="I223" s="20">
        <v>43</v>
      </c>
      <c r="J223" s="20">
        <v>38</v>
      </c>
      <c r="K223" s="20">
        <v>42</v>
      </c>
      <c r="L223" s="20" t="s">
        <v>23</v>
      </c>
      <c r="M223" s="29">
        <f t="shared" ref="M223" si="198">IFERROR(K223/K224,"ND")</f>
        <v>1.024390243902439</v>
      </c>
      <c r="N223" s="30">
        <f t="shared" ref="N223" si="199">IFERROR(((I223+J223+K223)/G223),"ND")</f>
        <v>0.74545454545454548</v>
      </c>
      <c r="O223" s="39" t="s">
        <v>432</v>
      </c>
      <c r="P223" s="39"/>
      <c r="Q223" s="39"/>
    </row>
    <row r="224" spans="3:17" ht="67.5" customHeight="1" x14ac:dyDescent="0.25">
      <c r="C224" s="49"/>
      <c r="D224" s="26"/>
      <c r="E224" s="27"/>
      <c r="F224" s="27"/>
      <c r="G224" s="28"/>
      <c r="H224" s="28"/>
      <c r="I224" s="19">
        <v>41</v>
      </c>
      <c r="J224" s="19">
        <v>42</v>
      </c>
      <c r="K224" s="19">
        <v>41</v>
      </c>
      <c r="L224" s="19">
        <v>41</v>
      </c>
      <c r="M224" s="29"/>
      <c r="N224" s="30"/>
      <c r="O224" s="39"/>
      <c r="P224" s="39"/>
      <c r="Q224" s="39"/>
    </row>
    <row r="225" spans="3:17" ht="90.75" customHeight="1" x14ac:dyDescent="0.25">
      <c r="C225" s="42" t="s">
        <v>235</v>
      </c>
      <c r="D225" s="43" t="s">
        <v>236</v>
      </c>
      <c r="E225" s="44" t="s">
        <v>20</v>
      </c>
      <c r="F225" s="44" t="s">
        <v>27</v>
      </c>
      <c r="G225" s="44">
        <f>I226+J226+K226+L226</f>
        <v>100</v>
      </c>
      <c r="H225" s="44" t="s">
        <v>28</v>
      </c>
      <c r="I225" s="18">
        <v>118</v>
      </c>
      <c r="J225" s="18">
        <v>19</v>
      </c>
      <c r="K225" s="18">
        <v>20</v>
      </c>
      <c r="L225" s="18" t="s">
        <v>23</v>
      </c>
      <c r="M225" s="45">
        <f t="shared" ref="M225" si="200">IFERROR(K225/K226,"ND")</f>
        <v>2</v>
      </c>
      <c r="N225" s="46">
        <f t="shared" ref="N225" si="201">IFERROR(((I225+J225+K225)/G225),"ND")</f>
        <v>1.57</v>
      </c>
      <c r="O225" s="64" t="s">
        <v>433</v>
      </c>
      <c r="P225" s="64"/>
      <c r="Q225" s="64"/>
    </row>
    <row r="226" spans="3:17" ht="90.75" customHeight="1" x14ac:dyDescent="0.25">
      <c r="C226" s="42"/>
      <c r="D226" s="43"/>
      <c r="E226" s="44"/>
      <c r="F226" s="44"/>
      <c r="G226" s="44"/>
      <c r="H226" s="44"/>
      <c r="I226" s="18">
        <v>70</v>
      </c>
      <c r="J226" s="18">
        <v>10</v>
      </c>
      <c r="K226" s="18">
        <v>10</v>
      </c>
      <c r="L226" s="18">
        <v>10</v>
      </c>
      <c r="M226" s="45"/>
      <c r="N226" s="46"/>
      <c r="O226" s="64"/>
      <c r="P226" s="64"/>
      <c r="Q226" s="64"/>
    </row>
    <row r="227" spans="3:17" ht="108.75" customHeight="1" x14ac:dyDescent="0.25">
      <c r="C227" s="49" t="s">
        <v>237</v>
      </c>
      <c r="D227" s="26" t="s">
        <v>238</v>
      </c>
      <c r="E227" s="27" t="s">
        <v>29</v>
      </c>
      <c r="F227" s="27" t="s">
        <v>27</v>
      </c>
      <c r="G227" s="28">
        <f>I228+J228+K228+L228</f>
        <v>15</v>
      </c>
      <c r="H227" s="27" t="s">
        <v>28</v>
      </c>
      <c r="I227" s="20">
        <v>8</v>
      </c>
      <c r="J227" s="20">
        <v>4</v>
      </c>
      <c r="K227" s="20">
        <v>6</v>
      </c>
      <c r="L227" s="20" t="s">
        <v>23</v>
      </c>
      <c r="M227" s="29">
        <f t="shared" ref="M227" si="202">IFERROR(K227/K228,"ND")</f>
        <v>2</v>
      </c>
      <c r="N227" s="30">
        <f t="shared" ref="N227" si="203">IFERROR(((I227+J227+K227)/G227),"ND")</f>
        <v>1.2</v>
      </c>
      <c r="O227" s="39" t="s">
        <v>434</v>
      </c>
      <c r="P227" s="39"/>
      <c r="Q227" s="39"/>
    </row>
    <row r="228" spans="3:17" ht="108.75" customHeight="1" x14ac:dyDescent="0.25">
      <c r="C228" s="49"/>
      <c r="D228" s="26"/>
      <c r="E228" s="27"/>
      <c r="F228" s="27"/>
      <c r="G228" s="28"/>
      <c r="H228" s="27"/>
      <c r="I228" s="19">
        <v>3</v>
      </c>
      <c r="J228" s="19">
        <v>4</v>
      </c>
      <c r="K228" s="19">
        <v>3</v>
      </c>
      <c r="L228" s="19">
        <v>5</v>
      </c>
      <c r="M228" s="29"/>
      <c r="N228" s="30"/>
      <c r="O228" s="39"/>
      <c r="P228" s="39"/>
      <c r="Q228" s="39"/>
    </row>
    <row r="229" spans="3:17" ht="45" customHeight="1" x14ac:dyDescent="0.25">
      <c r="C229" s="49" t="s">
        <v>239</v>
      </c>
      <c r="D229" s="26" t="s">
        <v>240</v>
      </c>
      <c r="E229" s="27" t="s">
        <v>29</v>
      </c>
      <c r="F229" s="27" t="s">
        <v>27</v>
      </c>
      <c r="G229" s="27">
        <f>I230+J230+K230+L230</f>
        <v>8</v>
      </c>
      <c r="H229" s="27" t="s">
        <v>28</v>
      </c>
      <c r="I229" s="19">
        <v>7</v>
      </c>
      <c r="J229" s="19">
        <v>7</v>
      </c>
      <c r="K229" s="19">
        <v>0</v>
      </c>
      <c r="L229" s="19" t="s">
        <v>23</v>
      </c>
      <c r="M229" s="29" t="str">
        <f t="shared" ref="M229" si="204">IFERROR(K229/K230,"ND")</f>
        <v>ND</v>
      </c>
      <c r="N229" s="30">
        <f t="shared" ref="N229" si="205">IFERROR(((I229+J229+K229)/G229),"ND")</f>
        <v>1.75</v>
      </c>
      <c r="O229" s="39" t="s">
        <v>435</v>
      </c>
      <c r="P229" s="39"/>
      <c r="Q229" s="39"/>
    </row>
    <row r="230" spans="3:17" ht="45" customHeight="1" x14ac:dyDescent="0.25">
      <c r="C230" s="49"/>
      <c r="D230" s="26"/>
      <c r="E230" s="27"/>
      <c r="F230" s="27"/>
      <c r="G230" s="27"/>
      <c r="H230" s="27"/>
      <c r="I230" s="19">
        <v>7</v>
      </c>
      <c r="J230" s="19">
        <v>1</v>
      </c>
      <c r="K230" s="19">
        <v>0</v>
      </c>
      <c r="L230" s="19">
        <v>0</v>
      </c>
      <c r="M230" s="29"/>
      <c r="N230" s="30"/>
      <c r="O230" s="39"/>
      <c r="P230" s="39"/>
      <c r="Q230" s="39"/>
    </row>
    <row r="231" spans="3:17" ht="47.25" customHeight="1" x14ac:dyDescent="0.25">
      <c r="C231" s="49" t="s">
        <v>241</v>
      </c>
      <c r="D231" s="26" t="s">
        <v>242</v>
      </c>
      <c r="E231" s="27" t="s">
        <v>29</v>
      </c>
      <c r="F231" s="27" t="s">
        <v>27</v>
      </c>
      <c r="G231" s="27">
        <f>I232+J232+K232+L232</f>
        <v>58</v>
      </c>
      <c r="H231" s="27" t="s">
        <v>28</v>
      </c>
      <c r="I231" s="19">
        <v>13</v>
      </c>
      <c r="J231" s="19">
        <v>4</v>
      </c>
      <c r="K231" s="19">
        <v>14</v>
      </c>
      <c r="L231" s="19" t="s">
        <v>23</v>
      </c>
      <c r="M231" s="29">
        <f t="shared" ref="M231" si="206">IFERROR(K231/K232,"ND")</f>
        <v>1</v>
      </c>
      <c r="N231" s="30">
        <f t="shared" ref="N231" si="207">IFERROR(((I231+J231+K231)/G231),"ND")</f>
        <v>0.53448275862068961</v>
      </c>
      <c r="O231" s="39" t="s">
        <v>436</v>
      </c>
      <c r="P231" s="39"/>
      <c r="Q231" s="39"/>
    </row>
    <row r="232" spans="3:17" ht="47.25" customHeight="1" x14ac:dyDescent="0.25">
      <c r="C232" s="49"/>
      <c r="D232" s="26"/>
      <c r="E232" s="27"/>
      <c r="F232" s="27"/>
      <c r="G232" s="27"/>
      <c r="H232" s="27"/>
      <c r="I232" s="19">
        <v>15</v>
      </c>
      <c r="J232" s="19">
        <v>15</v>
      </c>
      <c r="K232" s="19">
        <v>14</v>
      </c>
      <c r="L232" s="19">
        <v>14</v>
      </c>
      <c r="M232" s="29"/>
      <c r="N232" s="30"/>
      <c r="O232" s="39"/>
      <c r="P232" s="39"/>
      <c r="Q232" s="39"/>
    </row>
    <row r="233" spans="3:17" ht="60.75" customHeight="1" x14ac:dyDescent="0.25">
      <c r="C233" s="49" t="s">
        <v>243</v>
      </c>
      <c r="D233" s="26" t="s">
        <v>244</v>
      </c>
      <c r="E233" s="27" t="s">
        <v>29</v>
      </c>
      <c r="F233" s="27" t="s">
        <v>27</v>
      </c>
      <c r="G233" s="28">
        <f>I234+J234+K234+L234</f>
        <v>3</v>
      </c>
      <c r="H233" s="27" t="s">
        <v>28</v>
      </c>
      <c r="I233" s="20">
        <v>1</v>
      </c>
      <c r="J233" s="20">
        <v>2</v>
      </c>
      <c r="K233" s="20">
        <v>1</v>
      </c>
      <c r="L233" s="20" t="s">
        <v>23</v>
      </c>
      <c r="M233" s="29">
        <f t="shared" ref="M233" si="208">IFERROR(K233/K234,"ND")</f>
        <v>1</v>
      </c>
      <c r="N233" s="30">
        <f t="shared" ref="N233" si="209">IFERROR(((I233+J233+K233)/G233),"ND")</f>
        <v>1.3333333333333333</v>
      </c>
      <c r="O233" s="39" t="s">
        <v>437</v>
      </c>
      <c r="P233" s="39"/>
      <c r="Q233" s="39"/>
    </row>
    <row r="234" spans="3:17" ht="60.75" customHeight="1" x14ac:dyDescent="0.25">
      <c r="C234" s="49"/>
      <c r="D234" s="26"/>
      <c r="E234" s="27"/>
      <c r="F234" s="27"/>
      <c r="G234" s="28"/>
      <c r="H234" s="27"/>
      <c r="I234" s="19">
        <v>1</v>
      </c>
      <c r="J234" s="19">
        <v>0</v>
      </c>
      <c r="K234" s="19">
        <v>1</v>
      </c>
      <c r="L234" s="19">
        <v>1</v>
      </c>
      <c r="M234" s="29"/>
      <c r="N234" s="30"/>
      <c r="O234" s="39"/>
      <c r="P234" s="39"/>
      <c r="Q234" s="39"/>
    </row>
    <row r="235" spans="3:17" ht="82.5" customHeight="1" x14ac:dyDescent="0.25">
      <c r="C235" s="42" t="s">
        <v>245</v>
      </c>
      <c r="D235" s="43" t="s">
        <v>246</v>
      </c>
      <c r="E235" s="44" t="s">
        <v>20</v>
      </c>
      <c r="F235" s="44" t="s">
        <v>27</v>
      </c>
      <c r="G235" s="44">
        <f>I236+J236+K236+L236</f>
        <v>332</v>
      </c>
      <c r="H235" s="44" t="s">
        <v>28</v>
      </c>
      <c r="I235" s="18">
        <v>137</v>
      </c>
      <c r="J235" s="18">
        <v>153</v>
      </c>
      <c r="K235" s="18">
        <v>109</v>
      </c>
      <c r="L235" s="18" t="s">
        <v>23</v>
      </c>
      <c r="M235" s="45">
        <f t="shared" ref="M235" si="210">IFERROR(K235/K236,"ND")</f>
        <v>0.83846153846153848</v>
      </c>
      <c r="N235" s="46">
        <f t="shared" ref="N235" si="211">IFERROR(((I235+J235+K235)/G235),"ND")</f>
        <v>1.2018072289156627</v>
      </c>
      <c r="O235" s="64" t="s">
        <v>438</v>
      </c>
      <c r="P235" s="64"/>
      <c r="Q235" s="64"/>
    </row>
    <row r="236" spans="3:17" ht="82.5" customHeight="1" x14ac:dyDescent="0.25">
      <c r="C236" s="42"/>
      <c r="D236" s="43"/>
      <c r="E236" s="44"/>
      <c r="F236" s="44"/>
      <c r="G236" s="44"/>
      <c r="H236" s="44"/>
      <c r="I236" s="18">
        <v>102</v>
      </c>
      <c r="J236" s="18">
        <v>90</v>
      </c>
      <c r="K236" s="18">
        <v>130</v>
      </c>
      <c r="L236" s="18">
        <v>10</v>
      </c>
      <c r="M236" s="45"/>
      <c r="N236" s="46"/>
      <c r="O236" s="64"/>
      <c r="P236" s="64"/>
      <c r="Q236" s="64"/>
    </row>
    <row r="237" spans="3:17" ht="81.75" customHeight="1" x14ac:dyDescent="0.25">
      <c r="C237" s="49" t="s">
        <v>247</v>
      </c>
      <c r="D237" s="26" t="s">
        <v>248</v>
      </c>
      <c r="E237" s="27" t="s">
        <v>20</v>
      </c>
      <c r="F237" s="27" t="s">
        <v>27</v>
      </c>
      <c r="G237" s="27">
        <f>I238+J238+K238+L238</f>
        <v>105</v>
      </c>
      <c r="H237" s="27" t="s">
        <v>28</v>
      </c>
      <c r="I237" s="19">
        <v>37</v>
      </c>
      <c r="J237" s="19">
        <v>25</v>
      </c>
      <c r="K237" s="19">
        <v>48</v>
      </c>
      <c r="L237" s="19" t="s">
        <v>23</v>
      </c>
      <c r="M237" s="29">
        <f t="shared" ref="M237" si="212">IFERROR(K237/K238,"ND")</f>
        <v>1.0666666666666667</v>
      </c>
      <c r="N237" s="30">
        <f t="shared" ref="N237" si="213">IFERROR(((I237+J237+K237)/G237),"ND")</f>
        <v>1.0476190476190477</v>
      </c>
      <c r="O237" s="39" t="s">
        <v>439</v>
      </c>
      <c r="P237" s="39"/>
      <c r="Q237" s="39"/>
    </row>
    <row r="238" spans="3:17" ht="81.75" customHeight="1" x14ac:dyDescent="0.25">
      <c r="C238" s="49"/>
      <c r="D238" s="26"/>
      <c r="E238" s="27"/>
      <c r="F238" s="27"/>
      <c r="G238" s="27"/>
      <c r="H238" s="27"/>
      <c r="I238" s="19">
        <v>30</v>
      </c>
      <c r="J238" s="19">
        <v>15</v>
      </c>
      <c r="K238" s="19">
        <v>45</v>
      </c>
      <c r="L238" s="19">
        <v>15</v>
      </c>
      <c r="M238" s="29"/>
      <c r="N238" s="30"/>
      <c r="O238" s="39"/>
      <c r="P238" s="39"/>
      <c r="Q238" s="39"/>
    </row>
    <row r="239" spans="3:17" ht="53.25" customHeight="1" x14ac:dyDescent="0.25">
      <c r="C239" s="49" t="s">
        <v>249</v>
      </c>
      <c r="D239" s="26" t="s">
        <v>250</v>
      </c>
      <c r="E239" s="27" t="s">
        <v>20</v>
      </c>
      <c r="F239" s="27" t="s">
        <v>27</v>
      </c>
      <c r="G239" s="28">
        <f>I240+J240+K240+L240</f>
        <v>3</v>
      </c>
      <c r="H239" s="27" t="s">
        <v>28</v>
      </c>
      <c r="I239" s="20">
        <v>0</v>
      </c>
      <c r="J239" s="20">
        <v>1</v>
      </c>
      <c r="K239" s="20">
        <v>1</v>
      </c>
      <c r="L239" s="20" t="s">
        <v>23</v>
      </c>
      <c r="M239" s="29">
        <f t="shared" ref="M239" si="214">IFERROR(K239/K240,"ND")</f>
        <v>1</v>
      </c>
      <c r="N239" s="30">
        <f t="shared" ref="N239" si="215">IFERROR(((I239+J239+K239)/G239),"ND")</f>
        <v>0.66666666666666663</v>
      </c>
      <c r="O239" s="39" t="s">
        <v>440</v>
      </c>
      <c r="P239" s="39"/>
      <c r="Q239" s="39"/>
    </row>
    <row r="240" spans="3:17" ht="53.25" customHeight="1" x14ac:dyDescent="0.25">
      <c r="C240" s="49"/>
      <c r="D240" s="26"/>
      <c r="E240" s="27"/>
      <c r="F240" s="27"/>
      <c r="G240" s="28"/>
      <c r="H240" s="27"/>
      <c r="I240" s="19">
        <v>0</v>
      </c>
      <c r="J240" s="19">
        <v>1</v>
      </c>
      <c r="K240" s="19">
        <v>1</v>
      </c>
      <c r="L240" s="19">
        <v>1</v>
      </c>
      <c r="M240" s="29"/>
      <c r="N240" s="30"/>
      <c r="O240" s="39"/>
      <c r="P240" s="39"/>
      <c r="Q240" s="39"/>
    </row>
    <row r="241" spans="3:17" ht="53.25" customHeight="1" x14ac:dyDescent="0.25">
      <c r="C241" s="55" t="s">
        <v>251</v>
      </c>
      <c r="D241" s="56" t="s">
        <v>252</v>
      </c>
      <c r="E241" s="44" t="s">
        <v>20</v>
      </c>
      <c r="F241" s="44" t="s">
        <v>27</v>
      </c>
      <c r="G241" s="44">
        <f>I242+J242+K242+L242</f>
        <v>880</v>
      </c>
      <c r="H241" s="44" t="s">
        <v>28</v>
      </c>
      <c r="I241" s="18">
        <v>179</v>
      </c>
      <c r="J241" s="18">
        <v>352</v>
      </c>
      <c r="K241" s="18">
        <v>253</v>
      </c>
      <c r="L241" s="18" t="s">
        <v>23</v>
      </c>
      <c r="M241" s="45">
        <f t="shared" ref="M241" si="216">IFERROR(K241/K242,"ND")</f>
        <v>1.2649999999999999</v>
      </c>
      <c r="N241" s="46">
        <f t="shared" ref="N241" si="217">IFERROR(((I241+J241+K241)/G241),"ND")</f>
        <v>0.89090909090909087</v>
      </c>
      <c r="O241" s="66" t="s">
        <v>441</v>
      </c>
      <c r="P241" s="66"/>
      <c r="Q241" s="66"/>
    </row>
    <row r="242" spans="3:17" ht="53.25" customHeight="1" x14ac:dyDescent="0.25">
      <c r="C242" s="55"/>
      <c r="D242" s="56"/>
      <c r="E242" s="44"/>
      <c r="F242" s="44"/>
      <c r="G242" s="44"/>
      <c r="H242" s="44"/>
      <c r="I242" s="18">
        <v>210</v>
      </c>
      <c r="J242" s="18">
        <v>220</v>
      </c>
      <c r="K242" s="18">
        <v>200</v>
      </c>
      <c r="L242" s="18">
        <v>250</v>
      </c>
      <c r="M242" s="45"/>
      <c r="N242" s="46"/>
      <c r="O242" s="66"/>
      <c r="P242" s="66"/>
      <c r="Q242" s="66"/>
    </row>
    <row r="243" spans="3:17" ht="38.25" customHeight="1" x14ac:dyDescent="0.25">
      <c r="C243" s="65" t="s">
        <v>253</v>
      </c>
      <c r="D243" s="26" t="s">
        <v>254</v>
      </c>
      <c r="E243" s="27" t="s">
        <v>20</v>
      </c>
      <c r="F243" s="27" t="s">
        <v>27</v>
      </c>
      <c r="G243" s="27">
        <f>I244+J244+K244+L244</f>
        <v>12</v>
      </c>
      <c r="H243" s="27" t="s">
        <v>28</v>
      </c>
      <c r="I243" s="19">
        <v>5</v>
      </c>
      <c r="J243" s="19">
        <v>3</v>
      </c>
      <c r="K243" s="19">
        <v>3</v>
      </c>
      <c r="L243" s="19" t="s">
        <v>23</v>
      </c>
      <c r="M243" s="29">
        <f t="shared" ref="M243" si="218">IFERROR(K243/K244,"ND")</f>
        <v>1</v>
      </c>
      <c r="N243" s="30">
        <f t="shared" ref="N243" si="219">IFERROR(((I243+J243+K243)/G243),"ND")</f>
        <v>0.91666666666666663</v>
      </c>
      <c r="O243" s="31" t="s">
        <v>442</v>
      </c>
      <c r="P243" s="31"/>
      <c r="Q243" s="31"/>
    </row>
    <row r="244" spans="3:17" ht="38.25" customHeight="1" x14ac:dyDescent="0.25">
      <c r="C244" s="65"/>
      <c r="D244" s="26"/>
      <c r="E244" s="27"/>
      <c r="F244" s="27"/>
      <c r="G244" s="27"/>
      <c r="H244" s="27"/>
      <c r="I244" s="19">
        <v>3</v>
      </c>
      <c r="J244" s="19">
        <v>3</v>
      </c>
      <c r="K244" s="19">
        <v>3</v>
      </c>
      <c r="L244" s="19">
        <v>3</v>
      </c>
      <c r="M244" s="29"/>
      <c r="N244" s="30"/>
      <c r="O244" s="31"/>
      <c r="P244" s="31"/>
      <c r="Q244" s="31"/>
    </row>
    <row r="245" spans="3:17" ht="44.25" customHeight="1" x14ac:dyDescent="0.25">
      <c r="C245" s="57" t="s">
        <v>255</v>
      </c>
      <c r="D245" s="56" t="s">
        <v>256</v>
      </c>
      <c r="E245" s="44" t="s">
        <v>20</v>
      </c>
      <c r="F245" s="44" t="s">
        <v>27</v>
      </c>
      <c r="G245" s="44">
        <f>I246+J246+K246+L246</f>
        <v>10624</v>
      </c>
      <c r="H245" s="44" t="s">
        <v>28</v>
      </c>
      <c r="I245" s="18">
        <v>2084</v>
      </c>
      <c r="J245" s="18">
        <v>2043</v>
      </c>
      <c r="K245" s="18">
        <v>2759</v>
      </c>
      <c r="L245" s="18" t="s">
        <v>23</v>
      </c>
      <c r="M245" s="45">
        <f t="shared" ref="M245" si="220">IFERROR(K245/K246,"ND")</f>
        <v>1.0387801204819278</v>
      </c>
      <c r="N245" s="46">
        <f t="shared" ref="N245" si="221">IFERROR(((I245+J245+K245)/G245),"ND")</f>
        <v>0.64815512048192769</v>
      </c>
      <c r="O245" s="64" t="s">
        <v>443</v>
      </c>
      <c r="P245" s="64"/>
      <c r="Q245" s="64"/>
    </row>
    <row r="246" spans="3:17" ht="44.25" customHeight="1" x14ac:dyDescent="0.25">
      <c r="C246" s="57"/>
      <c r="D246" s="56"/>
      <c r="E246" s="44"/>
      <c r="F246" s="44"/>
      <c r="G246" s="44"/>
      <c r="H246" s="44"/>
      <c r="I246" s="18">
        <v>2656</v>
      </c>
      <c r="J246" s="18">
        <v>2656</v>
      </c>
      <c r="K246" s="18">
        <v>2656</v>
      </c>
      <c r="L246" s="18">
        <v>2656</v>
      </c>
      <c r="M246" s="45"/>
      <c r="N246" s="46"/>
      <c r="O246" s="64"/>
      <c r="P246" s="64"/>
      <c r="Q246" s="64"/>
    </row>
    <row r="247" spans="3:17" ht="47.25" customHeight="1" x14ac:dyDescent="0.25">
      <c r="C247" s="50" t="s">
        <v>257</v>
      </c>
      <c r="D247" s="51" t="s">
        <v>258</v>
      </c>
      <c r="E247" s="27" t="s">
        <v>20</v>
      </c>
      <c r="F247" s="27" t="s">
        <v>27</v>
      </c>
      <c r="G247" s="27">
        <f>I248+J248+K248+L248</f>
        <v>8875</v>
      </c>
      <c r="H247" s="27" t="s">
        <v>28</v>
      </c>
      <c r="I247" s="19">
        <v>1545</v>
      </c>
      <c r="J247" s="19">
        <v>1731</v>
      </c>
      <c r="K247" s="19">
        <v>2221</v>
      </c>
      <c r="L247" s="19" t="s">
        <v>23</v>
      </c>
      <c r="M247" s="29">
        <f t="shared" ref="M247" si="222">IFERROR(K247/K248,"ND")</f>
        <v>0.99820224719101125</v>
      </c>
      <c r="N247" s="30">
        <f t="shared" ref="N247" si="223">IFERROR(((I247+J247+K247)/G247),"ND")</f>
        <v>0.61938028169014081</v>
      </c>
      <c r="O247" s="31" t="s">
        <v>444</v>
      </c>
      <c r="P247" s="31"/>
      <c r="Q247" s="31"/>
    </row>
    <row r="248" spans="3:17" ht="47.25" customHeight="1" x14ac:dyDescent="0.25">
      <c r="C248" s="50"/>
      <c r="D248" s="51"/>
      <c r="E248" s="27"/>
      <c r="F248" s="27"/>
      <c r="G248" s="27"/>
      <c r="H248" s="27"/>
      <c r="I248" s="19">
        <v>2250</v>
      </c>
      <c r="J248" s="19">
        <v>2200</v>
      </c>
      <c r="K248" s="19">
        <v>2225</v>
      </c>
      <c r="L248" s="19">
        <v>2200</v>
      </c>
      <c r="M248" s="29"/>
      <c r="N248" s="30"/>
      <c r="O248" s="31"/>
      <c r="P248" s="31"/>
      <c r="Q248" s="31"/>
    </row>
    <row r="249" spans="3:17" ht="50.25" customHeight="1" x14ac:dyDescent="0.25">
      <c r="C249" s="50" t="s">
        <v>259</v>
      </c>
      <c r="D249" s="51" t="s">
        <v>260</v>
      </c>
      <c r="E249" s="27" t="s">
        <v>20</v>
      </c>
      <c r="F249" s="27" t="s">
        <v>27</v>
      </c>
      <c r="G249" s="27">
        <f>I250+J250+K250+L250</f>
        <v>1970</v>
      </c>
      <c r="H249" s="27" t="s">
        <v>28</v>
      </c>
      <c r="I249" s="19">
        <v>524</v>
      </c>
      <c r="J249" s="19">
        <v>312</v>
      </c>
      <c r="K249" s="19">
        <v>538</v>
      </c>
      <c r="L249" s="19" t="s">
        <v>23</v>
      </c>
      <c r="M249" s="29">
        <f t="shared" ref="M249" si="224">IFERROR(K249/K250,"ND")</f>
        <v>1.0760000000000001</v>
      </c>
      <c r="N249" s="30">
        <f t="shared" ref="N249" si="225">IFERROR(((I249+J249+K249)/G249),"ND")</f>
        <v>0.69746192893401016</v>
      </c>
      <c r="O249" s="31" t="s">
        <v>445</v>
      </c>
      <c r="P249" s="31"/>
      <c r="Q249" s="31"/>
    </row>
    <row r="250" spans="3:17" ht="50.25" customHeight="1" x14ac:dyDescent="0.25">
      <c r="C250" s="50"/>
      <c r="D250" s="51"/>
      <c r="E250" s="27"/>
      <c r="F250" s="27"/>
      <c r="G250" s="27"/>
      <c r="H250" s="27"/>
      <c r="I250" s="19">
        <v>500</v>
      </c>
      <c r="J250" s="19">
        <v>500</v>
      </c>
      <c r="K250" s="19">
        <v>500</v>
      </c>
      <c r="L250" s="19">
        <v>470</v>
      </c>
      <c r="M250" s="29"/>
      <c r="N250" s="30"/>
      <c r="O250" s="31"/>
      <c r="P250" s="31"/>
      <c r="Q250" s="31"/>
    </row>
    <row r="251" spans="3:17" ht="56.25" customHeight="1" x14ac:dyDescent="0.25">
      <c r="C251" s="50" t="s">
        <v>261</v>
      </c>
      <c r="D251" s="51" t="s">
        <v>262</v>
      </c>
      <c r="E251" s="27" t="s">
        <v>29</v>
      </c>
      <c r="F251" s="27" t="s">
        <v>27</v>
      </c>
      <c r="G251" s="28">
        <f>I252+J252+K252+L252</f>
        <v>460</v>
      </c>
      <c r="H251" s="27" t="s">
        <v>28</v>
      </c>
      <c r="I251" s="20">
        <v>0</v>
      </c>
      <c r="J251" s="20">
        <v>0</v>
      </c>
      <c r="K251" s="20">
        <v>0</v>
      </c>
      <c r="L251" s="20" t="s">
        <v>23</v>
      </c>
      <c r="M251" s="29">
        <f t="shared" ref="M251" si="226">IFERROR(K251/K252,"ND")</f>
        <v>0</v>
      </c>
      <c r="N251" s="30">
        <f t="shared" ref="N251" si="227">IFERROR(((I251+J251+K251)/G251),"ND")</f>
        <v>0</v>
      </c>
      <c r="O251" s="31" t="s">
        <v>446</v>
      </c>
      <c r="P251" s="31"/>
      <c r="Q251" s="31"/>
    </row>
    <row r="252" spans="3:17" ht="56.25" customHeight="1" x14ac:dyDescent="0.25">
      <c r="C252" s="50"/>
      <c r="D252" s="51"/>
      <c r="E252" s="27"/>
      <c r="F252" s="27"/>
      <c r="G252" s="28"/>
      <c r="H252" s="27"/>
      <c r="I252" s="19">
        <v>120</v>
      </c>
      <c r="J252" s="19">
        <v>120</v>
      </c>
      <c r="K252" s="19">
        <v>120</v>
      </c>
      <c r="L252" s="19">
        <v>100</v>
      </c>
      <c r="M252" s="29"/>
      <c r="N252" s="30"/>
      <c r="O252" s="31"/>
      <c r="P252" s="31"/>
      <c r="Q252" s="31"/>
    </row>
    <row r="253" spans="3:17" ht="66.75" customHeight="1" x14ac:dyDescent="0.25">
      <c r="C253" s="55" t="s">
        <v>263</v>
      </c>
      <c r="D253" s="56" t="s">
        <v>264</v>
      </c>
      <c r="E253" s="44" t="s">
        <v>20</v>
      </c>
      <c r="F253" s="44" t="s">
        <v>27</v>
      </c>
      <c r="G253" s="44">
        <f>I254+J254+K254+L254</f>
        <v>1034</v>
      </c>
      <c r="H253" s="44" t="s">
        <v>28</v>
      </c>
      <c r="I253" s="18">
        <v>300</v>
      </c>
      <c r="J253" s="18">
        <v>200</v>
      </c>
      <c r="K253" s="18">
        <v>239</v>
      </c>
      <c r="L253" s="18" t="s">
        <v>23</v>
      </c>
      <c r="M253" s="45">
        <f t="shared" ref="M253" si="228">IFERROR(K253/K254,"ND")</f>
        <v>1.1116279069767443</v>
      </c>
      <c r="N253" s="46">
        <f t="shared" ref="N253" si="229">IFERROR(((I253+J253+K253)/G253),"ND")</f>
        <v>0.7147001934235977</v>
      </c>
      <c r="O253" s="64" t="s">
        <v>447</v>
      </c>
      <c r="P253" s="64"/>
      <c r="Q253" s="64"/>
    </row>
    <row r="254" spans="3:17" ht="66.75" customHeight="1" x14ac:dyDescent="0.25">
      <c r="C254" s="55"/>
      <c r="D254" s="56"/>
      <c r="E254" s="44"/>
      <c r="F254" s="44"/>
      <c r="G254" s="44"/>
      <c r="H254" s="44"/>
      <c r="I254" s="18">
        <v>270</v>
      </c>
      <c r="J254" s="18">
        <v>207</v>
      </c>
      <c r="K254" s="18">
        <v>215</v>
      </c>
      <c r="L254" s="18">
        <v>342</v>
      </c>
      <c r="M254" s="45"/>
      <c r="N254" s="46"/>
      <c r="O254" s="64"/>
      <c r="P254" s="64"/>
      <c r="Q254" s="64"/>
    </row>
    <row r="255" spans="3:17" ht="67.5" customHeight="1" x14ac:dyDescent="0.25">
      <c r="C255" s="50" t="s">
        <v>265</v>
      </c>
      <c r="D255" s="51" t="s">
        <v>266</v>
      </c>
      <c r="E255" s="27" t="s">
        <v>20</v>
      </c>
      <c r="F255" s="27" t="s">
        <v>27</v>
      </c>
      <c r="G255" s="27">
        <f>I256+J256+K256+L256</f>
        <v>812</v>
      </c>
      <c r="H255" s="27" t="s">
        <v>28</v>
      </c>
      <c r="I255" s="19">
        <v>199</v>
      </c>
      <c r="J255" s="19">
        <v>200</v>
      </c>
      <c r="K255" s="19">
        <v>239</v>
      </c>
      <c r="L255" s="19" t="s">
        <v>23</v>
      </c>
      <c r="M255" s="29">
        <f t="shared" ref="M255" si="230">IFERROR(K255/K256,"ND")</f>
        <v>1.1116279069767443</v>
      </c>
      <c r="N255" s="30">
        <f t="shared" ref="N255" si="231">IFERROR(((I255+J255+K255)/G255),"ND")</f>
        <v>0.7857142857142857</v>
      </c>
      <c r="O255" s="31" t="s">
        <v>448</v>
      </c>
      <c r="P255" s="31"/>
      <c r="Q255" s="31"/>
    </row>
    <row r="256" spans="3:17" ht="67.5" customHeight="1" x14ac:dyDescent="0.25">
      <c r="C256" s="50"/>
      <c r="D256" s="51"/>
      <c r="E256" s="27"/>
      <c r="F256" s="27"/>
      <c r="G256" s="27"/>
      <c r="H256" s="27"/>
      <c r="I256" s="19">
        <v>190</v>
      </c>
      <c r="J256" s="19">
        <v>207</v>
      </c>
      <c r="K256" s="19">
        <v>215</v>
      </c>
      <c r="L256" s="19">
        <v>200</v>
      </c>
      <c r="M256" s="29"/>
      <c r="N256" s="30"/>
      <c r="O256" s="31"/>
      <c r="P256" s="31"/>
      <c r="Q256" s="31"/>
    </row>
    <row r="257" spans="3:17" ht="48.75" customHeight="1" x14ac:dyDescent="0.25">
      <c r="C257" s="54" t="s">
        <v>267</v>
      </c>
      <c r="D257" s="51" t="s">
        <v>268</v>
      </c>
      <c r="E257" s="27" t="s">
        <v>20</v>
      </c>
      <c r="F257" s="27" t="s">
        <v>27</v>
      </c>
      <c r="G257" s="28">
        <f>I258+J258+K258+L258</f>
        <v>162</v>
      </c>
      <c r="H257" s="27" t="s">
        <v>28</v>
      </c>
      <c r="I257" s="20">
        <v>102</v>
      </c>
      <c r="J257" s="20">
        <v>0</v>
      </c>
      <c r="K257" s="20">
        <v>0</v>
      </c>
      <c r="L257" s="20" t="s">
        <v>23</v>
      </c>
      <c r="M257" s="29" t="str">
        <f t="shared" ref="M257" si="232">IFERROR(K257/K258,"ND")</f>
        <v>ND</v>
      </c>
      <c r="N257" s="30">
        <f t="shared" ref="N257" si="233">IFERROR(((I257+J257+K257)/G257),"ND")</f>
        <v>0.62962962962962965</v>
      </c>
      <c r="O257" s="31" t="s">
        <v>449</v>
      </c>
      <c r="P257" s="31"/>
      <c r="Q257" s="31"/>
    </row>
    <row r="258" spans="3:17" ht="48.75" customHeight="1" x14ac:dyDescent="0.25">
      <c r="C258" s="54"/>
      <c r="D258" s="51"/>
      <c r="E258" s="27"/>
      <c r="F258" s="27"/>
      <c r="G258" s="28"/>
      <c r="H258" s="27"/>
      <c r="I258" s="19">
        <v>80</v>
      </c>
      <c r="J258" s="19">
        <v>0</v>
      </c>
      <c r="K258" s="19">
        <v>0</v>
      </c>
      <c r="L258" s="19">
        <v>82</v>
      </c>
      <c r="M258" s="29"/>
      <c r="N258" s="30"/>
      <c r="O258" s="31"/>
      <c r="P258" s="31"/>
      <c r="Q258" s="31"/>
    </row>
    <row r="259" spans="3:17" ht="69" customHeight="1" x14ac:dyDescent="0.25">
      <c r="C259" s="55" t="s">
        <v>269</v>
      </c>
      <c r="D259" s="56" t="s">
        <v>270</v>
      </c>
      <c r="E259" s="44" t="s">
        <v>20</v>
      </c>
      <c r="F259" s="44" t="s">
        <v>27</v>
      </c>
      <c r="G259" s="44">
        <f>I260+J260+K260+L260</f>
        <v>11380</v>
      </c>
      <c r="H259" s="44" t="s">
        <v>28</v>
      </c>
      <c r="I259" s="18">
        <v>1883</v>
      </c>
      <c r="J259" s="18">
        <v>1817</v>
      </c>
      <c r="K259" s="18">
        <v>2058</v>
      </c>
      <c r="L259" s="18" t="s">
        <v>23</v>
      </c>
      <c r="M259" s="45">
        <f t="shared" ref="M259" si="234">IFERROR(K259/K260,"ND")</f>
        <v>0.72337434094903341</v>
      </c>
      <c r="N259" s="46">
        <f t="shared" ref="N259" si="235">IFERROR(((I259+J259+K259)/G259),"ND")</f>
        <v>0.50597539543058001</v>
      </c>
      <c r="O259" s="64" t="s">
        <v>450</v>
      </c>
      <c r="P259" s="64"/>
      <c r="Q259" s="64"/>
    </row>
    <row r="260" spans="3:17" ht="69" customHeight="1" x14ac:dyDescent="0.25">
      <c r="C260" s="55"/>
      <c r="D260" s="56"/>
      <c r="E260" s="44"/>
      <c r="F260" s="44"/>
      <c r="G260" s="44"/>
      <c r="H260" s="44"/>
      <c r="I260" s="18">
        <v>2845</v>
      </c>
      <c r="J260" s="18">
        <v>2845</v>
      </c>
      <c r="K260" s="18">
        <v>2845</v>
      </c>
      <c r="L260" s="18">
        <v>2845</v>
      </c>
      <c r="M260" s="45"/>
      <c r="N260" s="46"/>
      <c r="O260" s="64"/>
      <c r="P260" s="64"/>
      <c r="Q260" s="64"/>
    </row>
    <row r="261" spans="3:17" ht="72.75" customHeight="1" x14ac:dyDescent="0.25">
      <c r="C261" s="54" t="s">
        <v>271</v>
      </c>
      <c r="D261" s="51" t="s">
        <v>272</v>
      </c>
      <c r="E261" s="27" t="s">
        <v>20</v>
      </c>
      <c r="F261" s="27" t="s">
        <v>27</v>
      </c>
      <c r="G261" s="27">
        <f>I262+J262+K262+L262</f>
        <v>7600</v>
      </c>
      <c r="H261" s="27" t="s">
        <v>28</v>
      </c>
      <c r="I261" s="19">
        <v>1082</v>
      </c>
      <c r="J261" s="19">
        <v>1364</v>
      </c>
      <c r="K261" s="19">
        <v>1422</v>
      </c>
      <c r="L261" s="19" t="s">
        <v>23</v>
      </c>
      <c r="M261" s="29">
        <f t="shared" ref="M261" si="236">IFERROR(K261/K262,"ND")</f>
        <v>0.74842105263157899</v>
      </c>
      <c r="N261" s="30">
        <f t="shared" ref="N261" si="237">IFERROR(((I261+J261+K261)/G261),"ND")</f>
        <v>0.50894736842105259</v>
      </c>
      <c r="O261" s="31" t="s">
        <v>451</v>
      </c>
      <c r="P261" s="31"/>
      <c r="Q261" s="31"/>
    </row>
    <row r="262" spans="3:17" ht="72.75" customHeight="1" x14ac:dyDescent="0.25">
      <c r="C262" s="54"/>
      <c r="D262" s="51"/>
      <c r="E262" s="27"/>
      <c r="F262" s="27"/>
      <c r="G262" s="27"/>
      <c r="H262" s="27"/>
      <c r="I262" s="19">
        <v>1900</v>
      </c>
      <c r="J262" s="19">
        <v>1900</v>
      </c>
      <c r="K262" s="19">
        <v>1900</v>
      </c>
      <c r="L262" s="19">
        <v>1900</v>
      </c>
      <c r="M262" s="29"/>
      <c r="N262" s="30"/>
      <c r="O262" s="31"/>
      <c r="P262" s="31"/>
      <c r="Q262" s="31"/>
    </row>
    <row r="263" spans="3:17" ht="62.25" customHeight="1" x14ac:dyDescent="0.25">
      <c r="C263" s="54" t="s">
        <v>273</v>
      </c>
      <c r="D263" s="51" t="s">
        <v>274</v>
      </c>
      <c r="E263" s="27" t="s">
        <v>20</v>
      </c>
      <c r="F263" s="27" t="s">
        <v>27</v>
      </c>
      <c r="G263" s="28">
        <f>I264+J264+K264+L264</f>
        <v>1448</v>
      </c>
      <c r="H263" s="27" t="s">
        <v>28</v>
      </c>
      <c r="I263" s="20">
        <v>290</v>
      </c>
      <c r="J263" s="20">
        <v>290</v>
      </c>
      <c r="K263" s="20">
        <v>295</v>
      </c>
      <c r="L263" s="20" t="s">
        <v>23</v>
      </c>
      <c r="M263" s="29">
        <f t="shared" ref="M263" si="238">IFERROR(K263/K264,"ND")</f>
        <v>0.81491712707182318</v>
      </c>
      <c r="N263" s="30">
        <f t="shared" ref="N263" si="239">IFERROR(((I263+J263+K263)/G263),"ND")</f>
        <v>0.60428176795580113</v>
      </c>
      <c r="O263" s="31" t="s">
        <v>452</v>
      </c>
      <c r="P263" s="31"/>
      <c r="Q263" s="31"/>
    </row>
    <row r="264" spans="3:17" ht="62.25" customHeight="1" x14ac:dyDescent="0.25">
      <c r="C264" s="54"/>
      <c r="D264" s="51"/>
      <c r="E264" s="27"/>
      <c r="F264" s="27"/>
      <c r="G264" s="28"/>
      <c r="H264" s="27"/>
      <c r="I264" s="19">
        <v>362</v>
      </c>
      <c r="J264" s="19">
        <v>362</v>
      </c>
      <c r="K264" s="19">
        <v>362</v>
      </c>
      <c r="L264" s="19">
        <v>362</v>
      </c>
      <c r="M264" s="29"/>
      <c r="N264" s="30"/>
      <c r="O264" s="31"/>
      <c r="P264" s="31"/>
      <c r="Q264" s="31"/>
    </row>
    <row r="265" spans="3:17" ht="62.25" customHeight="1" x14ac:dyDescent="0.25">
      <c r="C265" s="54" t="s">
        <v>275</v>
      </c>
      <c r="D265" s="51" t="s">
        <v>276</v>
      </c>
      <c r="E265" s="27" t="s">
        <v>20</v>
      </c>
      <c r="F265" s="27" t="s">
        <v>27</v>
      </c>
      <c r="G265" s="27">
        <f>I266+J266+K266+L266</f>
        <v>1550</v>
      </c>
      <c r="H265" s="27" t="s">
        <v>28</v>
      </c>
      <c r="I265" s="19">
        <v>511</v>
      </c>
      <c r="J265" s="19">
        <v>162</v>
      </c>
      <c r="K265" s="19">
        <v>341</v>
      </c>
      <c r="L265" s="19" t="s">
        <v>23</v>
      </c>
      <c r="M265" s="29">
        <f t="shared" ref="M265" si="240">IFERROR(K265/K266,"ND")</f>
        <v>0.85250000000000004</v>
      </c>
      <c r="N265" s="30">
        <f t="shared" ref="N265" si="241">IFERROR(((I265+J265+K265)/G265),"ND")</f>
        <v>0.65419354838709676</v>
      </c>
      <c r="O265" s="58" t="s">
        <v>453</v>
      </c>
      <c r="P265" s="59"/>
      <c r="Q265" s="60"/>
    </row>
    <row r="266" spans="3:17" ht="62.25" customHeight="1" x14ac:dyDescent="0.25">
      <c r="C266" s="54"/>
      <c r="D266" s="51"/>
      <c r="E266" s="27"/>
      <c r="F266" s="27"/>
      <c r="G266" s="27"/>
      <c r="H266" s="27"/>
      <c r="I266" s="19">
        <v>450</v>
      </c>
      <c r="J266" s="19">
        <v>350</v>
      </c>
      <c r="K266" s="19">
        <v>400</v>
      </c>
      <c r="L266" s="19">
        <v>350</v>
      </c>
      <c r="M266" s="29"/>
      <c r="N266" s="30"/>
      <c r="O266" s="61"/>
      <c r="P266" s="62"/>
      <c r="Q266" s="63"/>
    </row>
    <row r="267" spans="3:17" ht="97.5" customHeight="1" x14ac:dyDescent="0.25">
      <c r="C267" s="57" t="s">
        <v>277</v>
      </c>
      <c r="D267" s="56" t="s">
        <v>278</v>
      </c>
      <c r="E267" s="44" t="s">
        <v>20</v>
      </c>
      <c r="F267" s="44" t="s">
        <v>27</v>
      </c>
      <c r="G267" s="44">
        <f>I268+J268+K268+L268</f>
        <v>17064</v>
      </c>
      <c r="H267" s="44" t="s">
        <v>28</v>
      </c>
      <c r="I267" s="18">
        <v>4623</v>
      </c>
      <c r="J267" s="18">
        <v>5287</v>
      </c>
      <c r="K267" s="18">
        <v>4986</v>
      </c>
      <c r="L267" s="18" t="s">
        <v>23</v>
      </c>
      <c r="M267" s="45">
        <f t="shared" ref="M267" si="242">IFERROR(K267/K268,"ND")</f>
        <v>1.1687763713080168</v>
      </c>
      <c r="N267" s="46">
        <f t="shared" ref="N267" si="243">IFERROR(((I267+J267+K267)/G267),"ND")</f>
        <v>0.87294889826535393</v>
      </c>
      <c r="O267" s="47" t="s">
        <v>454</v>
      </c>
      <c r="P267" s="47"/>
      <c r="Q267" s="47"/>
    </row>
    <row r="268" spans="3:17" ht="97.5" customHeight="1" x14ac:dyDescent="0.25">
      <c r="C268" s="57"/>
      <c r="D268" s="56"/>
      <c r="E268" s="44"/>
      <c r="F268" s="44"/>
      <c r="G268" s="44"/>
      <c r="H268" s="44"/>
      <c r="I268" s="18">
        <v>4266</v>
      </c>
      <c r="J268" s="18">
        <v>4266</v>
      </c>
      <c r="K268" s="18">
        <v>4266</v>
      </c>
      <c r="L268" s="18">
        <v>4266</v>
      </c>
      <c r="M268" s="45"/>
      <c r="N268" s="46"/>
      <c r="O268" s="47"/>
      <c r="P268" s="47"/>
      <c r="Q268" s="47"/>
    </row>
    <row r="269" spans="3:17" ht="67.5" customHeight="1" x14ac:dyDescent="0.25">
      <c r="C269" s="54" t="s">
        <v>279</v>
      </c>
      <c r="D269" s="51" t="s">
        <v>280</v>
      </c>
      <c r="E269" s="27" t="s">
        <v>20</v>
      </c>
      <c r="F269" s="27" t="s">
        <v>27</v>
      </c>
      <c r="G269" s="28">
        <f>I270+J270+K270+L270</f>
        <v>10500</v>
      </c>
      <c r="H269" s="27" t="s">
        <v>28</v>
      </c>
      <c r="I269" s="20">
        <v>1898</v>
      </c>
      <c r="J269" s="20">
        <v>1459</v>
      </c>
      <c r="K269" s="20">
        <v>1293</v>
      </c>
      <c r="L269" s="20" t="s">
        <v>23</v>
      </c>
      <c r="M269" s="29">
        <f t="shared" ref="M269" si="244">IFERROR(K269/K270,"ND")</f>
        <v>0.49257142857142855</v>
      </c>
      <c r="N269" s="30">
        <f t="shared" ref="N269" si="245">IFERROR(((I269+J269+K269)/G269),"ND")</f>
        <v>0.44285714285714284</v>
      </c>
      <c r="O269" s="31" t="s">
        <v>455</v>
      </c>
      <c r="P269" s="31"/>
      <c r="Q269" s="31"/>
    </row>
    <row r="270" spans="3:17" ht="67.5" customHeight="1" x14ac:dyDescent="0.25">
      <c r="C270" s="54"/>
      <c r="D270" s="51"/>
      <c r="E270" s="27"/>
      <c r="F270" s="27"/>
      <c r="G270" s="28"/>
      <c r="H270" s="27"/>
      <c r="I270" s="19">
        <v>2625</v>
      </c>
      <c r="J270" s="19">
        <v>2625</v>
      </c>
      <c r="K270" s="19">
        <v>2625</v>
      </c>
      <c r="L270" s="19">
        <v>2625</v>
      </c>
      <c r="M270" s="29"/>
      <c r="N270" s="30"/>
      <c r="O270" s="31"/>
      <c r="P270" s="31"/>
      <c r="Q270" s="31"/>
    </row>
    <row r="271" spans="3:17" ht="74.25" customHeight="1" x14ac:dyDescent="0.25">
      <c r="C271" s="54" t="s">
        <v>281</v>
      </c>
      <c r="D271" s="51" t="s">
        <v>282</v>
      </c>
      <c r="E271" s="27" t="s">
        <v>20</v>
      </c>
      <c r="F271" s="27" t="s">
        <v>27</v>
      </c>
      <c r="G271" s="27">
        <f>I272+J272+K272+L272</f>
        <v>4800</v>
      </c>
      <c r="H271" s="27" t="s">
        <v>28</v>
      </c>
      <c r="I271" s="19">
        <v>674</v>
      </c>
      <c r="J271" s="19">
        <v>932</v>
      </c>
      <c r="K271" s="19">
        <v>892</v>
      </c>
      <c r="L271" s="19" t="s">
        <v>23</v>
      </c>
      <c r="M271" s="29">
        <f t="shared" ref="M271" si="246">IFERROR(K271/K272,"ND")</f>
        <v>0.74333333333333329</v>
      </c>
      <c r="N271" s="30">
        <f t="shared" ref="N271" si="247">IFERROR(((I271+J271+K271)/G271),"ND")</f>
        <v>0.52041666666666664</v>
      </c>
      <c r="O271" s="31" t="s">
        <v>456</v>
      </c>
      <c r="P271" s="31"/>
      <c r="Q271" s="31"/>
    </row>
    <row r="272" spans="3:17" ht="74.25" customHeight="1" x14ac:dyDescent="0.25">
      <c r="C272" s="54"/>
      <c r="D272" s="51"/>
      <c r="E272" s="27"/>
      <c r="F272" s="27"/>
      <c r="G272" s="27"/>
      <c r="H272" s="27"/>
      <c r="I272" s="19">
        <v>1200</v>
      </c>
      <c r="J272" s="19">
        <v>1200</v>
      </c>
      <c r="K272" s="19">
        <v>1200</v>
      </c>
      <c r="L272" s="19">
        <v>1200</v>
      </c>
      <c r="M272" s="29"/>
      <c r="N272" s="30"/>
      <c r="O272" s="31"/>
      <c r="P272" s="31"/>
      <c r="Q272" s="31"/>
    </row>
    <row r="273" spans="3:17" ht="77.25" customHeight="1" x14ac:dyDescent="0.25">
      <c r="C273" s="49" t="s">
        <v>283</v>
      </c>
      <c r="D273" s="26" t="s">
        <v>284</v>
      </c>
      <c r="E273" s="27" t="s">
        <v>20</v>
      </c>
      <c r="F273" s="27" t="s">
        <v>27</v>
      </c>
      <c r="G273" s="28">
        <f>I274+J274+K274+L274</f>
        <v>2420</v>
      </c>
      <c r="H273" s="27" t="s">
        <v>28</v>
      </c>
      <c r="I273" s="20">
        <v>2028</v>
      </c>
      <c r="J273" s="20">
        <v>2625</v>
      </c>
      <c r="K273" s="20">
        <v>2642</v>
      </c>
      <c r="L273" s="20" t="s">
        <v>23</v>
      </c>
      <c r="M273" s="29">
        <f t="shared" ref="M273" si="248">IFERROR(K273/K274,"ND")</f>
        <v>4.0646153846153847</v>
      </c>
      <c r="N273" s="30">
        <f t="shared" ref="N273" si="249">IFERROR(((I273+J273+K273)/G273),"ND")</f>
        <v>3.0144628099173554</v>
      </c>
      <c r="O273" s="31" t="s">
        <v>457</v>
      </c>
      <c r="P273" s="31"/>
      <c r="Q273" s="31"/>
    </row>
    <row r="274" spans="3:17" ht="77.25" customHeight="1" x14ac:dyDescent="0.25">
      <c r="C274" s="49"/>
      <c r="D274" s="26"/>
      <c r="E274" s="27"/>
      <c r="F274" s="27"/>
      <c r="G274" s="28"/>
      <c r="H274" s="27"/>
      <c r="I274" s="19">
        <v>500</v>
      </c>
      <c r="J274" s="19">
        <v>570</v>
      </c>
      <c r="K274" s="19">
        <v>650</v>
      </c>
      <c r="L274" s="19">
        <v>700</v>
      </c>
      <c r="M274" s="29"/>
      <c r="N274" s="30"/>
      <c r="O274" s="31"/>
      <c r="P274" s="31"/>
      <c r="Q274" s="31"/>
    </row>
    <row r="275" spans="3:17" ht="55.5" customHeight="1" x14ac:dyDescent="0.25">
      <c r="C275" s="50" t="s">
        <v>285</v>
      </c>
      <c r="D275" s="51" t="s">
        <v>286</v>
      </c>
      <c r="E275" s="27" t="s">
        <v>20</v>
      </c>
      <c r="F275" s="27" t="s">
        <v>27</v>
      </c>
      <c r="G275" s="27">
        <f>I276+J276+K276+L276</f>
        <v>28</v>
      </c>
      <c r="H275" s="27" t="s">
        <v>28</v>
      </c>
      <c r="I275" s="19">
        <v>7</v>
      </c>
      <c r="J275" s="19">
        <v>5</v>
      </c>
      <c r="K275" s="19">
        <v>7</v>
      </c>
      <c r="L275" s="19" t="s">
        <v>23</v>
      </c>
      <c r="M275" s="29">
        <f t="shared" ref="M275" si="250">IFERROR(K275/K276,"ND")</f>
        <v>1</v>
      </c>
      <c r="N275" s="30">
        <f t="shared" ref="N275" si="251">IFERROR(((I275+J275+K275)/G275),"ND")</f>
        <v>0.6785714285714286</v>
      </c>
      <c r="O275" s="31" t="s">
        <v>458</v>
      </c>
      <c r="P275" s="31"/>
      <c r="Q275" s="31"/>
    </row>
    <row r="276" spans="3:17" ht="55.5" customHeight="1" x14ac:dyDescent="0.25">
      <c r="C276" s="50"/>
      <c r="D276" s="51"/>
      <c r="E276" s="27"/>
      <c r="F276" s="27"/>
      <c r="G276" s="27"/>
      <c r="H276" s="27"/>
      <c r="I276" s="19">
        <v>7</v>
      </c>
      <c r="J276" s="19">
        <v>7</v>
      </c>
      <c r="K276" s="19">
        <v>7</v>
      </c>
      <c r="L276" s="19">
        <v>7</v>
      </c>
      <c r="M276" s="29"/>
      <c r="N276" s="30"/>
      <c r="O276" s="31"/>
      <c r="P276" s="31"/>
      <c r="Q276" s="31"/>
    </row>
    <row r="277" spans="3:17" ht="53.25" customHeight="1" x14ac:dyDescent="0.25">
      <c r="C277" s="55" t="s">
        <v>287</v>
      </c>
      <c r="D277" s="56" t="s">
        <v>288</v>
      </c>
      <c r="E277" s="44" t="s">
        <v>20</v>
      </c>
      <c r="F277" s="44" t="s">
        <v>27</v>
      </c>
      <c r="G277" s="44">
        <f>I278+J278+K278+L278</f>
        <v>3990</v>
      </c>
      <c r="H277" s="44" t="s">
        <v>28</v>
      </c>
      <c r="I277" s="18">
        <v>781</v>
      </c>
      <c r="J277" s="18">
        <v>1112</v>
      </c>
      <c r="K277" s="18">
        <v>1030</v>
      </c>
      <c r="L277" s="18" t="s">
        <v>23</v>
      </c>
      <c r="M277" s="45">
        <f t="shared" ref="M277" si="252">IFERROR(K277/K278,"ND")</f>
        <v>1</v>
      </c>
      <c r="N277" s="46">
        <f t="shared" ref="N277" si="253">IFERROR(((I277+J277+K277)/G277),"ND")</f>
        <v>0.73258145363408522</v>
      </c>
      <c r="O277" s="47" t="s">
        <v>459</v>
      </c>
      <c r="P277" s="47"/>
      <c r="Q277" s="47"/>
    </row>
    <row r="278" spans="3:17" ht="53.25" customHeight="1" x14ac:dyDescent="0.25">
      <c r="C278" s="55"/>
      <c r="D278" s="56"/>
      <c r="E278" s="44"/>
      <c r="F278" s="44"/>
      <c r="G278" s="44"/>
      <c r="H278" s="44"/>
      <c r="I278" s="18">
        <v>950</v>
      </c>
      <c r="J278" s="18">
        <v>1000</v>
      </c>
      <c r="K278" s="18">
        <v>1030</v>
      </c>
      <c r="L278" s="18">
        <v>1010</v>
      </c>
      <c r="M278" s="45"/>
      <c r="N278" s="46"/>
      <c r="O278" s="47"/>
      <c r="P278" s="47"/>
      <c r="Q278" s="47"/>
    </row>
    <row r="279" spans="3:17" ht="88.5" customHeight="1" x14ac:dyDescent="0.25">
      <c r="C279" s="50" t="s">
        <v>289</v>
      </c>
      <c r="D279" s="51" t="s">
        <v>290</v>
      </c>
      <c r="E279" s="27" t="s">
        <v>29</v>
      </c>
      <c r="F279" s="27" t="s">
        <v>27</v>
      </c>
      <c r="G279" s="28">
        <f>I280+J280+K280+L280</f>
        <v>990</v>
      </c>
      <c r="H279" s="27" t="s">
        <v>28</v>
      </c>
      <c r="I279" s="20">
        <v>255</v>
      </c>
      <c r="J279" s="20">
        <v>483</v>
      </c>
      <c r="K279" s="20">
        <v>343</v>
      </c>
      <c r="L279" s="20" t="s">
        <v>23</v>
      </c>
      <c r="M279" s="29">
        <f t="shared" ref="M279" si="254">IFERROR(K279/K280,"ND")</f>
        <v>1.3720000000000001</v>
      </c>
      <c r="N279" s="30">
        <f t="shared" ref="N279" si="255">IFERROR(((I279+J279+K279)/G279),"ND")</f>
        <v>1.091919191919192</v>
      </c>
      <c r="O279" s="31" t="s">
        <v>460</v>
      </c>
      <c r="P279" s="31"/>
      <c r="Q279" s="31"/>
    </row>
    <row r="280" spans="3:17" ht="88.5" customHeight="1" x14ac:dyDescent="0.25">
      <c r="C280" s="50"/>
      <c r="D280" s="51"/>
      <c r="E280" s="27"/>
      <c r="F280" s="27"/>
      <c r="G280" s="28"/>
      <c r="H280" s="27"/>
      <c r="I280" s="19">
        <v>240</v>
      </c>
      <c r="J280" s="19">
        <v>245</v>
      </c>
      <c r="K280" s="19">
        <v>250</v>
      </c>
      <c r="L280" s="19">
        <v>255</v>
      </c>
      <c r="M280" s="29"/>
      <c r="N280" s="30"/>
      <c r="O280" s="31"/>
      <c r="P280" s="31"/>
      <c r="Q280" s="31"/>
    </row>
    <row r="281" spans="3:17" ht="89.25" customHeight="1" x14ac:dyDescent="0.25">
      <c r="C281" s="50" t="s">
        <v>291</v>
      </c>
      <c r="D281" s="51" t="s">
        <v>292</v>
      </c>
      <c r="E281" s="27" t="s">
        <v>29</v>
      </c>
      <c r="F281" s="27" t="s">
        <v>27</v>
      </c>
      <c r="G281" s="27">
        <f>I282+J282+K282+L282</f>
        <v>7</v>
      </c>
      <c r="H281" s="27" t="s">
        <v>28</v>
      </c>
      <c r="I281" s="19">
        <v>0</v>
      </c>
      <c r="J281" s="19">
        <v>2</v>
      </c>
      <c r="K281" s="19">
        <v>0</v>
      </c>
      <c r="L281" s="19" t="s">
        <v>23</v>
      </c>
      <c r="M281" s="29">
        <f t="shared" ref="M281" si="256">IFERROR(K281/K282,"ND")</f>
        <v>0</v>
      </c>
      <c r="N281" s="30">
        <f t="shared" ref="N281" si="257">IFERROR(((I281+J281+K281)/G281),"ND")</f>
        <v>0.2857142857142857</v>
      </c>
      <c r="O281" s="31" t="s">
        <v>461</v>
      </c>
      <c r="P281" s="31"/>
      <c r="Q281" s="31"/>
    </row>
    <row r="282" spans="3:17" ht="89.25" customHeight="1" x14ac:dyDescent="0.25">
      <c r="C282" s="50"/>
      <c r="D282" s="51"/>
      <c r="E282" s="27"/>
      <c r="F282" s="27"/>
      <c r="G282" s="27"/>
      <c r="H282" s="27"/>
      <c r="I282" s="19">
        <v>1</v>
      </c>
      <c r="J282" s="19">
        <v>2</v>
      </c>
      <c r="K282" s="19">
        <v>2</v>
      </c>
      <c r="L282" s="19">
        <v>2</v>
      </c>
      <c r="M282" s="29"/>
      <c r="N282" s="30"/>
      <c r="O282" s="31"/>
      <c r="P282" s="31"/>
      <c r="Q282" s="31"/>
    </row>
    <row r="283" spans="3:17" ht="64.5" customHeight="1" x14ac:dyDescent="0.25">
      <c r="C283" s="54" t="s">
        <v>293</v>
      </c>
      <c r="D283" s="51" t="s">
        <v>294</v>
      </c>
      <c r="E283" s="27" t="s">
        <v>20</v>
      </c>
      <c r="F283" s="27" t="s">
        <v>27</v>
      </c>
      <c r="G283" s="28">
        <f>I284+J284+K284+L284</f>
        <v>2015</v>
      </c>
      <c r="H283" s="27" t="s">
        <v>28</v>
      </c>
      <c r="I283" s="20">
        <v>438</v>
      </c>
      <c r="J283" s="20">
        <v>426</v>
      </c>
      <c r="K283" s="20">
        <v>462</v>
      </c>
      <c r="L283" s="20" t="s">
        <v>23</v>
      </c>
      <c r="M283" s="29">
        <f t="shared" ref="M283" si="258">IFERROR(K283/K284,"ND")</f>
        <v>0.92400000000000004</v>
      </c>
      <c r="N283" s="30">
        <f t="shared" ref="N283" si="259">IFERROR(((I283+J283+K283)/G283),"ND")</f>
        <v>0.65806451612903227</v>
      </c>
      <c r="O283" s="31" t="s">
        <v>462</v>
      </c>
      <c r="P283" s="31"/>
      <c r="Q283" s="31"/>
    </row>
    <row r="284" spans="3:17" ht="64.5" customHeight="1" x14ac:dyDescent="0.25">
      <c r="C284" s="54"/>
      <c r="D284" s="51"/>
      <c r="E284" s="27"/>
      <c r="F284" s="27"/>
      <c r="G284" s="28"/>
      <c r="H284" s="27"/>
      <c r="I284" s="19">
        <v>500</v>
      </c>
      <c r="J284" s="19">
        <v>500</v>
      </c>
      <c r="K284" s="19">
        <v>500</v>
      </c>
      <c r="L284" s="19">
        <v>515</v>
      </c>
      <c r="M284" s="29"/>
      <c r="N284" s="30"/>
      <c r="O284" s="31"/>
      <c r="P284" s="31"/>
      <c r="Q284" s="31"/>
    </row>
    <row r="285" spans="3:17" ht="79.5" customHeight="1" x14ac:dyDescent="0.25">
      <c r="C285" s="49" t="s">
        <v>295</v>
      </c>
      <c r="D285" s="26" t="s">
        <v>296</v>
      </c>
      <c r="E285" s="27" t="s">
        <v>20</v>
      </c>
      <c r="F285" s="27" t="s">
        <v>27</v>
      </c>
      <c r="G285" s="27">
        <f>I286+J286+K286+L286</f>
        <v>6700</v>
      </c>
      <c r="H285" s="27" t="s">
        <v>28</v>
      </c>
      <c r="I285" s="19">
        <v>1391</v>
      </c>
      <c r="J285" s="19">
        <v>2053</v>
      </c>
      <c r="K285" s="19">
        <v>1935</v>
      </c>
      <c r="L285" s="19" t="s">
        <v>23</v>
      </c>
      <c r="M285" s="29">
        <f t="shared" ref="M285" si="260">IFERROR(K285/K286,"ND")</f>
        <v>1.138235294117647</v>
      </c>
      <c r="N285" s="30">
        <f t="shared" ref="N285" si="261">IFERROR(((I285+J285+K285)/G285),"ND")</f>
        <v>0.80283582089552241</v>
      </c>
      <c r="O285" s="31" t="s">
        <v>463</v>
      </c>
      <c r="P285" s="31"/>
      <c r="Q285" s="31"/>
    </row>
    <row r="286" spans="3:17" ht="79.5" customHeight="1" x14ac:dyDescent="0.25">
      <c r="C286" s="49"/>
      <c r="D286" s="26"/>
      <c r="E286" s="27"/>
      <c r="F286" s="27"/>
      <c r="G286" s="27"/>
      <c r="H286" s="27"/>
      <c r="I286" s="19">
        <v>1600</v>
      </c>
      <c r="J286" s="19">
        <v>1650</v>
      </c>
      <c r="K286" s="19">
        <v>1700</v>
      </c>
      <c r="L286" s="19">
        <v>1750</v>
      </c>
      <c r="M286" s="29"/>
      <c r="N286" s="30"/>
      <c r="O286" s="31"/>
      <c r="P286" s="31"/>
      <c r="Q286" s="31"/>
    </row>
    <row r="287" spans="3:17" ht="88.5" customHeight="1" x14ac:dyDescent="0.25">
      <c r="C287" s="49" t="s">
        <v>297</v>
      </c>
      <c r="D287" s="52" t="s">
        <v>298</v>
      </c>
      <c r="E287" s="27" t="s">
        <v>20</v>
      </c>
      <c r="F287" s="27" t="s">
        <v>27</v>
      </c>
      <c r="G287" s="28">
        <f>I288+J288+K288+L288</f>
        <v>11520</v>
      </c>
      <c r="H287" s="27" t="s">
        <v>28</v>
      </c>
      <c r="I287" s="20">
        <v>3304</v>
      </c>
      <c r="J287" s="20">
        <v>5783</v>
      </c>
      <c r="K287" s="20">
        <v>3785</v>
      </c>
      <c r="L287" s="20" t="s">
        <v>23</v>
      </c>
      <c r="M287" s="29">
        <f t="shared" ref="M287" si="262">IFERROR(K287/K288,"ND")</f>
        <v>1.3051724137931036</v>
      </c>
      <c r="N287" s="30">
        <f t="shared" ref="N287" si="263">IFERROR(((I287+J287+K287)/G287),"ND")</f>
        <v>1.117361111111111</v>
      </c>
      <c r="O287" s="31" t="s">
        <v>464</v>
      </c>
      <c r="P287" s="31"/>
      <c r="Q287" s="31"/>
    </row>
    <row r="288" spans="3:17" ht="88.5" customHeight="1" x14ac:dyDescent="0.25">
      <c r="C288" s="49"/>
      <c r="D288" s="52"/>
      <c r="E288" s="27"/>
      <c r="F288" s="27"/>
      <c r="G288" s="28"/>
      <c r="H288" s="27"/>
      <c r="I288" s="19">
        <v>2860</v>
      </c>
      <c r="J288" s="19">
        <v>2920</v>
      </c>
      <c r="K288" s="19">
        <v>2900</v>
      </c>
      <c r="L288" s="19">
        <v>2840</v>
      </c>
      <c r="M288" s="29"/>
      <c r="N288" s="30"/>
      <c r="O288" s="31"/>
      <c r="P288" s="31"/>
      <c r="Q288" s="31"/>
    </row>
    <row r="289" spans="3:17" ht="95.25" customHeight="1" x14ac:dyDescent="0.25">
      <c r="C289" s="42" t="s">
        <v>299</v>
      </c>
      <c r="D289" s="53" t="s">
        <v>300</v>
      </c>
      <c r="E289" s="44" t="s">
        <v>20</v>
      </c>
      <c r="F289" s="44" t="s">
        <v>27</v>
      </c>
      <c r="G289" s="44">
        <f>I290+J290+K290+L290</f>
        <v>41</v>
      </c>
      <c r="H289" s="44" t="s">
        <v>28</v>
      </c>
      <c r="I289" s="18">
        <v>4</v>
      </c>
      <c r="J289" s="18">
        <v>7</v>
      </c>
      <c r="K289" s="18">
        <v>10</v>
      </c>
      <c r="L289" s="18" t="s">
        <v>23</v>
      </c>
      <c r="M289" s="45">
        <f t="shared" ref="M289" si="264">IFERROR(K289/K290,"ND")</f>
        <v>0.90909090909090906</v>
      </c>
      <c r="N289" s="46">
        <f t="shared" ref="N289" si="265">IFERROR(((I289+J289+K289)/G289),"ND")</f>
        <v>0.51219512195121952</v>
      </c>
      <c r="O289" s="47" t="s">
        <v>465</v>
      </c>
      <c r="P289" s="47"/>
      <c r="Q289" s="47"/>
    </row>
    <row r="290" spans="3:17" ht="95.25" customHeight="1" x14ac:dyDescent="0.25">
      <c r="C290" s="42"/>
      <c r="D290" s="53"/>
      <c r="E290" s="44"/>
      <c r="F290" s="44"/>
      <c r="G290" s="44"/>
      <c r="H290" s="44"/>
      <c r="I290" s="18">
        <v>10</v>
      </c>
      <c r="J290" s="18">
        <v>10</v>
      </c>
      <c r="K290" s="18">
        <v>11</v>
      </c>
      <c r="L290" s="18">
        <v>10</v>
      </c>
      <c r="M290" s="45"/>
      <c r="N290" s="46"/>
      <c r="O290" s="47"/>
      <c r="P290" s="47"/>
      <c r="Q290" s="47"/>
    </row>
    <row r="291" spans="3:17" ht="87" customHeight="1" x14ac:dyDescent="0.25">
      <c r="C291" s="50" t="s">
        <v>301</v>
      </c>
      <c r="D291" s="51" t="s">
        <v>302</v>
      </c>
      <c r="E291" s="27" t="s">
        <v>20</v>
      </c>
      <c r="F291" s="27" t="s">
        <v>27</v>
      </c>
      <c r="G291" s="27">
        <f>I292+J292+K292+L292</f>
        <v>41</v>
      </c>
      <c r="H291" s="27" t="s">
        <v>28</v>
      </c>
      <c r="I291" s="19">
        <v>2</v>
      </c>
      <c r="J291" s="19">
        <v>7</v>
      </c>
      <c r="K291" s="19">
        <v>10</v>
      </c>
      <c r="L291" s="19" t="s">
        <v>23</v>
      </c>
      <c r="M291" s="29">
        <f t="shared" ref="M291" si="266">IFERROR(K291/K292,"ND")</f>
        <v>0.90909090909090906</v>
      </c>
      <c r="N291" s="30">
        <f t="shared" ref="N291" si="267">IFERROR(((I291+J291+K291)/G291),"ND")</f>
        <v>0.46341463414634149</v>
      </c>
      <c r="O291" s="31" t="s">
        <v>466</v>
      </c>
      <c r="P291" s="31"/>
      <c r="Q291" s="31"/>
    </row>
    <row r="292" spans="3:17" ht="87" customHeight="1" x14ac:dyDescent="0.25">
      <c r="C292" s="50"/>
      <c r="D292" s="51"/>
      <c r="E292" s="27"/>
      <c r="F292" s="27"/>
      <c r="G292" s="27"/>
      <c r="H292" s="27"/>
      <c r="I292" s="19">
        <v>10</v>
      </c>
      <c r="J292" s="19">
        <v>10</v>
      </c>
      <c r="K292" s="19">
        <v>11</v>
      </c>
      <c r="L292" s="19">
        <v>10</v>
      </c>
      <c r="M292" s="29"/>
      <c r="N292" s="30"/>
      <c r="O292" s="31"/>
      <c r="P292" s="31"/>
      <c r="Q292" s="31"/>
    </row>
    <row r="293" spans="3:17" ht="78" customHeight="1" x14ac:dyDescent="0.25">
      <c r="C293" s="49" t="s">
        <v>303</v>
      </c>
      <c r="D293" s="26" t="s">
        <v>304</v>
      </c>
      <c r="E293" s="27" t="s">
        <v>20</v>
      </c>
      <c r="F293" s="27" t="s">
        <v>27</v>
      </c>
      <c r="G293" s="28">
        <f>I294+J294+K294+L294</f>
        <v>9500</v>
      </c>
      <c r="H293" s="27" t="s">
        <v>28</v>
      </c>
      <c r="I293" s="20">
        <v>2722</v>
      </c>
      <c r="J293" s="20">
        <v>3811</v>
      </c>
      <c r="K293" s="20">
        <v>2575</v>
      </c>
      <c r="L293" s="20" t="s">
        <v>23</v>
      </c>
      <c r="M293" s="29">
        <f t="shared" ref="M293" si="268">IFERROR(K293/K294,"ND")</f>
        <v>1.0729166666666667</v>
      </c>
      <c r="N293" s="30">
        <f t="shared" ref="N293" si="269">IFERROR(((I293+J293+K293)/G293),"ND")</f>
        <v>0.95873684210526311</v>
      </c>
      <c r="O293" s="31" t="s">
        <v>467</v>
      </c>
      <c r="P293" s="31"/>
      <c r="Q293" s="31"/>
    </row>
    <row r="294" spans="3:17" ht="78" customHeight="1" x14ac:dyDescent="0.25">
      <c r="C294" s="49"/>
      <c r="D294" s="26"/>
      <c r="E294" s="27"/>
      <c r="F294" s="27"/>
      <c r="G294" s="28"/>
      <c r="H294" s="27"/>
      <c r="I294" s="19">
        <v>2300</v>
      </c>
      <c r="J294" s="19">
        <v>2350</v>
      </c>
      <c r="K294" s="19">
        <v>2400</v>
      </c>
      <c r="L294" s="19">
        <v>2450</v>
      </c>
      <c r="M294" s="29"/>
      <c r="N294" s="30"/>
      <c r="O294" s="31"/>
      <c r="P294" s="31"/>
      <c r="Q294" s="31"/>
    </row>
    <row r="295" spans="3:17" ht="87" customHeight="1" x14ac:dyDescent="0.25">
      <c r="C295" s="48" t="s">
        <v>305</v>
      </c>
      <c r="D295" s="26" t="s">
        <v>306</v>
      </c>
      <c r="E295" s="27" t="s">
        <v>20</v>
      </c>
      <c r="F295" s="27" t="s">
        <v>27</v>
      </c>
      <c r="G295" s="27">
        <f>I296+J296+K296+L296</f>
        <v>213</v>
      </c>
      <c r="H295" s="27" t="s">
        <v>28</v>
      </c>
      <c r="I295" s="19">
        <v>48</v>
      </c>
      <c r="J295" s="19">
        <v>46</v>
      </c>
      <c r="K295" s="19">
        <v>53</v>
      </c>
      <c r="L295" s="19" t="s">
        <v>23</v>
      </c>
      <c r="M295" s="29">
        <f t="shared" ref="M295" si="270">IFERROR(K295/K296,"ND")</f>
        <v>0.96363636363636362</v>
      </c>
      <c r="N295" s="30">
        <f t="shared" ref="N295" si="271">IFERROR(((I295+J295+K295)/G295),"ND")</f>
        <v>0.6901408450704225</v>
      </c>
      <c r="O295" s="31" t="s">
        <v>468</v>
      </c>
      <c r="P295" s="31"/>
      <c r="Q295" s="31"/>
    </row>
    <row r="296" spans="3:17" ht="87" customHeight="1" x14ac:dyDescent="0.25">
      <c r="C296" s="48"/>
      <c r="D296" s="26"/>
      <c r="E296" s="27"/>
      <c r="F296" s="27"/>
      <c r="G296" s="27"/>
      <c r="H296" s="27"/>
      <c r="I296" s="19">
        <v>48</v>
      </c>
      <c r="J296" s="19">
        <v>50</v>
      </c>
      <c r="K296" s="19">
        <v>55</v>
      </c>
      <c r="L296" s="19">
        <v>60</v>
      </c>
      <c r="M296" s="29"/>
      <c r="N296" s="30"/>
      <c r="O296" s="31"/>
      <c r="P296" s="31"/>
      <c r="Q296" s="31"/>
    </row>
    <row r="297" spans="3:17" ht="63.75" customHeight="1" x14ac:dyDescent="0.25">
      <c r="C297" s="49" t="s">
        <v>307</v>
      </c>
      <c r="D297" s="26" t="s">
        <v>308</v>
      </c>
      <c r="E297" s="27" t="s">
        <v>20</v>
      </c>
      <c r="F297" s="27" t="s">
        <v>27</v>
      </c>
      <c r="G297" s="28">
        <f>I298+J298+K298+L298</f>
        <v>9</v>
      </c>
      <c r="H297" s="27" t="s">
        <v>28</v>
      </c>
      <c r="I297" s="20">
        <v>0</v>
      </c>
      <c r="J297" s="20">
        <v>3</v>
      </c>
      <c r="K297" s="20">
        <v>1</v>
      </c>
      <c r="L297" s="20" t="s">
        <v>23</v>
      </c>
      <c r="M297" s="29">
        <f t="shared" ref="M297" si="272">IFERROR(K297/K298,"ND")</f>
        <v>0.5</v>
      </c>
      <c r="N297" s="30">
        <f t="shared" ref="N297" si="273">IFERROR(((I297+J297+K297)/G297),"ND")</f>
        <v>0.44444444444444442</v>
      </c>
      <c r="O297" s="31" t="s">
        <v>469</v>
      </c>
      <c r="P297" s="31"/>
      <c r="Q297" s="31"/>
    </row>
    <row r="298" spans="3:17" ht="63.75" customHeight="1" x14ac:dyDescent="0.25">
      <c r="C298" s="49"/>
      <c r="D298" s="26"/>
      <c r="E298" s="27"/>
      <c r="F298" s="27"/>
      <c r="G298" s="28"/>
      <c r="H298" s="27"/>
      <c r="I298" s="19">
        <v>2</v>
      </c>
      <c r="J298" s="19">
        <v>3</v>
      </c>
      <c r="K298" s="19">
        <v>2</v>
      </c>
      <c r="L298" s="19">
        <v>2</v>
      </c>
      <c r="M298" s="29"/>
      <c r="N298" s="30"/>
      <c r="O298" s="31"/>
      <c r="P298" s="31"/>
      <c r="Q298" s="31"/>
    </row>
    <row r="299" spans="3:17" ht="60" customHeight="1" x14ac:dyDescent="0.25">
      <c r="C299" s="48" t="s">
        <v>309</v>
      </c>
      <c r="D299" s="26" t="s">
        <v>310</v>
      </c>
      <c r="E299" s="27" t="s">
        <v>20</v>
      </c>
      <c r="F299" s="27" t="s">
        <v>27</v>
      </c>
      <c r="G299" s="27">
        <f>I300+J300+K300+L300</f>
        <v>390</v>
      </c>
      <c r="H299" s="27" t="s">
        <v>28</v>
      </c>
      <c r="I299" s="19">
        <v>83</v>
      </c>
      <c r="J299" s="19">
        <v>105</v>
      </c>
      <c r="K299" s="19">
        <v>104</v>
      </c>
      <c r="L299" s="19" t="s">
        <v>23</v>
      </c>
      <c r="M299" s="29">
        <f t="shared" ref="M299" si="274">IFERROR(K299/K300,"ND")</f>
        <v>1.04</v>
      </c>
      <c r="N299" s="30">
        <f t="shared" ref="N299" si="275">IFERROR(((I299+J299+K299)/G299),"ND")</f>
        <v>0.74871794871794872</v>
      </c>
      <c r="O299" s="31" t="s">
        <v>470</v>
      </c>
      <c r="P299" s="31"/>
      <c r="Q299" s="31"/>
    </row>
    <row r="300" spans="3:17" ht="60" customHeight="1" x14ac:dyDescent="0.25">
      <c r="C300" s="48"/>
      <c r="D300" s="26"/>
      <c r="E300" s="27"/>
      <c r="F300" s="27"/>
      <c r="G300" s="27"/>
      <c r="H300" s="27"/>
      <c r="I300" s="19">
        <v>90</v>
      </c>
      <c r="J300" s="19">
        <v>95</v>
      </c>
      <c r="K300" s="19">
        <v>100</v>
      </c>
      <c r="L300" s="19">
        <v>105</v>
      </c>
      <c r="M300" s="29"/>
      <c r="N300" s="30"/>
      <c r="O300" s="31"/>
      <c r="P300" s="31"/>
      <c r="Q300" s="31"/>
    </row>
    <row r="301" spans="3:17" ht="85.5" customHeight="1" x14ac:dyDescent="0.25">
      <c r="C301" s="48" t="s">
        <v>311</v>
      </c>
      <c r="D301" s="26" t="s">
        <v>312</v>
      </c>
      <c r="E301" s="27" t="s">
        <v>29</v>
      </c>
      <c r="F301" s="27" t="s">
        <v>27</v>
      </c>
      <c r="G301" s="27">
        <f>I302+J302+K302+L302</f>
        <v>1770</v>
      </c>
      <c r="H301" s="27" t="s">
        <v>28</v>
      </c>
      <c r="I301" s="19">
        <v>345</v>
      </c>
      <c r="J301" s="19">
        <v>417</v>
      </c>
      <c r="K301" s="19">
        <v>436</v>
      </c>
      <c r="L301" s="19" t="s">
        <v>23</v>
      </c>
      <c r="M301" s="29">
        <f t="shared" ref="M301" si="276">IFERROR(K301/K302,"ND")</f>
        <v>0.97977528089887644</v>
      </c>
      <c r="N301" s="30">
        <f t="shared" ref="N301" si="277">IFERROR(((I301+J301+K301)/G301),"ND")</f>
        <v>0.67683615819209042</v>
      </c>
      <c r="O301" s="31" t="s">
        <v>471</v>
      </c>
      <c r="P301" s="31"/>
      <c r="Q301" s="31"/>
    </row>
    <row r="302" spans="3:17" ht="85.5" customHeight="1" x14ac:dyDescent="0.25">
      <c r="C302" s="48"/>
      <c r="D302" s="26"/>
      <c r="E302" s="27"/>
      <c r="F302" s="27"/>
      <c r="G302" s="27"/>
      <c r="H302" s="27"/>
      <c r="I302" s="19">
        <v>435</v>
      </c>
      <c r="J302" s="19">
        <v>440</v>
      </c>
      <c r="K302" s="19">
        <v>445</v>
      </c>
      <c r="L302" s="19">
        <v>450</v>
      </c>
      <c r="M302" s="29"/>
      <c r="N302" s="30"/>
      <c r="O302" s="31"/>
      <c r="P302" s="31"/>
      <c r="Q302" s="31"/>
    </row>
    <row r="303" spans="3:17" ht="92.25" customHeight="1" x14ac:dyDescent="0.25">
      <c r="C303" s="42" t="s">
        <v>313</v>
      </c>
      <c r="D303" s="43" t="s">
        <v>314</v>
      </c>
      <c r="E303" s="44" t="s">
        <v>20</v>
      </c>
      <c r="F303" s="44" t="s">
        <v>27</v>
      </c>
      <c r="G303" s="44">
        <f>I304+J304+K304+L304</f>
        <v>5500</v>
      </c>
      <c r="H303" s="44" t="s">
        <v>28</v>
      </c>
      <c r="I303" s="18">
        <v>1766</v>
      </c>
      <c r="J303" s="18">
        <v>2562</v>
      </c>
      <c r="K303" s="18">
        <v>2015</v>
      </c>
      <c r="L303" s="18" t="s">
        <v>23</v>
      </c>
      <c r="M303" s="45">
        <f t="shared" ref="M303" si="278">IFERROR(K303/K304,"ND")</f>
        <v>1.4654545454545456</v>
      </c>
      <c r="N303" s="46">
        <f t="shared" ref="N303" si="279">IFERROR(((I303+J303+K303)/G303),"ND")</f>
        <v>1.1532727272727272</v>
      </c>
      <c r="O303" s="47" t="s">
        <v>472</v>
      </c>
      <c r="P303" s="47"/>
      <c r="Q303" s="47"/>
    </row>
    <row r="304" spans="3:17" ht="92.25" customHeight="1" x14ac:dyDescent="0.25">
      <c r="C304" s="42"/>
      <c r="D304" s="43"/>
      <c r="E304" s="44"/>
      <c r="F304" s="44"/>
      <c r="G304" s="44"/>
      <c r="H304" s="44"/>
      <c r="I304" s="18">
        <v>1375</v>
      </c>
      <c r="J304" s="18">
        <v>1375</v>
      </c>
      <c r="K304" s="18">
        <v>1375</v>
      </c>
      <c r="L304" s="18">
        <v>1375</v>
      </c>
      <c r="M304" s="45"/>
      <c r="N304" s="46"/>
      <c r="O304" s="47"/>
      <c r="P304" s="47"/>
      <c r="Q304" s="47"/>
    </row>
    <row r="305" spans="3:17" ht="68.25" customHeight="1" x14ac:dyDescent="0.25">
      <c r="C305" s="25" t="s">
        <v>315</v>
      </c>
      <c r="D305" s="26" t="s">
        <v>316</v>
      </c>
      <c r="E305" s="27" t="s">
        <v>29</v>
      </c>
      <c r="F305" s="27" t="s">
        <v>27</v>
      </c>
      <c r="G305" s="27">
        <f>I306+J306+K306+L306</f>
        <v>23</v>
      </c>
      <c r="H305" s="27" t="s">
        <v>28</v>
      </c>
      <c r="I305" s="19">
        <v>6</v>
      </c>
      <c r="J305" s="19">
        <v>6</v>
      </c>
      <c r="K305" s="19">
        <v>6</v>
      </c>
      <c r="L305" s="19" t="s">
        <v>23</v>
      </c>
      <c r="M305" s="29">
        <f t="shared" ref="M305" si="280">IFERROR(K305/K306,"ND")</f>
        <v>1</v>
      </c>
      <c r="N305" s="30">
        <f t="shared" ref="N305" si="281">IFERROR(((I305+J305+K305)/G305),"ND")</f>
        <v>0.78260869565217395</v>
      </c>
      <c r="O305" s="31" t="s">
        <v>473</v>
      </c>
      <c r="P305" s="31"/>
      <c r="Q305" s="31"/>
    </row>
    <row r="306" spans="3:17" ht="68.25" customHeight="1" x14ac:dyDescent="0.25">
      <c r="C306" s="25"/>
      <c r="D306" s="26"/>
      <c r="E306" s="27"/>
      <c r="F306" s="27"/>
      <c r="G306" s="27"/>
      <c r="H306" s="27"/>
      <c r="I306" s="19">
        <v>6</v>
      </c>
      <c r="J306" s="19">
        <v>6</v>
      </c>
      <c r="K306" s="19">
        <v>6</v>
      </c>
      <c r="L306" s="19">
        <v>5</v>
      </c>
      <c r="M306" s="29"/>
      <c r="N306" s="30"/>
      <c r="O306" s="31"/>
      <c r="P306" s="31"/>
      <c r="Q306" s="31"/>
    </row>
    <row r="307" spans="3:17" ht="98.25" customHeight="1" x14ac:dyDescent="0.25">
      <c r="C307" s="25" t="s">
        <v>317</v>
      </c>
      <c r="D307" s="26" t="s">
        <v>318</v>
      </c>
      <c r="E307" s="27" t="s">
        <v>20</v>
      </c>
      <c r="F307" s="27" t="s">
        <v>27</v>
      </c>
      <c r="G307" s="28">
        <f>I308+J308+K308+L308</f>
        <v>44</v>
      </c>
      <c r="H307" s="27" t="s">
        <v>28</v>
      </c>
      <c r="I307" s="20">
        <v>12</v>
      </c>
      <c r="J307" s="20">
        <v>13</v>
      </c>
      <c r="K307" s="20">
        <v>55</v>
      </c>
      <c r="L307" s="20" t="s">
        <v>23</v>
      </c>
      <c r="M307" s="29">
        <f t="shared" ref="M307" si="282">IFERROR(K307/K308,"ND")</f>
        <v>4.2307692307692308</v>
      </c>
      <c r="N307" s="30">
        <f t="shared" ref="N307" si="283">IFERROR(((I307+J307+K307)/G307),"ND")</f>
        <v>1.8181818181818181</v>
      </c>
      <c r="O307" s="31" t="s">
        <v>474</v>
      </c>
      <c r="P307" s="31"/>
      <c r="Q307" s="31"/>
    </row>
    <row r="308" spans="3:17" ht="98.25" customHeight="1" x14ac:dyDescent="0.25">
      <c r="C308" s="25"/>
      <c r="D308" s="26"/>
      <c r="E308" s="27"/>
      <c r="F308" s="27"/>
      <c r="G308" s="28"/>
      <c r="H308" s="27"/>
      <c r="I308" s="19">
        <v>12</v>
      </c>
      <c r="J308" s="19">
        <v>10</v>
      </c>
      <c r="K308" s="19">
        <v>13</v>
      </c>
      <c r="L308" s="19">
        <v>9</v>
      </c>
      <c r="M308" s="29"/>
      <c r="N308" s="30"/>
      <c r="O308" s="31"/>
      <c r="P308" s="31"/>
      <c r="Q308" s="31"/>
    </row>
    <row r="309" spans="3:17" ht="75" customHeight="1" thickBot="1" x14ac:dyDescent="0.3">
      <c r="C309" s="32" t="s">
        <v>319</v>
      </c>
      <c r="D309" s="33" t="s">
        <v>320</v>
      </c>
      <c r="E309" s="34" t="s">
        <v>20</v>
      </c>
      <c r="F309" s="34" t="s">
        <v>27</v>
      </c>
      <c r="G309" s="34">
        <f>I310+J310+K310+L310</f>
        <v>13</v>
      </c>
      <c r="H309" s="34" t="s">
        <v>28</v>
      </c>
      <c r="I309" s="19">
        <v>4</v>
      </c>
      <c r="J309" s="19">
        <v>1</v>
      </c>
      <c r="K309" s="19">
        <v>3</v>
      </c>
      <c r="L309" s="19" t="s">
        <v>23</v>
      </c>
      <c r="M309" s="35">
        <f t="shared" ref="M309" si="284">IFERROR(K309/K310,"ND")</f>
        <v>1</v>
      </c>
      <c r="N309" s="37">
        <f>IFERROR(((I309+J309+K309)/G309),"ND")</f>
        <v>0.61538461538461542</v>
      </c>
      <c r="O309" s="39" t="s">
        <v>475</v>
      </c>
      <c r="P309" s="31"/>
      <c r="Q309" s="31"/>
    </row>
    <row r="310" spans="3:17" ht="75" customHeight="1" thickBot="1" x14ac:dyDescent="0.3">
      <c r="C310" s="32"/>
      <c r="D310" s="33"/>
      <c r="E310" s="34"/>
      <c r="F310" s="34"/>
      <c r="G310" s="34"/>
      <c r="H310" s="34"/>
      <c r="I310" s="21">
        <v>3</v>
      </c>
      <c r="J310" s="21">
        <v>4</v>
      </c>
      <c r="K310" s="21">
        <v>3</v>
      </c>
      <c r="L310" s="21">
        <v>3</v>
      </c>
      <c r="M310" s="36"/>
      <c r="N310" s="38"/>
      <c r="O310" s="40"/>
      <c r="P310" s="41"/>
      <c r="Q310" s="41"/>
    </row>
    <row r="312" spans="3:17" hidden="1" x14ac:dyDescent="0.25"/>
    <row r="313" spans="3:17" hidden="1" x14ac:dyDescent="0.25"/>
    <row r="314" spans="3:17" hidden="1" x14ac:dyDescent="0.25"/>
    <row r="319" spans="3:17" x14ac:dyDescent="0.25">
      <c r="C319"/>
      <c r="D319"/>
      <c r="E319"/>
      <c r="H319"/>
      <c r="M319"/>
      <c r="O319" t="s">
        <v>325</v>
      </c>
      <c r="P319"/>
      <c r="Q319"/>
    </row>
    <row r="320" spans="3:17" ht="72.75" customHeight="1" x14ac:dyDescent="0.25">
      <c r="C320" s="86" t="s">
        <v>324</v>
      </c>
      <c r="D320" s="87"/>
      <c r="E320" s="87"/>
      <c r="F320" s="87"/>
      <c r="H320" s="88" t="s">
        <v>476</v>
      </c>
      <c r="I320" s="89"/>
      <c r="J320" s="89"/>
      <c r="K320" s="89"/>
      <c r="L320" s="89"/>
      <c r="M320" s="89"/>
      <c r="O320" s="86" t="s">
        <v>323</v>
      </c>
      <c r="P320" s="87"/>
      <c r="Q320" s="87"/>
    </row>
  </sheetData>
  <mergeCells count="1355">
    <mergeCell ref="C320:F320"/>
    <mergeCell ref="H320:M320"/>
    <mergeCell ref="O320:Q320"/>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3:C16"/>
    <mergeCell ref="D13:D14"/>
    <mergeCell ref="E13:E14"/>
    <mergeCell ref="F13:F14"/>
    <mergeCell ref="G13:G14"/>
    <mergeCell ref="H13:H14"/>
    <mergeCell ref="M13:M14"/>
    <mergeCell ref="N13:N14"/>
    <mergeCell ref="O13:Q14"/>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C23:C24"/>
    <mergeCell ref="D23:D24"/>
    <mergeCell ref="E23:E24"/>
    <mergeCell ref="F23:F24"/>
    <mergeCell ref="G23:G24"/>
    <mergeCell ref="H23:H24"/>
    <mergeCell ref="M23:M24"/>
    <mergeCell ref="N23:N24"/>
    <mergeCell ref="O23:Q24"/>
    <mergeCell ref="C25:C26"/>
    <mergeCell ref="D25:D26"/>
    <mergeCell ref="E25:E26"/>
    <mergeCell ref="F25:F26"/>
    <mergeCell ref="G25:G26"/>
    <mergeCell ref="H25:H26"/>
    <mergeCell ref="M25:M26"/>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C31:C32"/>
    <mergeCell ref="D31:D32"/>
    <mergeCell ref="E31:E32"/>
    <mergeCell ref="F31:F32"/>
    <mergeCell ref="G31:G32"/>
    <mergeCell ref="H31:H32"/>
    <mergeCell ref="M31:M32"/>
    <mergeCell ref="N31:N32"/>
    <mergeCell ref="O31:Q32"/>
    <mergeCell ref="C33:C34"/>
    <mergeCell ref="D33:D34"/>
    <mergeCell ref="E33:E34"/>
    <mergeCell ref="F33:F34"/>
    <mergeCell ref="G33:G34"/>
    <mergeCell ref="H33:H34"/>
    <mergeCell ref="M33:M34"/>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C39:C40"/>
    <mergeCell ref="D39:D40"/>
    <mergeCell ref="E39:E40"/>
    <mergeCell ref="F39:F40"/>
    <mergeCell ref="G39:G40"/>
    <mergeCell ref="H39:H40"/>
    <mergeCell ref="M39:M40"/>
    <mergeCell ref="N39:N40"/>
    <mergeCell ref="O39:Q40"/>
    <mergeCell ref="C41:C42"/>
    <mergeCell ref="D41:D42"/>
    <mergeCell ref="E41:E42"/>
    <mergeCell ref="F41:F42"/>
    <mergeCell ref="G41:G42"/>
    <mergeCell ref="H41:H42"/>
    <mergeCell ref="M41:M42"/>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C47:C48"/>
    <mergeCell ref="D47:D48"/>
    <mergeCell ref="E47:E48"/>
    <mergeCell ref="F47:F48"/>
    <mergeCell ref="G47:G48"/>
    <mergeCell ref="H47:H48"/>
    <mergeCell ref="M47:M48"/>
    <mergeCell ref="N47:N48"/>
    <mergeCell ref="O47:Q48"/>
    <mergeCell ref="C49:C50"/>
    <mergeCell ref="D49:D50"/>
    <mergeCell ref="E49:E50"/>
    <mergeCell ref="F49:F50"/>
    <mergeCell ref="G49:G50"/>
    <mergeCell ref="H49:H50"/>
    <mergeCell ref="M49:M50"/>
    <mergeCell ref="N49:N50"/>
    <mergeCell ref="O49:Q50"/>
    <mergeCell ref="C51:C52"/>
    <mergeCell ref="D51:D52"/>
    <mergeCell ref="E51:E52"/>
    <mergeCell ref="F51:F52"/>
    <mergeCell ref="G51:G52"/>
    <mergeCell ref="H51:H52"/>
    <mergeCell ref="M51:M52"/>
    <mergeCell ref="N51:N52"/>
    <mergeCell ref="O51:Q52"/>
    <mergeCell ref="C53:C54"/>
    <mergeCell ref="D53:D54"/>
    <mergeCell ref="E53:E54"/>
    <mergeCell ref="F53:F54"/>
    <mergeCell ref="G53:G54"/>
    <mergeCell ref="H53:H54"/>
    <mergeCell ref="M53:M54"/>
    <mergeCell ref="N53:N54"/>
    <mergeCell ref="O53:Q54"/>
    <mergeCell ref="C55:C56"/>
    <mergeCell ref="D55:D56"/>
    <mergeCell ref="E55:E56"/>
    <mergeCell ref="F55:F56"/>
    <mergeCell ref="G55:G56"/>
    <mergeCell ref="H55:H56"/>
    <mergeCell ref="M55:M56"/>
    <mergeCell ref="N55:N56"/>
    <mergeCell ref="O55:Q56"/>
    <mergeCell ref="C57:C58"/>
    <mergeCell ref="D57:D58"/>
    <mergeCell ref="E57:E58"/>
    <mergeCell ref="F57:F58"/>
    <mergeCell ref="G57:G58"/>
    <mergeCell ref="H57:H58"/>
    <mergeCell ref="M57:M58"/>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C63:C64"/>
    <mergeCell ref="D63:D64"/>
    <mergeCell ref="E63:E64"/>
    <mergeCell ref="F63:F64"/>
    <mergeCell ref="G63:G64"/>
    <mergeCell ref="H63:H64"/>
    <mergeCell ref="M63:M64"/>
    <mergeCell ref="N63:N64"/>
    <mergeCell ref="O63:Q64"/>
    <mergeCell ref="C65:C66"/>
    <mergeCell ref="D65:D66"/>
    <mergeCell ref="E65:E66"/>
    <mergeCell ref="F65:F66"/>
    <mergeCell ref="G65:G66"/>
    <mergeCell ref="H65:H66"/>
    <mergeCell ref="M65:M66"/>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C71:C74"/>
    <mergeCell ref="D71:D72"/>
    <mergeCell ref="E71:E72"/>
    <mergeCell ref="F71:F72"/>
    <mergeCell ref="G71:G72"/>
    <mergeCell ref="H71:H72"/>
    <mergeCell ref="M71:M72"/>
    <mergeCell ref="N71:N72"/>
    <mergeCell ref="O71:Q72"/>
    <mergeCell ref="D73:D74"/>
    <mergeCell ref="E73:E74"/>
    <mergeCell ref="F73:F74"/>
    <mergeCell ref="G73:G74"/>
    <mergeCell ref="H73:H74"/>
    <mergeCell ref="M73:M74"/>
    <mergeCell ref="N73:N74"/>
    <mergeCell ref="O73:Q74"/>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C79:C80"/>
    <mergeCell ref="D79:D80"/>
    <mergeCell ref="E79:E80"/>
    <mergeCell ref="F79:F80"/>
    <mergeCell ref="G79:G80"/>
    <mergeCell ref="H79:H80"/>
    <mergeCell ref="M79:M80"/>
    <mergeCell ref="N79:N80"/>
    <mergeCell ref="O79:Q80"/>
    <mergeCell ref="C81:C82"/>
    <mergeCell ref="D81:D82"/>
    <mergeCell ref="E81:E82"/>
    <mergeCell ref="F81:F82"/>
    <mergeCell ref="G81:G82"/>
    <mergeCell ref="H81:H82"/>
    <mergeCell ref="M81:M82"/>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C87:C88"/>
    <mergeCell ref="D87:D88"/>
    <mergeCell ref="E87:E88"/>
    <mergeCell ref="F87:F88"/>
    <mergeCell ref="G87:G88"/>
    <mergeCell ref="H87:H88"/>
    <mergeCell ref="M87:M88"/>
    <mergeCell ref="N87:N88"/>
    <mergeCell ref="O87:Q88"/>
    <mergeCell ref="C89:C90"/>
    <mergeCell ref="D89:D90"/>
    <mergeCell ref="E89:E90"/>
    <mergeCell ref="F89:F90"/>
    <mergeCell ref="G89:G90"/>
    <mergeCell ref="H89:H90"/>
    <mergeCell ref="M89:M90"/>
    <mergeCell ref="N89:N90"/>
    <mergeCell ref="O89:Q90"/>
    <mergeCell ref="C91:C92"/>
    <mergeCell ref="D91:D92"/>
    <mergeCell ref="E91:E92"/>
    <mergeCell ref="F91:F92"/>
    <mergeCell ref="G91:G92"/>
    <mergeCell ref="H91:H92"/>
    <mergeCell ref="M91:M92"/>
    <mergeCell ref="N91:N92"/>
    <mergeCell ref="O91:Q92"/>
    <mergeCell ref="C93:C94"/>
    <mergeCell ref="D93:D94"/>
    <mergeCell ref="E93:E94"/>
    <mergeCell ref="F93:F94"/>
    <mergeCell ref="G93:G94"/>
    <mergeCell ref="H93:H94"/>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C99:C100"/>
    <mergeCell ref="D99:D100"/>
    <mergeCell ref="E99:E100"/>
    <mergeCell ref="F99:F100"/>
    <mergeCell ref="G99:G100"/>
    <mergeCell ref="H99:H100"/>
    <mergeCell ref="M99:M100"/>
    <mergeCell ref="N99:N100"/>
    <mergeCell ref="O99:Q100"/>
    <mergeCell ref="C101:C102"/>
    <mergeCell ref="D101:D102"/>
    <mergeCell ref="E101:E102"/>
    <mergeCell ref="F101:F102"/>
    <mergeCell ref="G101:G102"/>
    <mergeCell ref="H101:H102"/>
    <mergeCell ref="M101:M102"/>
    <mergeCell ref="N101:N102"/>
    <mergeCell ref="O101:Q102"/>
    <mergeCell ref="C103:C104"/>
    <mergeCell ref="D103:D104"/>
    <mergeCell ref="E103:E104"/>
    <mergeCell ref="F103:F104"/>
    <mergeCell ref="G103:G104"/>
    <mergeCell ref="H103:H104"/>
    <mergeCell ref="M103:M104"/>
    <mergeCell ref="N103:N104"/>
    <mergeCell ref="O103:Q104"/>
    <mergeCell ref="C105:C106"/>
    <mergeCell ref="D105:D106"/>
    <mergeCell ref="E105:E106"/>
    <mergeCell ref="F105:F106"/>
    <mergeCell ref="G105:G106"/>
    <mergeCell ref="H105:H106"/>
    <mergeCell ref="M105:M106"/>
    <mergeCell ref="N105:N106"/>
    <mergeCell ref="O105:Q106"/>
    <mergeCell ref="C107:C108"/>
    <mergeCell ref="D107:D108"/>
    <mergeCell ref="E107:E108"/>
    <mergeCell ref="F107:F108"/>
    <mergeCell ref="G107:G108"/>
    <mergeCell ref="H107:H108"/>
    <mergeCell ref="M107:M108"/>
    <mergeCell ref="N107:N108"/>
    <mergeCell ref="O107:Q108"/>
    <mergeCell ref="C109:C110"/>
    <mergeCell ref="D109:D110"/>
    <mergeCell ref="E109:E110"/>
    <mergeCell ref="F109:F110"/>
    <mergeCell ref="G109:G110"/>
    <mergeCell ref="H109:H110"/>
    <mergeCell ref="M109:M110"/>
    <mergeCell ref="N109:N110"/>
    <mergeCell ref="O109:Q110"/>
    <mergeCell ref="C111:C112"/>
    <mergeCell ref="D111:D112"/>
    <mergeCell ref="E111:E112"/>
    <mergeCell ref="F111:F112"/>
    <mergeCell ref="G111:G112"/>
    <mergeCell ref="H111:H112"/>
    <mergeCell ref="M111:M112"/>
    <mergeCell ref="N111:N112"/>
    <mergeCell ref="O111:Q112"/>
    <mergeCell ref="C113:C114"/>
    <mergeCell ref="D113:D114"/>
    <mergeCell ref="E113:E114"/>
    <mergeCell ref="F113:F114"/>
    <mergeCell ref="G113:G114"/>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7:C118"/>
    <mergeCell ref="D117:D118"/>
    <mergeCell ref="E117:E118"/>
    <mergeCell ref="F117:F118"/>
    <mergeCell ref="G117:G118"/>
    <mergeCell ref="H117:H118"/>
    <mergeCell ref="M117:M118"/>
    <mergeCell ref="N117:N118"/>
    <mergeCell ref="O117:Q118"/>
    <mergeCell ref="C119:C120"/>
    <mergeCell ref="D119:D120"/>
    <mergeCell ref="E119:E120"/>
    <mergeCell ref="F119:F120"/>
    <mergeCell ref="G119:G120"/>
    <mergeCell ref="H119:H120"/>
    <mergeCell ref="M119:M120"/>
    <mergeCell ref="N119:N120"/>
    <mergeCell ref="O119:Q120"/>
    <mergeCell ref="C121:C122"/>
    <mergeCell ref="D121:D122"/>
    <mergeCell ref="E121:E122"/>
    <mergeCell ref="F121:F122"/>
    <mergeCell ref="G121:G122"/>
    <mergeCell ref="H121:H122"/>
    <mergeCell ref="M121:M122"/>
    <mergeCell ref="N121:N122"/>
    <mergeCell ref="O121:Q122"/>
    <mergeCell ref="C123:C124"/>
    <mergeCell ref="D123:D124"/>
    <mergeCell ref="E123:E124"/>
    <mergeCell ref="F123:F124"/>
    <mergeCell ref="G123:G124"/>
    <mergeCell ref="H123:H124"/>
    <mergeCell ref="M123:M124"/>
    <mergeCell ref="N123:N124"/>
    <mergeCell ref="O123:Q124"/>
    <mergeCell ref="C125:C126"/>
    <mergeCell ref="D125:D126"/>
    <mergeCell ref="E125:E126"/>
    <mergeCell ref="F125:F126"/>
    <mergeCell ref="G125:G126"/>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9:C130"/>
    <mergeCell ref="D129:D130"/>
    <mergeCell ref="E129:E130"/>
    <mergeCell ref="F129:F130"/>
    <mergeCell ref="G129:G130"/>
    <mergeCell ref="H129:H130"/>
    <mergeCell ref="M129:M130"/>
    <mergeCell ref="N129:N130"/>
    <mergeCell ref="O129:Q130"/>
    <mergeCell ref="C131:C132"/>
    <mergeCell ref="D131:D132"/>
    <mergeCell ref="E131:E132"/>
    <mergeCell ref="F131:F132"/>
    <mergeCell ref="G131:G132"/>
    <mergeCell ref="H131:H132"/>
    <mergeCell ref="M131:M132"/>
    <mergeCell ref="N131:N132"/>
    <mergeCell ref="O131:Q132"/>
    <mergeCell ref="C133:C134"/>
    <mergeCell ref="D133:D134"/>
    <mergeCell ref="E133:E134"/>
    <mergeCell ref="F133:F134"/>
    <mergeCell ref="G133:G134"/>
    <mergeCell ref="H133:H134"/>
    <mergeCell ref="M133:M134"/>
    <mergeCell ref="N133:N134"/>
    <mergeCell ref="O133:Q134"/>
    <mergeCell ref="C135:C136"/>
    <mergeCell ref="D135:D136"/>
    <mergeCell ref="E135:E136"/>
    <mergeCell ref="F135:F136"/>
    <mergeCell ref="G135:G136"/>
    <mergeCell ref="H135:H136"/>
    <mergeCell ref="M135:M136"/>
    <mergeCell ref="N135:N136"/>
    <mergeCell ref="O135:Q136"/>
    <mergeCell ref="C137:C138"/>
    <mergeCell ref="D137:D138"/>
    <mergeCell ref="E137:E138"/>
    <mergeCell ref="F137:F138"/>
    <mergeCell ref="G137:G138"/>
    <mergeCell ref="H137:H138"/>
    <mergeCell ref="M137:M138"/>
    <mergeCell ref="N137:N138"/>
    <mergeCell ref="O137:Q138"/>
    <mergeCell ref="C139:C140"/>
    <mergeCell ref="D139:D140"/>
    <mergeCell ref="E139:E140"/>
    <mergeCell ref="F139:F140"/>
    <mergeCell ref="G139:G140"/>
    <mergeCell ref="H139:H140"/>
    <mergeCell ref="M139:M140"/>
    <mergeCell ref="N139:N140"/>
    <mergeCell ref="O139:Q140"/>
    <mergeCell ref="C141:C142"/>
    <mergeCell ref="D141:D142"/>
    <mergeCell ref="E141:E142"/>
    <mergeCell ref="F141:F142"/>
    <mergeCell ref="G141:G142"/>
    <mergeCell ref="H141:H142"/>
    <mergeCell ref="M141:M142"/>
    <mergeCell ref="N141:N142"/>
    <mergeCell ref="O141:Q142"/>
    <mergeCell ref="C143:C144"/>
    <mergeCell ref="D143:D144"/>
    <mergeCell ref="E143:E144"/>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47:C148"/>
    <mergeCell ref="D147:D148"/>
    <mergeCell ref="E147:E148"/>
    <mergeCell ref="F147:F148"/>
    <mergeCell ref="G147:G148"/>
    <mergeCell ref="H147:H148"/>
    <mergeCell ref="M147:M148"/>
    <mergeCell ref="N147:N148"/>
    <mergeCell ref="O147:Q148"/>
    <mergeCell ref="C149:C150"/>
    <mergeCell ref="D149:D150"/>
    <mergeCell ref="E149:E150"/>
    <mergeCell ref="F149:F150"/>
    <mergeCell ref="G149:G150"/>
    <mergeCell ref="H149:H150"/>
    <mergeCell ref="M149:M150"/>
    <mergeCell ref="N149:N150"/>
    <mergeCell ref="O149:Q150"/>
    <mergeCell ref="C151:C152"/>
    <mergeCell ref="D151:D152"/>
    <mergeCell ref="E151:E152"/>
    <mergeCell ref="F151:F152"/>
    <mergeCell ref="G151:G152"/>
    <mergeCell ref="H151:H152"/>
    <mergeCell ref="M151:M152"/>
    <mergeCell ref="N151:N152"/>
    <mergeCell ref="O151:Q152"/>
    <mergeCell ref="C153:C154"/>
    <mergeCell ref="D153:D154"/>
    <mergeCell ref="E153:E154"/>
    <mergeCell ref="F153:F154"/>
    <mergeCell ref="G153:G154"/>
    <mergeCell ref="H153:H154"/>
    <mergeCell ref="M153:M154"/>
    <mergeCell ref="N153:N154"/>
    <mergeCell ref="O153:Q154"/>
    <mergeCell ref="C155:C156"/>
    <mergeCell ref="D155:D156"/>
    <mergeCell ref="E155:E156"/>
    <mergeCell ref="F155:F156"/>
    <mergeCell ref="G155:G156"/>
    <mergeCell ref="H155:H156"/>
    <mergeCell ref="M155:M156"/>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C161:C162"/>
    <mergeCell ref="D161:D162"/>
    <mergeCell ref="E161:E162"/>
    <mergeCell ref="F161:F162"/>
    <mergeCell ref="G161:G162"/>
    <mergeCell ref="H161:H162"/>
    <mergeCell ref="M161:M162"/>
    <mergeCell ref="N161:N162"/>
    <mergeCell ref="O161:Q162"/>
    <mergeCell ref="C163:C164"/>
    <mergeCell ref="D163:D164"/>
    <mergeCell ref="E163:E164"/>
    <mergeCell ref="F163:F164"/>
    <mergeCell ref="G163:G164"/>
    <mergeCell ref="H163:H164"/>
    <mergeCell ref="M163:M164"/>
    <mergeCell ref="N163:N164"/>
    <mergeCell ref="O163:Q164"/>
    <mergeCell ref="C165:C166"/>
    <mergeCell ref="D165:D166"/>
    <mergeCell ref="E165:E166"/>
    <mergeCell ref="F165:F166"/>
    <mergeCell ref="G165:G166"/>
    <mergeCell ref="H165:H166"/>
    <mergeCell ref="M165:M166"/>
    <mergeCell ref="N165:N166"/>
    <mergeCell ref="O165:Q166"/>
    <mergeCell ref="C167:C168"/>
    <mergeCell ref="D167:D168"/>
    <mergeCell ref="E167:E168"/>
    <mergeCell ref="F167:F168"/>
    <mergeCell ref="G167:G168"/>
    <mergeCell ref="H167:H168"/>
    <mergeCell ref="M167:M168"/>
    <mergeCell ref="N167:N168"/>
    <mergeCell ref="O167:Q168"/>
    <mergeCell ref="C169:C170"/>
    <mergeCell ref="D169:D170"/>
    <mergeCell ref="E169:E170"/>
    <mergeCell ref="F169:F170"/>
    <mergeCell ref="G169:G170"/>
    <mergeCell ref="H169:H170"/>
    <mergeCell ref="M169:M170"/>
    <mergeCell ref="N169:N170"/>
    <mergeCell ref="O169:Q170"/>
    <mergeCell ref="C171:C172"/>
    <mergeCell ref="D171:D172"/>
    <mergeCell ref="E171:E172"/>
    <mergeCell ref="F171:F172"/>
    <mergeCell ref="G171:G172"/>
    <mergeCell ref="H171:H172"/>
    <mergeCell ref="M171:M172"/>
    <mergeCell ref="N171:N172"/>
    <mergeCell ref="O171:Q172"/>
    <mergeCell ref="C173:C174"/>
    <mergeCell ref="D173:D174"/>
    <mergeCell ref="E173:E174"/>
    <mergeCell ref="F173:F174"/>
    <mergeCell ref="G173:G174"/>
    <mergeCell ref="H173:H174"/>
    <mergeCell ref="M173:M174"/>
    <mergeCell ref="N173:N174"/>
    <mergeCell ref="O173:Q174"/>
    <mergeCell ref="C175:C176"/>
    <mergeCell ref="D175:D176"/>
    <mergeCell ref="E175:E176"/>
    <mergeCell ref="F175:F176"/>
    <mergeCell ref="G175:G176"/>
    <mergeCell ref="H175:H176"/>
    <mergeCell ref="M175:M176"/>
    <mergeCell ref="N175:N176"/>
    <mergeCell ref="O175:Q176"/>
    <mergeCell ref="C177:C178"/>
    <mergeCell ref="D177:D178"/>
    <mergeCell ref="E177:E178"/>
    <mergeCell ref="F177:F178"/>
    <mergeCell ref="G177:G178"/>
    <mergeCell ref="H177:H178"/>
    <mergeCell ref="M177:M178"/>
    <mergeCell ref="N177:N178"/>
    <mergeCell ref="O177:Q178"/>
    <mergeCell ref="C179:C180"/>
    <mergeCell ref="D179:D180"/>
    <mergeCell ref="E179:E180"/>
    <mergeCell ref="F179:F180"/>
    <mergeCell ref="G179:G180"/>
    <mergeCell ref="H179:H180"/>
    <mergeCell ref="M179:M180"/>
    <mergeCell ref="N179:N180"/>
    <mergeCell ref="O179:Q180"/>
    <mergeCell ref="C181:C182"/>
    <mergeCell ref="D181:D182"/>
    <mergeCell ref="E181:E182"/>
    <mergeCell ref="F181:F182"/>
    <mergeCell ref="G181:G182"/>
    <mergeCell ref="H181:H182"/>
    <mergeCell ref="M181:M182"/>
    <mergeCell ref="N181:N182"/>
    <mergeCell ref="O181:Q182"/>
    <mergeCell ref="C183:C184"/>
    <mergeCell ref="D183:D184"/>
    <mergeCell ref="E183:E184"/>
    <mergeCell ref="F183:F184"/>
    <mergeCell ref="G183:G184"/>
    <mergeCell ref="H183:H184"/>
    <mergeCell ref="M183:M184"/>
    <mergeCell ref="N183:N184"/>
    <mergeCell ref="O183:Q184"/>
    <mergeCell ref="C185:C186"/>
    <mergeCell ref="D185:D186"/>
    <mergeCell ref="E185:E186"/>
    <mergeCell ref="F185:F186"/>
    <mergeCell ref="G185:G186"/>
    <mergeCell ref="H185:H186"/>
    <mergeCell ref="M185:M186"/>
    <mergeCell ref="N185:N186"/>
    <mergeCell ref="O185:Q186"/>
    <mergeCell ref="C187:C188"/>
    <mergeCell ref="D187:D188"/>
    <mergeCell ref="E187:E188"/>
    <mergeCell ref="F187:F188"/>
    <mergeCell ref="G187:G188"/>
    <mergeCell ref="H187:H188"/>
    <mergeCell ref="M187:M188"/>
    <mergeCell ref="N187:N188"/>
    <mergeCell ref="O187:Q188"/>
    <mergeCell ref="C189:C190"/>
    <mergeCell ref="D189:D190"/>
    <mergeCell ref="E189:E190"/>
    <mergeCell ref="F189:F190"/>
    <mergeCell ref="G189:G190"/>
    <mergeCell ref="H189:H190"/>
    <mergeCell ref="M189:M190"/>
    <mergeCell ref="N189:N190"/>
    <mergeCell ref="O189:Q190"/>
    <mergeCell ref="C191:C192"/>
    <mergeCell ref="D191:D192"/>
    <mergeCell ref="E191:E192"/>
    <mergeCell ref="F191:F192"/>
    <mergeCell ref="G191:G192"/>
    <mergeCell ref="H191:H192"/>
    <mergeCell ref="M191:M192"/>
    <mergeCell ref="N191:N192"/>
    <mergeCell ref="O191:Q192"/>
    <mergeCell ref="C193:C194"/>
    <mergeCell ref="D193:D194"/>
    <mergeCell ref="E193:E194"/>
    <mergeCell ref="F193:F194"/>
    <mergeCell ref="G193:G194"/>
    <mergeCell ref="H193:H194"/>
    <mergeCell ref="M193:M194"/>
    <mergeCell ref="N193:N194"/>
    <mergeCell ref="O193:Q194"/>
    <mergeCell ref="C195:C196"/>
    <mergeCell ref="D195:D196"/>
    <mergeCell ref="E195:E196"/>
    <mergeCell ref="F195:F196"/>
    <mergeCell ref="G195:G196"/>
    <mergeCell ref="H195:H196"/>
    <mergeCell ref="M195:M196"/>
    <mergeCell ref="N195:N196"/>
    <mergeCell ref="O195:Q196"/>
    <mergeCell ref="C197:C198"/>
    <mergeCell ref="D197:D198"/>
    <mergeCell ref="E197:E198"/>
    <mergeCell ref="F197:F198"/>
    <mergeCell ref="G197:G198"/>
    <mergeCell ref="H197:H198"/>
    <mergeCell ref="M197:M198"/>
    <mergeCell ref="N197:N198"/>
    <mergeCell ref="O197:Q198"/>
    <mergeCell ref="C199:C200"/>
    <mergeCell ref="D199:D200"/>
    <mergeCell ref="E199:E200"/>
    <mergeCell ref="F199:F200"/>
    <mergeCell ref="G199:G200"/>
    <mergeCell ref="H199:H200"/>
    <mergeCell ref="M199:M200"/>
    <mergeCell ref="N199:N200"/>
    <mergeCell ref="O199:Q200"/>
    <mergeCell ref="C201:C202"/>
    <mergeCell ref="D201:D202"/>
    <mergeCell ref="E201:E202"/>
    <mergeCell ref="F201:F202"/>
    <mergeCell ref="G201:G202"/>
    <mergeCell ref="H201:H202"/>
    <mergeCell ref="M201:M202"/>
    <mergeCell ref="N201:N202"/>
    <mergeCell ref="O201:Q202"/>
    <mergeCell ref="C203:C204"/>
    <mergeCell ref="D203:D204"/>
    <mergeCell ref="E203:E204"/>
    <mergeCell ref="F203:F204"/>
    <mergeCell ref="G203:G204"/>
    <mergeCell ref="H203:H204"/>
    <mergeCell ref="M203:M204"/>
    <mergeCell ref="N203:N204"/>
    <mergeCell ref="O203:Q204"/>
    <mergeCell ref="C205:C206"/>
    <mergeCell ref="D205:D206"/>
    <mergeCell ref="E205:E206"/>
    <mergeCell ref="F205:F206"/>
    <mergeCell ref="G205:G206"/>
    <mergeCell ref="H205:H206"/>
    <mergeCell ref="M205:M206"/>
    <mergeCell ref="N205:N206"/>
    <mergeCell ref="O205:Q206"/>
    <mergeCell ref="C207:C210"/>
    <mergeCell ref="D207:D208"/>
    <mergeCell ref="E207:E208"/>
    <mergeCell ref="F207:F208"/>
    <mergeCell ref="G207:G208"/>
    <mergeCell ref="H207:H208"/>
    <mergeCell ref="M207:M208"/>
    <mergeCell ref="N207:N208"/>
    <mergeCell ref="O207:Q208"/>
    <mergeCell ref="D209:D210"/>
    <mergeCell ref="E209:E210"/>
    <mergeCell ref="F209:F210"/>
    <mergeCell ref="G209:G210"/>
    <mergeCell ref="H209:H210"/>
    <mergeCell ref="M209:M210"/>
    <mergeCell ref="N209:N210"/>
    <mergeCell ref="O209:Q210"/>
    <mergeCell ref="C211:C212"/>
    <mergeCell ref="D211:D212"/>
    <mergeCell ref="E211:E212"/>
    <mergeCell ref="F211:F212"/>
    <mergeCell ref="G211:G212"/>
    <mergeCell ref="H211:H212"/>
    <mergeCell ref="M211:M212"/>
    <mergeCell ref="N211:N212"/>
    <mergeCell ref="O211:Q212"/>
    <mergeCell ref="C213:C214"/>
    <mergeCell ref="D213:D214"/>
    <mergeCell ref="E213:E214"/>
    <mergeCell ref="F213:F214"/>
    <mergeCell ref="G213:G214"/>
    <mergeCell ref="H213:H214"/>
    <mergeCell ref="M213:M214"/>
    <mergeCell ref="N213:N214"/>
    <mergeCell ref="O213:Q214"/>
    <mergeCell ref="C215:C216"/>
    <mergeCell ref="D215:D216"/>
    <mergeCell ref="E215:E216"/>
    <mergeCell ref="F215:F216"/>
    <mergeCell ref="G215:G216"/>
    <mergeCell ref="H215:H216"/>
    <mergeCell ref="M215:M216"/>
    <mergeCell ref="N215:N216"/>
    <mergeCell ref="O215:Q216"/>
    <mergeCell ref="C217:C218"/>
    <mergeCell ref="D217:D218"/>
    <mergeCell ref="E217:E218"/>
    <mergeCell ref="F217:F218"/>
    <mergeCell ref="G217:G218"/>
    <mergeCell ref="H217:H218"/>
    <mergeCell ref="M217:M218"/>
    <mergeCell ref="N217:N218"/>
    <mergeCell ref="O217:Q218"/>
    <mergeCell ref="C219:C220"/>
    <mergeCell ref="D219:D220"/>
    <mergeCell ref="E219:E220"/>
    <mergeCell ref="F219:F220"/>
    <mergeCell ref="G219:G220"/>
    <mergeCell ref="H219:H220"/>
    <mergeCell ref="M219:M220"/>
    <mergeCell ref="N219:N220"/>
    <mergeCell ref="O219:Q220"/>
    <mergeCell ref="C221:C222"/>
    <mergeCell ref="D221:D222"/>
    <mergeCell ref="E221:E222"/>
    <mergeCell ref="F221:F222"/>
    <mergeCell ref="G221:G222"/>
    <mergeCell ref="H221:H222"/>
    <mergeCell ref="M221:M222"/>
    <mergeCell ref="N221:N222"/>
    <mergeCell ref="O221:Q222"/>
    <mergeCell ref="C223:C224"/>
    <mergeCell ref="D223:D224"/>
    <mergeCell ref="E223:E224"/>
    <mergeCell ref="F223:F224"/>
    <mergeCell ref="G223:G224"/>
    <mergeCell ref="H223:H224"/>
    <mergeCell ref="M223:M224"/>
    <mergeCell ref="N223:N224"/>
    <mergeCell ref="O223:Q224"/>
    <mergeCell ref="C225:C226"/>
    <mergeCell ref="D225:D226"/>
    <mergeCell ref="E225:E226"/>
    <mergeCell ref="F225:F226"/>
    <mergeCell ref="G225:G226"/>
    <mergeCell ref="H225:H226"/>
    <mergeCell ref="M225:M226"/>
    <mergeCell ref="N225:N226"/>
    <mergeCell ref="O225:Q226"/>
    <mergeCell ref="C227:C228"/>
    <mergeCell ref="D227:D228"/>
    <mergeCell ref="E227:E228"/>
    <mergeCell ref="F227:F228"/>
    <mergeCell ref="G227:G228"/>
    <mergeCell ref="H227:H228"/>
    <mergeCell ref="M227:M228"/>
    <mergeCell ref="N227:N228"/>
    <mergeCell ref="O227:Q228"/>
    <mergeCell ref="C229:C230"/>
    <mergeCell ref="D229:D230"/>
    <mergeCell ref="E229:E230"/>
    <mergeCell ref="F229:F230"/>
    <mergeCell ref="G229:G230"/>
    <mergeCell ref="H229:H230"/>
    <mergeCell ref="M229:M230"/>
    <mergeCell ref="N229:N230"/>
    <mergeCell ref="O229:Q230"/>
    <mergeCell ref="C231:C232"/>
    <mergeCell ref="D231:D232"/>
    <mergeCell ref="E231:E232"/>
    <mergeCell ref="F231:F232"/>
    <mergeCell ref="G231:G232"/>
    <mergeCell ref="H231:H232"/>
    <mergeCell ref="M231:M232"/>
    <mergeCell ref="N231:N232"/>
    <mergeCell ref="O231:Q232"/>
    <mergeCell ref="C233:C234"/>
    <mergeCell ref="D233:D234"/>
    <mergeCell ref="E233:E234"/>
    <mergeCell ref="F233:F234"/>
    <mergeCell ref="G233:G234"/>
    <mergeCell ref="H233:H234"/>
    <mergeCell ref="M233:M234"/>
    <mergeCell ref="N233:N234"/>
    <mergeCell ref="O233:Q234"/>
    <mergeCell ref="C235:C236"/>
    <mergeCell ref="D235:D236"/>
    <mergeCell ref="E235:E236"/>
    <mergeCell ref="F235:F236"/>
    <mergeCell ref="G235:G236"/>
    <mergeCell ref="H235:H236"/>
    <mergeCell ref="M235:M236"/>
    <mergeCell ref="N235:N236"/>
    <mergeCell ref="O235:Q236"/>
    <mergeCell ref="C237:C238"/>
    <mergeCell ref="D237:D238"/>
    <mergeCell ref="E237:E238"/>
    <mergeCell ref="F237:F238"/>
    <mergeCell ref="G237:G238"/>
    <mergeCell ref="H237:H238"/>
    <mergeCell ref="M237:M238"/>
    <mergeCell ref="N237:N238"/>
    <mergeCell ref="O237:Q238"/>
    <mergeCell ref="C239:C240"/>
    <mergeCell ref="D239:D240"/>
    <mergeCell ref="E239:E240"/>
    <mergeCell ref="F239:F240"/>
    <mergeCell ref="G239:G240"/>
    <mergeCell ref="H239:H240"/>
    <mergeCell ref="M239:M240"/>
    <mergeCell ref="N239:N240"/>
    <mergeCell ref="O239:Q240"/>
    <mergeCell ref="C241:C242"/>
    <mergeCell ref="D241:D242"/>
    <mergeCell ref="E241:E242"/>
    <mergeCell ref="F241:F242"/>
    <mergeCell ref="G241:G242"/>
    <mergeCell ref="H241:H242"/>
    <mergeCell ref="M241:M242"/>
    <mergeCell ref="N241:N242"/>
    <mergeCell ref="O241:Q242"/>
    <mergeCell ref="C243:C244"/>
    <mergeCell ref="D243:D244"/>
    <mergeCell ref="E243:E244"/>
    <mergeCell ref="F243:F244"/>
    <mergeCell ref="G243:G244"/>
    <mergeCell ref="H243:H244"/>
    <mergeCell ref="M243:M244"/>
    <mergeCell ref="N243:N244"/>
    <mergeCell ref="O243:Q244"/>
    <mergeCell ref="C245:C246"/>
    <mergeCell ref="D245:D246"/>
    <mergeCell ref="E245:E246"/>
    <mergeCell ref="F245:F246"/>
    <mergeCell ref="G245:G246"/>
    <mergeCell ref="H245:H246"/>
    <mergeCell ref="M245:M246"/>
    <mergeCell ref="N245:N246"/>
    <mergeCell ref="O245:Q246"/>
    <mergeCell ref="C247:C248"/>
    <mergeCell ref="D247:D248"/>
    <mergeCell ref="E247:E248"/>
    <mergeCell ref="F247:F248"/>
    <mergeCell ref="G247:G248"/>
    <mergeCell ref="H247:H248"/>
    <mergeCell ref="M247:M248"/>
    <mergeCell ref="N247:N248"/>
    <mergeCell ref="O247:Q248"/>
    <mergeCell ref="C249:C250"/>
    <mergeCell ref="D249:D250"/>
    <mergeCell ref="E249:E250"/>
    <mergeCell ref="F249:F250"/>
    <mergeCell ref="G249:G250"/>
    <mergeCell ref="H249:H250"/>
    <mergeCell ref="M249:M250"/>
    <mergeCell ref="N249:N250"/>
    <mergeCell ref="O249:Q250"/>
    <mergeCell ref="C251:C252"/>
    <mergeCell ref="D251:D252"/>
    <mergeCell ref="E251:E252"/>
    <mergeCell ref="F251:F252"/>
    <mergeCell ref="G251:G252"/>
    <mergeCell ref="H251:H252"/>
    <mergeCell ref="M251:M252"/>
    <mergeCell ref="N251:N252"/>
    <mergeCell ref="O251:Q252"/>
    <mergeCell ref="C253:C254"/>
    <mergeCell ref="D253:D254"/>
    <mergeCell ref="E253:E254"/>
    <mergeCell ref="F253:F254"/>
    <mergeCell ref="G253:G254"/>
    <mergeCell ref="H253:H254"/>
    <mergeCell ref="M253:M254"/>
    <mergeCell ref="N253:N254"/>
    <mergeCell ref="O253:Q254"/>
    <mergeCell ref="C255:C256"/>
    <mergeCell ref="D255:D256"/>
    <mergeCell ref="E255:E256"/>
    <mergeCell ref="F255:F256"/>
    <mergeCell ref="G255:G256"/>
    <mergeCell ref="H255:H256"/>
    <mergeCell ref="M255:M256"/>
    <mergeCell ref="N255:N256"/>
    <mergeCell ref="O255:Q256"/>
    <mergeCell ref="C257:C258"/>
    <mergeCell ref="D257:D258"/>
    <mergeCell ref="E257:E258"/>
    <mergeCell ref="F257:F258"/>
    <mergeCell ref="G257:G258"/>
    <mergeCell ref="H257:H258"/>
    <mergeCell ref="M257:M258"/>
    <mergeCell ref="N257:N258"/>
    <mergeCell ref="O257:Q258"/>
    <mergeCell ref="C259:C260"/>
    <mergeCell ref="D259:D260"/>
    <mergeCell ref="E259:E260"/>
    <mergeCell ref="F259:F260"/>
    <mergeCell ref="G259:G260"/>
    <mergeCell ref="H259:H260"/>
    <mergeCell ref="M259:M260"/>
    <mergeCell ref="N259:N260"/>
    <mergeCell ref="O259:Q260"/>
    <mergeCell ref="C261:C262"/>
    <mergeCell ref="D261:D262"/>
    <mergeCell ref="E261:E262"/>
    <mergeCell ref="F261:F262"/>
    <mergeCell ref="G261:G262"/>
    <mergeCell ref="H261:H262"/>
    <mergeCell ref="M261:M262"/>
    <mergeCell ref="N261:N262"/>
    <mergeCell ref="O261:Q262"/>
    <mergeCell ref="C263:C264"/>
    <mergeCell ref="D263:D264"/>
    <mergeCell ref="E263:E264"/>
    <mergeCell ref="F263:F264"/>
    <mergeCell ref="G263:G264"/>
    <mergeCell ref="H263:H264"/>
    <mergeCell ref="M263:M264"/>
    <mergeCell ref="N263:N264"/>
    <mergeCell ref="O263:Q264"/>
    <mergeCell ref="C265:C266"/>
    <mergeCell ref="D265:D266"/>
    <mergeCell ref="E265:E266"/>
    <mergeCell ref="F265:F266"/>
    <mergeCell ref="G265:G266"/>
    <mergeCell ref="H265:H266"/>
    <mergeCell ref="M265:M266"/>
    <mergeCell ref="N265:N266"/>
    <mergeCell ref="O265:Q266"/>
    <mergeCell ref="C267:C268"/>
    <mergeCell ref="D267:D268"/>
    <mergeCell ref="E267:E268"/>
    <mergeCell ref="F267:F268"/>
    <mergeCell ref="G267:G268"/>
    <mergeCell ref="H267:H268"/>
    <mergeCell ref="M267:M268"/>
    <mergeCell ref="N267:N268"/>
    <mergeCell ref="O267:Q268"/>
    <mergeCell ref="C269:C270"/>
    <mergeCell ref="D269:D270"/>
    <mergeCell ref="E269:E270"/>
    <mergeCell ref="F269:F270"/>
    <mergeCell ref="G269:G270"/>
    <mergeCell ref="H269:H270"/>
    <mergeCell ref="M269:M270"/>
    <mergeCell ref="N269:N270"/>
    <mergeCell ref="O269:Q270"/>
    <mergeCell ref="C271:C272"/>
    <mergeCell ref="D271:D272"/>
    <mergeCell ref="E271:E272"/>
    <mergeCell ref="F271:F272"/>
    <mergeCell ref="G271:G272"/>
    <mergeCell ref="H271:H272"/>
    <mergeCell ref="M271:M272"/>
    <mergeCell ref="N271:N272"/>
    <mergeCell ref="O271:Q272"/>
    <mergeCell ref="C273:C274"/>
    <mergeCell ref="D273:D274"/>
    <mergeCell ref="E273:E274"/>
    <mergeCell ref="F273:F274"/>
    <mergeCell ref="G273:G274"/>
    <mergeCell ref="H273:H274"/>
    <mergeCell ref="M273:M274"/>
    <mergeCell ref="N273:N274"/>
    <mergeCell ref="O273:Q274"/>
    <mergeCell ref="C275:C276"/>
    <mergeCell ref="D275:D276"/>
    <mergeCell ref="E275:E276"/>
    <mergeCell ref="F275:F276"/>
    <mergeCell ref="G275:G276"/>
    <mergeCell ref="H275:H276"/>
    <mergeCell ref="M275:M276"/>
    <mergeCell ref="N275:N276"/>
    <mergeCell ref="O275:Q276"/>
    <mergeCell ref="C277:C278"/>
    <mergeCell ref="D277:D278"/>
    <mergeCell ref="E277:E278"/>
    <mergeCell ref="F277:F278"/>
    <mergeCell ref="G277:G278"/>
    <mergeCell ref="H277:H278"/>
    <mergeCell ref="M277:M278"/>
    <mergeCell ref="N277:N278"/>
    <mergeCell ref="O277:Q278"/>
    <mergeCell ref="C279:C280"/>
    <mergeCell ref="D279:D280"/>
    <mergeCell ref="E279:E280"/>
    <mergeCell ref="F279:F280"/>
    <mergeCell ref="G279:G280"/>
    <mergeCell ref="H279:H280"/>
    <mergeCell ref="M279:M280"/>
    <mergeCell ref="N279:N280"/>
    <mergeCell ref="O279:Q280"/>
    <mergeCell ref="C281:C282"/>
    <mergeCell ref="D281:D282"/>
    <mergeCell ref="E281:E282"/>
    <mergeCell ref="F281:F282"/>
    <mergeCell ref="G281:G282"/>
    <mergeCell ref="H281:H282"/>
    <mergeCell ref="M281:M282"/>
    <mergeCell ref="N281:N282"/>
    <mergeCell ref="O281:Q282"/>
    <mergeCell ref="C283:C284"/>
    <mergeCell ref="D283:D284"/>
    <mergeCell ref="E283:E284"/>
    <mergeCell ref="F283:F284"/>
    <mergeCell ref="G283:G284"/>
    <mergeCell ref="H283:H284"/>
    <mergeCell ref="M283:M284"/>
    <mergeCell ref="N283:N284"/>
    <mergeCell ref="O283:Q284"/>
    <mergeCell ref="C285:C286"/>
    <mergeCell ref="D285:D286"/>
    <mergeCell ref="E285:E286"/>
    <mergeCell ref="F285:F286"/>
    <mergeCell ref="G285:G286"/>
    <mergeCell ref="H285:H286"/>
    <mergeCell ref="M285:M286"/>
    <mergeCell ref="N285:N286"/>
    <mergeCell ref="O285:Q286"/>
    <mergeCell ref="C287:C288"/>
    <mergeCell ref="D287:D288"/>
    <mergeCell ref="E287:E288"/>
    <mergeCell ref="F287:F288"/>
    <mergeCell ref="G287:G288"/>
    <mergeCell ref="H287:H288"/>
    <mergeCell ref="M287:M288"/>
    <mergeCell ref="N287:N288"/>
    <mergeCell ref="O287:Q288"/>
    <mergeCell ref="C289:C290"/>
    <mergeCell ref="D289:D290"/>
    <mergeCell ref="E289:E290"/>
    <mergeCell ref="F289:F290"/>
    <mergeCell ref="G289:G290"/>
    <mergeCell ref="H289:H290"/>
    <mergeCell ref="M289:M290"/>
    <mergeCell ref="N289:N290"/>
    <mergeCell ref="O289:Q290"/>
    <mergeCell ref="C291:C292"/>
    <mergeCell ref="D291:D292"/>
    <mergeCell ref="E291:E292"/>
    <mergeCell ref="F291:F292"/>
    <mergeCell ref="G291:G292"/>
    <mergeCell ref="H291:H292"/>
    <mergeCell ref="M291:M292"/>
    <mergeCell ref="N291:N292"/>
    <mergeCell ref="O291:Q292"/>
    <mergeCell ref="C293:C294"/>
    <mergeCell ref="D293:D294"/>
    <mergeCell ref="E293:E294"/>
    <mergeCell ref="F293:F294"/>
    <mergeCell ref="G293:G294"/>
    <mergeCell ref="H293:H294"/>
    <mergeCell ref="M293:M294"/>
    <mergeCell ref="N293:N294"/>
    <mergeCell ref="O293:Q294"/>
    <mergeCell ref="C295:C296"/>
    <mergeCell ref="D295:D296"/>
    <mergeCell ref="E295:E296"/>
    <mergeCell ref="F295:F296"/>
    <mergeCell ref="G295:G296"/>
    <mergeCell ref="H295:H296"/>
    <mergeCell ref="M295:M296"/>
    <mergeCell ref="N295:N296"/>
    <mergeCell ref="O295:Q296"/>
    <mergeCell ref="C297:C298"/>
    <mergeCell ref="D297:D298"/>
    <mergeCell ref="E297:E298"/>
    <mergeCell ref="F297:F298"/>
    <mergeCell ref="G297:G298"/>
    <mergeCell ref="H297:H298"/>
    <mergeCell ref="M297:M298"/>
    <mergeCell ref="N297:N298"/>
    <mergeCell ref="O297:Q298"/>
    <mergeCell ref="C299:C300"/>
    <mergeCell ref="D299:D300"/>
    <mergeCell ref="E299:E300"/>
    <mergeCell ref="F299:F300"/>
    <mergeCell ref="G299:G300"/>
    <mergeCell ref="H299:H300"/>
    <mergeCell ref="M299:M300"/>
    <mergeCell ref="N299:N300"/>
    <mergeCell ref="O299:Q300"/>
    <mergeCell ref="C301:C302"/>
    <mergeCell ref="D301:D302"/>
    <mergeCell ref="E301:E302"/>
    <mergeCell ref="F301:F302"/>
    <mergeCell ref="G301:G302"/>
    <mergeCell ref="H301:H302"/>
    <mergeCell ref="M301:M302"/>
    <mergeCell ref="N301:N302"/>
    <mergeCell ref="O301:Q302"/>
    <mergeCell ref="C303:C304"/>
    <mergeCell ref="D303:D304"/>
    <mergeCell ref="E303:E304"/>
    <mergeCell ref="F303:F304"/>
    <mergeCell ref="G303:G304"/>
    <mergeCell ref="H303:H304"/>
    <mergeCell ref="M303:M304"/>
    <mergeCell ref="N303:N304"/>
    <mergeCell ref="O303:Q304"/>
    <mergeCell ref="C305:C306"/>
    <mergeCell ref="D305:D306"/>
    <mergeCell ref="E305:E306"/>
    <mergeCell ref="F305:F306"/>
    <mergeCell ref="G305:G306"/>
    <mergeCell ref="H305:H306"/>
    <mergeCell ref="M305:M306"/>
    <mergeCell ref="N305:N306"/>
    <mergeCell ref="O305:Q306"/>
    <mergeCell ref="C307:C308"/>
    <mergeCell ref="D307:D308"/>
    <mergeCell ref="E307:E308"/>
    <mergeCell ref="F307:F308"/>
    <mergeCell ref="G307:G308"/>
    <mergeCell ref="H307:H308"/>
    <mergeCell ref="M307:M308"/>
    <mergeCell ref="N307:N308"/>
    <mergeCell ref="O307:Q308"/>
    <mergeCell ref="C309:C310"/>
    <mergeCell ref="D309:D310"/>
    <mergeCell ref="E309:E310"/>
    <mergeCell ref="F309:F310"/>
    <mergeCell ref="G309:G310"/>
    <mergeCell ref="H309:H310"/>
    <mergeCell ref="M309:M310"/>
    <mergeCell ref="N309:N310"/>
    <mergeCell ref="O309:Q310"/>
  </mergeCells>
  <pageMargins left="0.23622047244094491" right="0.78740157480314965" top="0.39370078740157483" bottom="0.35433070866141736" header="0.39370078740157483" footer="0.35433070866141736"/>
  <pageSetup paperSize="5" scale="5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3TR23 E2</vt:lpstr>
      <vt:lpstr>'CEDULA 3TR23 E2'!Área_de_impresión</vt:lpstr>
      <vt:lpstr>'CEDULA 3TR23 E2'!Títulos_a_imprimir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dc:description/>
  <cp:lastModifiedBy>UEVALUACION5</cp:lastModifiedBy>
  <cp:revision>7</cp:revision>
  <cp:lastPrinted>2023-10-09T14:42:58Z</cp:lastPrinted>
  <dcterms:created xsi:type="dcterms:W3CDTF">2021-01-05T20:46:07Z</dcterms:created>
  <dcterms:modified xsi:type="dcterms:W3CDTF">2023-10-09T14:43:12Z</dcterms:modified>
  <dc:language>es-MX</dc:language>
</cp:coreProperties>
</file>