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C:\Users\User\Desktop\3Tri MIR\MIR\2. CEDULA DE AVANCE\"/>
    </mc:Choice>
  </mc:AlternateContent>
  <xr:revisionPtr revIDLastSave="0" documentId="13_ncr:1_{BA68846D-43C5-4CF4-BA01-78F6F34A4706}" xr6:coauthVersionLast="47" xr6:coauthVersionMax="47" xr10:uidLastSave="{00000000-0000-0000-0000-000000000000}"/>
  <bookViews>
    <workbookView xWindow="-120" yWindow="-120" windowWidth="29040" windowHeight="15840" xr2:uid="{00000000-000D-0000-FFFF-FFFF00000000}"/>
  </bookViews>
  <sheets>
    <sheet name="CEDULA 2Tr23" sheetId="5"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5" i="5" l="1"/>
  <c r="N67" i="5"/>
  <c r="M65" i="5"/>
  <c r="M63" i="5"/>
  <c r="M61" i="5"/>
  <c r="M77" i="5"/>
  <c r="M75" i="5"/>
  <c r="M73" i="5"/>
  <c r="M71" i="5"/>
  <c r="M69" i="5"/>
  <c r="M67" i="5"/>
  <c r="N19" i="5"/>
  <c r="N15" i="5"/>
  <c r="N17" i="5"/>
  <c r="N13" i="5"/>
  <c r="N21" i="5"/>
  <c r="M19" i="5"/>
  <c r="M17" i="5"/>
  <c r="M15" i="5"/>
  <c r="M13" i="5"/>
  <c r="M133" i="5"/>
  <c r="M153" i="5"/>
  <c r="M161" i="5"/>
  <c r="M155" i="5"/>
  <c r="M157" i="5"/>
  <c r="M159" i="5"/>
  <c r="M131" i="5"/>
  <c r="N133" i="5"/>
  <c r="N135" i="5"/>
  <c r="N137" i="5"/>
  <c r="N139" i="5"/>
  <c r="N141" i="5"/>
  <c r="N143" i="5"/>
  <c r="N145" i="5"/>
  <c r="N147" i="5"/>
  <c r="N149" i="5"/>
  <c r="N151" i="5"/>
  <c r="N131" i="5"/>
  <c r="M135" i="5"/>
  <c r="M137" i="5"/>
  <c r="M139" i="5"/>
  <c r="M141" i="5"/>
  <c r="M143" i="5"/>
  <c r="M145" i="5"/>
  <c r="M147" i="5"/>
  <c r="M149" i="5"/>
  <c r="M151" i="5"/>
  <c r="N111" i="5"/>
  <c r="N113" i="5"/>
  <c r="N115" i="5"/>
  <c r="N117" i="5"/>
  <c r="M121" i="5"/>
  <c r="M123" i="5"/>
  <c r="M125" i="5"/>
  <c r="M127" i="5"/>
  <c r="M129" i="5"/>
  <c r="M113" i="5"/>
  <c r="M115" i="5"/>
  <c r="M117" i="5"/>
  <c r="M119" i="5"/>
  <c r="M111" i="5"/>
  <c r="N109" i="5"/>
  <c r="N107" i="5"/>
  <c r="N105" i="5"/>
  <c r="N103" i="5"/>
  <c r="N101" i="5"/>
  <c r="N99" i="5"/>
  <c r="N97" i="5"/>
  <c r="M109" i="5"/>
  <c r="M99" i="5"/>
  <c r="M101" i="5"/>
  <c r="M103" i="5"/>
  <c r="M105" i="5"/>
  <c r="M107" i="5"/>
  <c r="M97" i="5"/>
  <c r="N95" i="5"/>
  <c r="N93" i="5"/>
  <c r="N91" i="5"/>
  <c r="M95" i="5"/>
  <c r="M93" i="5"/>
  <c r="M91" i="5"/>
  <c r="N89" i="5"/>
  <c r="N87" i="5"/>
  <c r="N85" i="5"/>
  <c r="M89" i="5"/>
  <c r="M87" i="5"/>
  <c r="M85" i="5"/>
  <c r="N83" i="5"/>
  <c r="N81" i="5"/>
  <c r="N79" i="5"/>
  <c r="M83" i="5"/>
  <c r="M81" i="5"/>
  <c r="M79" i="5"/>
  <c r="N47" i="5"/>
  <c r="N58" i="5"/>
  <c r="N55" i="5"/>
  <c r="N52" i="5"/>
  <c r="N49" i="5"/>
  <c r="M58" i="5"/>
  <c r="M55" i="5"/>
  <c r="M52" i="5"/>
  <c r="M49" i="5"/>
  <c r="M47" i="5"/>
  <c r="N45" i="5"/>
  <c r="N43" i="5"/>
  <c r="N41" i="5"/>
  <c r="N39" i="5"/>
  <c r="N37" i="5"/>
  <c r="M45" i="5"/>
  <c r="M43" i="5"/>
  <c r="M41" i="5"/>
  <c r="M39" i="5"/>
  <c r="M37" i="5"/>
  <c r="M35" i="5"/>
  <c r="M27" i="5"/>
  <c r="N25" i="5"/>
  <c r="M29" i="5"/>
  <c r="M31" i="5"/>
  <c r="M33" i="5"/>
  <c r="M25" i="5"/>
  <c r="N23" i="5"/>
  <c r="M23" i="5"/>
  <c r="M21" i="5"/>
  <c r="G77" i="5"/>
  <c r="N77" i="5" s="1"/>
  <c r="G75" i="5"/>
  <c r="N75" i="5" s="1"/>
  <c r="G73" i="5"/>
  <c r="N73" i="5" s="1"/>
  <c r="G71" i="5"/>
  <c r="N71" i="5" s="1"/>
  <c r="G69" i="5"/>
  <c r="N69" i="5" s="1"/>
  <c r="G63" i="5"/>
  <c r="N63" i="5" s="1"/>
  <c r="G61" i="5"/>
  <c r="N61" i="5" s="1"/>
  <c r="G161" i="5"/>
  <c r="N161" i="5" s="1"/>
  <c r="G159" i="5"/>
  <c r="N159" i="5" s="1"/>
  <c r="G157" i="5"/>
  <c r="N157" i="5" s="1"/>
  <c r="G155" i="5"/>
  <c r="N155" i="5" s="1"/>
  <c r="G153" i="5"/>
  <c r="N153" i="5" s="1"/>
  <c r="G129" i="5"/>
  <c r="N129" i="5" s="1"/>
  <c r="G127" i="5"/>
  <c r="N127" i="5" s="1"/>
  <c r="G125" i="5"/>
  <c r="N125" i="5" s="1"/>
  <c r="G123" i="5"/>
  <c r="N123" i="5" s="1"/>
  <c r="G121" i="5"/>
  <c r="N121" i="5" s="1"/>
  <c r="G119" i="5"/>
  <c r="N119" i="5" s="1"/>
  <c r="G117" i="5"/>
  <c r="G35" i="5"/>
  <c r="N35" i="5" s="1"/>
  <c r="G33" i="5"/>
  <c r="N33" i="5" s="1"/>
  <c r="G31" i="5"/>
  <c r="N31" i="5" s="1"/>
  <c r="G29" i="5"/>
  <c r="N29" i="5" s="1"/>
  <c r="G27" i="5"/>
  <c r="N27" i="5" s="1"/>
</calcChain>
</file>

<file path=xl/sharedStrings.xml><?xml version="1.0" encoding="utf-8"?>
<sst xmlns="http://schemas.openxmlformats.org/spreadsheetml/2006/main" count="545" uniqueCount="255">
  <si>
    <t>CÉDULA DE AVANCE DE CUMPLIMIENTO DE LOS OBJETIVOS Y METAS</t>
  </si>
  <si>
    <t>MUNICIPIO DE BENITO JUÁREZ QUINTANA ROO</t>
  </si>
  <si>
    <t>NIVEL MIR CON RESUMEN
 NARRATIVO</t>
  </si>
  <si>
    <t>NOMBRE DEL
 INDICADOR</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</si>
  <si>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</si>
  <si>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</si>
  <si>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</si>
  <si>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</si>
  <si>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</si>
  <si>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</si>
  <si>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</si>
  <si>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</si>
  <si>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</si>
  <si>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</si>
  <si>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</si>
  <si>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</si>
  <si>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</si>
  <si>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t>NO</t>
  </si>
  <si>
    <t>-</t>
  </si>
  <si>
    <r>
      <rPr>
        <b/>
        <sz val="12"/>
        <color theme="1"/>
        <rFont val="Calibri"/>
        <family val="2"/>
        <scheme val="minor"/>
      </rPr>
      <t xml:space="preserve">IBG: </t>
    </r>
    <r>
      <rPr>
        <sz val="12"/>
        <color theme="1"/>
        <rFont val="Calibri"/>
        <family val="2"/>
        <scheme val="minor"/>
      </rPr>
      <t xml:space="preserve">Índice de Buen Gobierno. </t>
    </r>
  </si>
  <si>
    <r>
      <rPr>
        <b/>
        <sz val="12"/>
        <color theme="1"/>
        <rFont val="Calibri"/>
        <family val="2"/>
        <scheme val="minor"/>
      </rPr>
      <t>CDCOP18GM:</t>
    </r>
    <r>
      <rPr>
        <sz val="12"/>
        <color theme="1"/>
        <rFont val="Calibri"/>
        <family val="2"/>
        <scheme val="minor"/>
      </rPr>
      <t xml:space="preserve"> Calificación de confianza otorgada por la población de 18 años y más al gobierno municipal </t>
    </r>
  </si>
  <si>
    <r>
      <rPr>
        <b/>
        <sz val="12"/>
        <color theme="1"/>
        <rFont val="Calibri"/>
        <family val="2"/>
        <scheme val="minor"/>
      </rPr>
      <t>PSCSPM</t>
    </r>
    <r>
      <rPr>
        <sz val="12"/>
        <color theme="1"/>
        <rFont val="Calibri"/>
        <family val="2"/>
        <scheme val="minor"/>
      </rPr>
      <t>: Porcentaje de la población que se siente muy satisfecha con los servicios municipales de agua potable, drenaje y alcantarillado, alumbrado público, parques y jardines, recolección de basura, policía y mantenimiento de calles y avenidas.</t>
    </r>
  </si>
  <si>
    <t>Bienal</t>
  </si>
  <si>
    <t>SENTIDO DEL INDICADOR      (ascendente, descendente, regular o nominal)</t>
  </si>
  <si>
    <t>Ascendente
Regular</t>
  </si>
  <si>
    <t xml:space="preserve">PROGRAMA PRESUPUESTARIO ANUAL: </t>
  </si>
  <si>
    <r>
      <rPr>
        <b/>
        <sz val="12"/>
        <color theme="1"/>
        <rFont val="Calibri"/>
        <family val="2"/>
        <scheme val="minor"/>
      </rPr>
      <t>Meta Trimestral:</t>
    </r>
    <r>
      <rPr>
        <sz val="12"/>
        <color theme="1"/>
        <rFont val="Calibri"/>
        <family val="2"/>
        <scheme val="minor"/>
      </rPr>
      <t xml:space="preserve"> El Instituto Nacional de Estadística y Geografía INEGI publica la Encuesta Nacional de Calidad e Impacto Gubernamental de manera bienal con la información relativa a los grados de satisfacción de la población de 18 años y más.  </t>
    </r>
    <r>
      <rPr>
        <b/>
        <sz val="12"/>
        <color theme="1"/>
        <rFont val="Calibri"/>
        <family val="2"/>
        <scheme val="minor"/>
      </rPr>
      <t>El úlimo periodo del levantamiento de la información fue  del 01 de noviembre al 16 de diciembre de 2021 con el 34.7%</t>
    </r>
    <r>
      <rPr>
        <sz val="12"/>
        <color theme="1"/>
        <rFont val="Calibri"/>
        <family val="2"/>
        <scheme val="minor"/>
      </rPr>
      <t xml:space="preserve"> de población encuestada que se siente muy satisfecha y safisfecha.  Sin embargo...
</t>
    </r>
    <r>
      <rPr>
        <b/>
        <sz val="12"/>
        <color theme="1"/>
        <rFont val="Calibri"/>
        <family val="2"/>
        <scheme val="minor"/>
      </rPr>
      <t xml:space="preserve">Meta Anual: </t>
    </r>
    <r>
      <rPr>
        <sz val="12"/>
        <color theme="1"/>
        <rFont val="Calibri"/>
        <family val="2"/>
        <scheme val="minor"/>
      </rPr>
      <t>De acuerdo a la Guía para la integración y rendición de los informes de avance de gestión financiera y de la información para la planeación de la fiscalización de la cuenta pública que emite la ASEQROO para el ejercicio fiscal 2023, para</t>
    </r>
    <r>
      <rPr>
        <b/>
        <sz val="12"/>
        <color theme="1"/>
        <rFont val="Calibri"/>
        <family val="2"/>
        <scheme val="minor"/>
      </rPr>
      <t xml:space="preserve"> indicadores NO acumulativos</t>
    </r>
    <r>
      <rPr>
        <sz val="12"/>
        <color theme="1"/>
        <rFont val="Calibri"/>
        <family val="2"/>
        <scheme val="minor"/>
      </rPr>
      <t xml:space="preserve">, se registra en el avance de la meta anual programada, </t>
    </r>
    <r>
      <rPr>
        <b/>
        <sz val="12"/>
        <color theme="1"/>
        <rFont val="Calibri"/>
        <family val="2"/>
        <scheme val="minor"/>
      </rPr>
      <t>el promedio de los porcentajes de cumplimiento alcanzados</t>
    </r>
    <r>
      <rPr>
        <sz val="12"/>
        <color theme="1"/>
        <rFont val="Calibri"/>
        <family val="2"/>
        <scheme val="minor"/>
      </rPr>
      <t>. Pag 23 https://www.aseqroo.mx/MARCO_JURIDICO/2023/Guias/GUIA%202023.pdf</t>
    </r>
  </si>
  <si>
    <r>
      <rPr>
        <b/>
        <sz val="12"/>
        <color theme="1"/>
        <rFont val="Calibri"/>
        <family val="2"/>
        <scheme val="minor"/>
      </rPr>
      <t xml:space="preserve">Meta Trimestral: </t>
    </r>
    <r>
      <rPr>
        <sz val="12"/>
        <color theme="1"/>
        <rFont val="Calibri"/>
        <family val="2"/>
        <scheme val="minor"/>
      </rPr>
      <t xml:space="preserve">El Instituto Mexicano para la Competitividad A. C. IMCO actualiza y publica los índices y subíndices cada dos años. </t>
    </r>
    <r>
      <rPr>
        <b/>
        <sz val="12"/>
        <color theme="1"/>
        <rFont val="Calibri"/>
        <family val="2"/>
        <scheme val="minor"/>
      </rPr>
      <t>El índice se actualizó en 2022 obteniendo una calificación de 59 puntos.</t>
    </r>
    <r>
      <rPr>
        <sz val="12"/>
        <color theme="1"/>
        <rFont val="Calibri"/>
        <family val="2"/>
        <scheme val="minor"/>
      </rPr>
      <t xml:space="preserve">
</t>
    </r>
    <r>
      <rPr>
        <b/>
        <sz val="12"/>
        <color theme="1"/>
        <rFont val="Calibri"/>
        <family val="2"/>
        <scheme val="minor"/>
      </rPr>
      <t xml:space="preserve">Meta Anual: </t>
    </r>
    <r>
      <rPr>
        <sz val="12"/>
        <color theme="1"/>
        <rFont val="Calibri"/>
        <family val="2"/>
        <scheme val="minor"/>
      </rPr>
      <t>De acuerdo a la Guía para la integración y rendición de los informes de avance de gestión financiera y de la información para la planeación de la fiscalización de la cuenta pública que emite la ASEQROO para el ejercicio fiscal 2023, para</t>
    </r>
    <r>
      <rPr>
        <b/>
        <sz val="12"/>
        <color theme="1"/>
        <rFont val="Calibri"/>
        <family val="2"/>
        <scheme val="minor"/>
      </rPr>
      <t xml:space="preserve"> indicadores NO acumulativos</t>
    </r>
    <r>
      <rPr>
        <sz val="12"/>
        <color theme="1"/>
        <rFont val="Calibri"/>
        <family val="2"/>
        <scheme val="minor"/>
      </rPr>
      <t>, se registra en el avance de la meta anual programada,</t>
    </r>
    <r>
      <rPr>
        <b/>
        <sz val="12"/>
        <color theme="1"/>
        <rFont val="Calibri"/>
        <family val="2"/>
        <scheme val="minor"/>
      </rPr>
      <t xml:space="preserve"> el promedio de los porcentajes de cumplimiento alcanzados</t>
    </r>
    <r>
      <rPr>
        <sz val="12"/>
        <color theme="1"/>
        <rFont val="Calibri"/>
        <family val="2"/>
        <scheme val="minor"/>
      </rPr>
      <t>. Pag 23 https://www.aseqroo.mx/MARCO_JURIDICO/2023/Guias/GUIA%202023.pdf</t>
    </r>
  </si>
  <si>
    <r>
      <rPr>
        <b/>
        <sz val="12"/>
        <color theme="1"/>
        <rFont val="Calibri"/>
        <family val="2"/>
        <scheme val="minor"/>
      </rPr>
      <t xml:space="preserve">Meta Trimestral: </t>
    </r>
    <r>
      <rPr>
        <sz val="12"/>
        <color theme="1"/>
        <rFont val="Calibri"/>
        <family val="2"/>
        <scheme val="minor"/>
      </rPr>
      <t xml:space="preserve">El Instituto Nacional de Estadística y Geografía INEGI publica la Encuesta Nacional de Calidad e Impacto Gubernamental de manera bienal con la información relativa a la Confianza de la población de 18 años y más en el Gobierno Municipal.
</t>
    </r>
    <r>
      <rPr>
        <b/>
        <sz val="12"/>
        <color theme="1"/>
        <rFont val="Calibri"/>
        <family val="2"/>
        <scheme val="minor"/>
      </rPr>
      <t>En diciembre 2021 se obtuvo la Calificación de Confianza al Gobierno Municipal de 5.0.</t>
    </r>
    <r>
      <rPr>
        <sz val="12"/>
        <color theme="1"/>
        <rFont val="Calibri"/>
        <family val="2"/>
        <scheme val="minor"/>
      </rPr>
      <t xml:space="preserve">
</t>
    </r>
    <r>
      <rPr>
        <b/>
        <sz val="12"/>
        <color theme="1"/>
        <rFont val="Calibri"/>
        <family val="2"/>
        <scheme val="minor"/>
      </rPr>
      <t>Meta Anual:</t>
    </r>
    <r>
      <rPr>
        <sz val="12"/>
        <color theme="1"/>
        <rFont val="Calibri"/>
        <family val="2"/>
        <scheme val="minor"/>
      </rPr>
      <t xml:space="preserve"> De acuerdo a la Guía para la integración y rendición de los informes de avance de gestión financiera y de la información para la planeación de la fiscalización de la cuenta pública que emite la ASEQROO para el ejercicio fiscal 2023, para</t>
    </r>
    <r>
      <rPr>
        <b/>
        <sz val="12"/>
        <color theme="1"/>
        <rFont val="Calibri"/>
        <family val="2"/>
        <scheme val="minor"/>
      </rPr>
      <t xml:space="preserve"> indicadores NO acumulativos</t>
    </r>
    <r>
      <rPr>
        <sz val="12"/>
        <color theme="1"/>
        <rFont val="Calibri"/>
        <family val="2"/>
        <scheme val="minor"/>
      </rPr>
      <t xml:space="preserve">, se registra en el avance de la meta anual programada, </t>
    </r>
    <r>
      <rPr>
        <b/>
        <sz val="12"/>
        <color theme="1"/>
        <rFont val="Calibri"/>
        <family val="2"/>
        <scheme val="minor"/>
      </rPr>
      <t>el promedio de los porcentajes de cumplimiento alcanzados</t>
    </r>
    <r>
      <rPr>
        <sz val="12"/>
        <color theme="1"/>
        <rFont val="Calibri"/>
        <family val="2"/>
        <scheme val="minor"/>
      </rPr>
      <t>. Pag 23 https://www.aseqroo.mx/MARCO_JURIDICO/2023/Guias/GUIA%202023.pdf</t>
    </r>
  </si>
  <si>
    <t>Trimestral</t>
  </si>
  <si>
    <r>
      <t xml:space="preserve">C. 1.01.1.1.1 </t>
    </r>
    <r>
      <rPr>
        <sz val="12"/>
        <color theme="1"/>
        <rFont val="Calibri"/>
        <family val="2"/>
        <scheme val="minor"/>
      </rPr>
      <t>Agenda pública del Presidente Municipal con la ciudadanía realizadas.</t>
    </r>
  </si>
  <si>
    <r>
      <t xml:space="preserve">A. 1.01.1.1.1.1 </t>
    </r>
    <r>
      <rPr>
        <sz val="12"/>
        <color theme="1"/>
        <rFont val="Calibri"/>
        <family val="2"/>
        <scheme val="minor"/>
      </rPr>
      <t>Atención y seguimiento a las peticiones ciudadanas e interinstitucionales realizadas al Presidente Municipal.</t>
    </r>
  </si>
  <si>
    <r>
      <t xml:space="preserve">A. 1.01.1.1.1.2 </t>
    </r>
    <r>
      <rPr>
        <sz val="12"/>
        <color theme="1"/>
        <rFont val="Calibri"/>
        <family val="2"/>
        <scheme val="minor"/>
      </rPr>
      <t>Coordinación de las audiencias otorgadas a la ciudadanía.</t>
    </r>
  </si>
  <si>
    <t>SI</t>
  </si>
  <si>
    <r>
      <t xml:space="preserve">C. 1.01.1.2. </t>
    </r>
    <r>
      <rPr>
        <sz val="12"/>
        <color theme="1"/>
        <rFont val="Calibri"/>
        <family val="2"/>
        <scheme val="minor"/>
      </rPr>
      <t>Proyectos estratégicos de la Secretaría Técnica satisfactoriamente concluidos.</t>
    </r>
  </si>
  <si>
    <r>
      <rPr>
        <b/>
        <sz val="12"/>
        <color theme="1"/>
        <rFont val="Calibri"/>
        <family val="2"/>
        <scheme val="minor"/>
      </rPr>
      <t>PPEI:</t>
    </r>
    <r>
      <rPr>
        <sz val="12"/>
        <color theme="1"/>
        <rFont val="Calibri"/>
        <family val="2"/>
        <scheme val="minor"/>
      </rPr>
      <t xml:space="preserve"> Porcentaje  de Proyectos Estratégicos Implementados.</t>
    </r>
  </si>
  <si>
    <t>Ascendente Regular</t>
  </si>
  <si>
    <t>Si</t>
  </si>
  <si>
    <r>
      <t xml:space="preserve">A. 1.01.1.2.1 </t>
    </r>
    <r>
      <rPr>
        <sz val="12"/>
        <color theme="1"/>
        <rFont val="Calibri"/>
        <family val="2"/>
        <scheme val="minor"/>
      </rPr>
      <t>Implementación de proyectos de gestión pública y proyectos especiales de la Presidencia Municipal.</t>
    </r>
  </si>
  <si>
    <r>
      <rPr>
        <b/>
        <sz val="12"/>
        <color theme="1"/>
        <rFont val="Calibri"/>
        <family val="2"/>
        <scheme val="minor"/>
      </rPr>
      <t>PEP:</t>
    </r>
    <r>
      <rPr>
        <sz val="12"/>
        <color theme="1"/>
        <rFont val="Calibri"/>
        <family val="2"/>
        <scheme val="minor"/>
      </rPr>
      <t xml:space="preserve"> Porcentaje de Efectividad de los Proyectos de Gestión pública y Proyectos Especiales.</t>
    </r>
  </si>
  <si>
    <r>
      <t>A. 1.01.1.2.2.</t>
    </r>
    <r>
      <rPr>
        <sz val="12"/>
        <color theme="1"/>
        <rFont val="Calibri"/>
        <family val="2"/>
        <scheme val="minor"/>
      </rPr>
      <t xml:space="preserve"> Vinculación del Gobierno Municipal con la ciudadania, para el diseño, implementación, seguimiento y evaluación de politicas públicas municipales.</t>
    </r>
  </si>
  <si>
    <r>
      <rPr>
        <b/>
        <sz val="12"/>
        <color theme="1"/>
        <rFont val="Calibri"/>
        <family val="2"/>
        <scheme val="minor"/>
      </rPr>
      <t>PAPC</t>
    </r>
    <r>
      <rPr>
        <sz val="12"/>
        <color theme="1"/>
        <rFont val="Calibri"/>
        <family val="2"/>
        <scheme val="minor"/>
      </rPr>
      <t>: Porcentaje de Actividades con Participación Ciudadana.</t>
    </r>
  </si>
  <si>
    <r>
      <t>A. 1.01.1.2.3.</t>
    </r>
    <r>
      <rPr>
        <sz val="12"/>
        <color theme="1"/>
        <rFont val="Calibri"/>
        <family val="2"/>
        <scheme val="minor"/>
      </rPr>
      <t xml:space="preserve"> Elaboración de informes de gobierno municipal y reportes para la Presidencia Municipal.</t>
    </r>
  </si>
  <si>
    <r>
      <rPr>
        <b/>
        <sz val="12"/>
        <color theme="1"/>
        <rFont val="Calibri"/>
        <family val="2"/>
        <scheme val="minor"/>
      </rPr>
      <t>PCIGR:</t>
    </r>
    <r>
      <rPr>
        <sz val="12"/>
        <color theme="1"/>
        <rFont val="Calibri"/>
        <family val="2"/>
        <scheme val="minor"/>
      </rPr>
      <t xml:space="preserve"> Porcentaje de Cumplimiento de Informes de Gobierno y Reportes.</t>
    </r>
  </si>
  <si>
    <r>
      <t>A. 1.01.1.2.4.</t>
    </r>
    <r>
      <rPr>
        <sz val="12"/>
        <color theme="1"/>
        <rFont val="Calibri"/>
        <family val="2"/>
        <scheme val="minor"/>
      </rPr>
      <t xml:space="preserve"> Consolidación del Gobierno Digital (plataforma central de trámites y servicios, tableros de control y aplicaciones informáticas) como instrumento que  fortalece la transparencia y la rendición de cuentas. </t>
    </r>
  </si>
  <si>
    <r>
      <rPr>
        <b/>
        <sz val="12"/>
        <color theme="1"/>
        <rFont val="Calibri"/>
        <family val="2"/>
        <scheme val="minor"/>
      </rPr>
      <t>PACGD</t>
    </r>
    <r>
      <rPr>
        <sz val="12"/>
        <color theme="1"/>
        <rFont val="Calibri"/>
        <family val="2"/>
        <scheme val="minor"/>
      </rPr>
      <t>: Porcentaje de Avance en Consolidación del Gobierno Digital.</t>
    </r>
  </si>
  <si>
    <t>Anual</t>
  </si>
  <si>
    <t>PSZFI: Porcentaje de Supermanzanas de la Zona Fundacional intervenidas</t>
  </si>
  <si>
    <t>Ascendente</t>
  </si>
  <si>
    <t>PAMIUZF: Porcentaje de actividades para mejorar la imagen urbana de la Zona Fundacional</t>
  </si>
  <si>
    <t>PPIZFG: Porcentaje de proyectos de infraestructura de la Zona Fundacional generados.</t>
  </si>
  <si>
    <t>1.01.1.1.X.X Generación de proyectos participativos de infraestructura de la Zona Fundacional.</t>
  </si>
  <si>
    <t>PAZF: Porcentaje de acciones realizadas en la zona fundacional</t>
  </si>
  <si>
    <t>PAMAZFC: Porcentaje de actividades de medio ambiente en la zona fundacional coordinadas</t>
  </si>
  <si>
    <t>1.01.1.1.X.X. Coordinación de actividaes estratégicas para mejora del Medio Ambiente en la Zona Fundacional.</t>
  </si>
  <si>
    <r>
      <t xml:space="preserve">C.1.01.1.1.4 </t>
    </r>
    <r>
      <rPr>
        <sz val="12"/>
        <color rgb="FF000000"/>
        <rFont val="Calibri"/>
        <family val="2"/>
        <scheme val="minor"/>
      </rPr>
      <t>Agendas de trabajo en  los diferentes medios de comunicación elaboradas.</t>
    </r>
  </si>
  <si>
    <r>
      <t xml:space="preserve">A.1.01.1.1.4.1 </t>
    </r>
    <r>
      <rPr>
        <sz val="12"/>
        <color rgb="FF000000"/>
        <rFont val="Calibri"/>
        <family val="2"/>
        <scheme val="minor"/>
      </rPr>
      <t>Elaboración de boletines informativos de acciones de gobierno</t>
    </r>
  </si>
  <si>
    <r>
      <t xml:space="preserve">PBIE: </t>
    </r>
    <r>
      <rPr>
        <sz val="12"/>
        <color rgb="FF000000"/>
        <rFont val="Calibri"/>
        <family val="2"/>
        <scheme val="minor"/>
      </rPr>
      <t xml:space="preserve">Porcentaje de boletines informativos elaborados </t>
    </r>
  </si>
  <si>
    <r>
      <t>A. 1.01.1.1.4.2</t>
    </r>
    <r>
      <rPr>
        <sz val="12"/>
        <color rgb="FF000000"/>
        <rFont val="Calibri"/>
        <family val="2"/>
        <scheme val="minor"/>
      </rPr>
      <t xml:space="preserve"> Grabación de vídeos de eventos y acciones de gobierno</t>
    </r>
  </si>
  <si>
    <t>PHVG: Porcentaje de horas de videos grabados</t>
  </si>
  <si>
    <r>
      <t xml:space="preserve">A. 1.01.1.1.4.3 </t>
    </r>
    <r>
      <rPr>
        <sz val="12"/>
        <color rgb="FF000000"/>
        <rFont val="Calibri"/>
        <family val="2"/>
        <scheme val="minor"/>
      </rPr>
      <t>Publicación de fotográfias de la Presidencia Municipal.</t>
    </r>
  </si>
  <si>
    <r>
      <t>PFP:</t>
    </r>
    <r>
      <rPr>
        <sz val="12"/>
        <color rgb="FF000000"/>
        <rFont val="Calibri"/>
        <family val="2"/>
        <scheme val="minor"/>
      </rPr>
      <t xml:space="preserve"> Porcentaje de fotografias publicadas</t>
    </r>
  </si>
  <si>
    <r>
      <t xml:space="preserve">A. 1.01.1.1.4.4 </t>
    </r>
    <r>
      <rPr>
        <sz val="12"/>
        <color rgb="FF000000"/>
        <rFont val="Calibri"/>
        <family val="2"/>
        <scheme val="minor"/>
      </rPr>
      <t>Elaboración de órdenes de inserción de campañas públicitarias.</t>
    </r>
  </si>
  <si>
    <r>
      <t>POICPE</t>
    </r>
    <r>
      <rPr>
        <sz val="12"/>
        <color rgb="FF000000"/>
        <rFont val="Calibri"/>
        <family val="2"/>
        <scheme val="minor"/>
      </rPr>
      <t>: Porcentaje de ordenes de inserción de campañas publicitarias elaborados.</t>
    </r>
  </si>
  <si>
    <r>
      <t xml:space="preserve">C.1.01.1.1.6 </t>
    </r>
    <r>
      <rPr>
        <sz val="12"/>
        <color theme="1"/>
        <rFont val="Calibri"/>
        <family val="2"/>
        <scheme val="minor"/>
      </rPr>
      <t>Atenciones y seguimientos a Organismos Descentralizados del municipio de Benito Juárez.</t>
    </r>
  </si>
  <si>
    <r>
      <rPr>
        <b/>
        <sz val="12"/>
        <color theme="1"/>
        <rFont val="Calibri"/>
        <family val="2"/>
        <scheme val="minor"/>
      </rPr>
      <t>PASB:</t>
    </r>
    <r>
      <rPr>
        <sz val="12"/>
        <color theme="1"/>
        <rFont val="Calibri"/>
        <family val="2"/>
        <scheme val="minor"/>
      </rPr>
      <t xml:space="preserve"> Porcentaje de atenciones y seguimientos brindados a Organismos Descentralizados.</t>
    </r>
  </si>
  <si>
    <t xml:space="preserve">Ascendente
</t>
  </si>
  <si>
    <r>
      <t xml:space="preserve">A.1.01.1.1.6.1 </t>
    </r>
    <r>
      <rPr>
        <sz val="12"/>
        <color theme="1"/>
        <rFont val="Calibri"/>
        <family val="2"/>
        <scheme val="minor"/>
      </rPr>
      <t>Participación como suplencia de la Presidencia Municipal en las Sesiones de Organos Colegiado</t>
    </r>
  </si>
  <si>
    <r>
      <rPr>
        <b/>
        <sz val="12"/>
        <color theme="1"/>
        <rFont val="Calibri"/>
        <family val="2"/>
        <scheme val="minor"/>
      </rPr>
      <t>PPSOC:</t>
    </r>
    <r>
      <rPr>
        <sz val="12"/>
        <color theme="1"/>
        <rFont val="Calibri"/>
        <family val="2"/>
        <scheme val="minor"/>
      </rPr>
      <t xml:space="preserve"> Porcentaje de participación en sesiones de Órganos Colegiados.</t>
    </r>
  </si>
  <si>
    <r>
      <t xml:space="preserve">A.1.01.1.1.6 .2 </t>
    </r>
    <r>
      <rPr>
        <sz val="12"/>
        <color theme="1"/>
        <rFont val="Calibri"/>
        <family val="2"/>
        <scheme val="minor"/>
      </rPr>
      <t>Elaboración de reportes de actividades de los organismos descentralizados</t>
    </r>
    <r>
      <rPr>
        <b/>
        <sz val="12"/>
        <color theme="1"/>
        <rFont val="Calibri"/>
        <family val="2"/>
        <scheme val="minor"/>
      </rPr>
      <t>.</t>
    </r>
  </si>
  <si>
    <r>
      <rPr>
        <b/>
        <sz val="12"/>
        <color theme="1"/>
        <rFont val="Calibri"/>
        <family val="2"/>
        <scheme val="minor"/>
      </rPr>
      <t>PRAE:</t>
    </r>
    <r>
      <rPr>
        <sz val="12"/>
        <color theme="1"/>
        <rFont val="Calibri"/>
        <family val="2"/>
        <scheme val="minor"/>
      </rPr>
      <t xml:space="preserve"> Porcentaje de Reportes de Actividades de los Organismos Descentralizados elaborados.</t>
    </r>
  </si>
  <si>
    <r>
      <rPr>
        <b/>
        <sz val="12"/>
        <color theme="1"/>
        <rFont val="Calibri"/>
        <family val="2"/>
        <scheme val="minor"/>
      </rPr>
      <t>PCAGSS:</t>
    </r>
    <r>
      <rPr>
        <sz val="12"/>
        <color theme="1"/>
        <rFont val="Calibri"/>
        <family val="2"/>
        <scheme val="minor"/>
      </rPr>
      <t xml:space="preserve"> Porcentaje de cumplimiento de los acercamientos con los gobiernos</t>
    </r>
  </si>
  <si>
    <r>
      <rPr>
        <b/>
        <sz val="12"/>
        <color theme="1"/>
        <rFont val="Calibri"/>
        <family val="2"/>
        <scheme val="minor"/>
      </rPr>
      <t>PEC:</t>
    </r>
    <r>
      <rPr>
        <sz val="12"/>
        <color theme="1"/>
        <rFont val="Calibri"/>
        <family val="2"/>
        <scheme val="minor"/>
      </rPr>
      <t xml:space="preserve"> Porcentaje de eventos cubiertos</t>
    </r>
  </si>
  <si>
    <r>
      <rPr>
        <b/>
        <sz val="12"/>
        <color theme="1"/>
        <rFont val="Calibri"/>
        <family val="2"/>
        <scheme val="minor"/>
      </rPr>
      <t>PDC:</t>
    </r>
    <r>
      <rPr>
        <sz val="12"/>
        <color theme="1"/>
        <rFont val="Calibri"/>
        <family val="2"/>
        <scheme val="minor"/>
      </rPr>
      <t xml:space="preserve"> Porcentaje de difusiones cubiertas</t>
    </r>
  </si>
  <si>
    <r>
      <t xml:space="preserve">C.1.01.1.1.7 </t>
    </r>
    <r>
      <rPr>
        <sz val="12"/>
        <color theme="1"/>
        <rFont val="Calibri"/>
        <family val="2"/>
        <scheme val="minor"/>
      </rPr>
      <t>Vinculación entre el gobierno municipal y todos los sectores de la sociedad y gobiernos nacionales e internacionales mejoradas.</t>
    </r>
  </si>
  <si>
    <r>
      <t xml:space="preserve">A.1.01.1.1.7.1 </t>
    </r>
    <r>
      <rPr>
        <sz val="12"/>
        <color theme="1"/>
        <rFont val="Calibri"/>
        <family val="2"/>
        <scheme val="minor"/>
      </rPr>
      <t>Atención y apoyo a los requirimientos de la presidencia municipal en diversos eventos.</t>
    </r>
  </si>
  <si>
    <r>
      <t xml:space="preserve">A.1.01.1.1.7.2 </t>
    </r>
    <r>
      <rPr>
        <sz val="12"/>
        <color theme="1"/>
        <rFont val="Calibri"/>
        <family val="2"/>
        <scheme val="minor"/>
      </rPr>
      <t>Difusion de los eventos de vinculacion solicitados por las dependencias y entidades del mbj.</t>
    </r>
  </si>
  <si>
    <t xml:space="preserve">Ascendente </t>
  </si>
  <si>
    <t>Ascendente 
Regular</t>
  </si>
  <si>
    <r>
      <t xml:space="preserve">1.01.1.1.9 </t>
    </r>
    <r>
      <rPr>
        <sz val="12"/>
        <color theme="1"/>
        <rFont val="Calibri"/>
        <family val="2"/>
        <scheme val="minor"/>
      </rPr>
      <t xml:space="preserve">Asesorías respecto a las demandas y necesidades de la población al Ayuntamiento de Benito Juárez </t>
    </r>
    <r>
      <rPr>
        <b/>
        <sz val="12"/>
        <color theme="1"/>
        <rFont val="Calibri"/>
        <family val="2"/>
        <scheme val="minor"/>
      </rPr>
      <t xml:space="preserve">
</t>
    </r>
  </si>
  <si>
    <r>
      <rPr>
        <b/>
        <sz val="12"/>
        <color theme="1"/>
        <rFont val="Calibri"/>
        <family val="2"/>
        <scheme val="minor"/>
      </rPr>
      <t>PASO</t>
    </r>
    <r>
      <rPr>
        <sz val="12"/>
        <color theme="1"/>
        <rFont val="Calibri"/>
        <family val="2"/>
        <scheme val="minor"/>
      </rPr>
      <t>: Porcentaje de Asesorías otorgadas.</t>
    </r>
  </si>
  <si>
    <r>
      <t xml:space="preserve">1.01.1.1.9.1 </t>
    </r>
    <r>
      <rPr>
        <sz val="12"/>
        <color theme="1"/>
        <rFont val="Calibri"/>
        <family val="2"/>
        <scheme val="minor"/>
      </rPr>
      <t>Realización de reuniones con las dependencias y organismos descentralizados de la Administración Pública Municipal</t>
    </r>
  </si>
  <si>
    <r>
      <rPr>
        <b/>
        <sz val="12"/>
        <color theme="1"/>
        <rFont val="Calibri"/>
        <family val="2"/>
        <scheme val="minor"/>
      </rPr>
      <t>PRAM</t>
    </r>
    <r>
      <rPr>
        <sz val="12"/>
        <color theme="1"/>
        <rFont val="Calibri"/>
        <family val="2"/>
        <scheme val="minor"/>
      </rPr>
      <t>: Porcentaje de reuniones con la Administración Pública Municipal realizadas.</t>
    </r>
  </si>
  <si>
    <r>
      <t xml:space="preserve">1.01.1.1.9.2 </t>
    </r>
    <r>
      <rPr>
        <sz val="12"/>
        <color theme="1"/>
        <rFont val="Calibri"/>
        <family val="2"/>
        <scheme val="minor"/>
      </rPr>
      <t>Realización de eventos de prevención de violencia y delincuencia en coordinación con las dependencias y entidades Municipales</t>
    </r>
  </si>
  <si>
    <r>
      <rPr>
        <b/>
        <sz val="12"/>
        <color theme="1"/>
        <rFont val="Calibri"/>
        <family val="2"/>
        <scheme val="minor"/>
      </rPr>
      <t>PERB:</t>
    </r>
    <r>
      <rPr>
        <sz val="12"/>
        <color theme="1"/>
        <rFont val="Calibri"/>
        <family val="2"/>
        <scheme val="minor"/>
      </rPr>
      <t>Porcentaje de eventos con actividades de prevención</t>
    </r>
  </si>
  <si>
    <r>
      <t xml:space="preserve">1.01.1.1.9.3 </t>
    </r>
    <r>
      <rPr>
        <sz val="12"/>
        <color theme="1"/>
        <rFont val="Calibri"/>
        <family val="2"/>
        <scheme val="minor"/>
      </rPr>
      <t>Celebración de Mesas de Trabajo con Cámaras Empresariales y Hoteleras</t>
    </r>
  </si>
  <si>
    <r>
      <rPr>
        <b/>
        <sz val="12"/>
        <color theme="1"/>
        <rFont val="Calibri"/>
        <family val="2"/>
        <scheme val="minor"/>
      </rPr>
      <t>PMEH</t>
    </r>
    <r>
      <rPr>
        <sz val="12"/>
        <color theme="1"/>
        <rFont val="Calibri"/>
        <family val="2"/>
        <scheme val="minor"/>
      </rPr>
      <t>: Porcentaje de mesas de trabajo con Cámaras celebradas</t>
    </r>
  </si>
  <si>
    <r>
      <t>1.01.1.1.9.4</t>
    </r>
    <r>
      <rPr>
        <sz val="12"/>
        <color theme="1"/>
        <rFont val="Calibri"/>
        <family val="2"/>
        <scheme val="minor"/>
      </rPr>
      <t xml:space="preserve"> Realización de reuniones con dependencias estatales y federales</t>
    </r>
  </si>
  <si>
    <r>
      <rPr>
        <b/>
        <sz val="12"/>
        <color theme="1"/>
        <rFont val="Calibri"/>
        <family val="2"/>
        <scheme val="minor"/>
      </rPr>
      <t>POEF</t>
    </r>
    <r>
      <rPr>
        <sz val="12"/>
        <color theme="1"/>
        <rFont val="Calibri"/>
        <family val="2"/>
        <scheme val="minor"/>
      </rPr>
      <t>: Porcentaje de reuniones con dependencias estatales y federales realizadas</t>
    </r>
  </si>
  <si>
    <r>
      <t xml:space="preserve">1.01.1.1.1.9.5 </t>
    </r>
    <r>
      <rPr>
        <sz val="12"/>
        <color theme="1"/>
        <rFont val="Calibri"/>
        <family val="2"/>
        <scheme val="minor"/>
      </rPr>
      <t>Realización de reuniones con grupos y organizaciones de la sociedad civil y ciudadana</t>
    </r>
  </si>
  <si>
    <r>
      <rPr>
        <b/>
        <sz val="12"/>
        <color theme="1"/>
        <rFont val="Calibri"/>
        <family val="2"/>
        <scheme val="minor"/>
      </rPr>
      <t>PRSC</t>
    </r>
    <r>
      <rPr>
        <sz val="12"/>
        <color theme="1"/>
        <rFont val="Calibri"/>
        <family val="2"/>
        <scheme val="minor"/>
      </rPr>
      <t>: Porcentaje de reuniones con sociedad civil y ciudadana realizadas.</t>
    </r>
  </si>
  <si>
    <r>
      <rPr>
        <b/>
        <sz val="12"/>
        <color theme="1"/>
        <rFont val="Calibri"/>
        <family val="2"/>
        <scheme val="minor"/>
      </rPr>
      <t>PPEC</t>
    </r>
    <r>
      <rPr>
        <sz val="12"/>
        <color theme="1"/>
        <rFont val="Calibri"/>
        <family val="2"/>
        <scheme val="minor"/>
      </rPr>
      <t>: Porcentaje de proyectos estratégicos ejecutados.</t>
    </r>
  </si>
  <si>
    <r>
      <t xml:space="preserve">1.01.1.1.1.9.6 </t>
    </r>
    <r>
      <rPr>
        <sz val="12"/>
        <color theme="1"/>
        <rFont val="Calibri"/>
        <family val="2"/>
        <scheme val="minor"/>
      </rPr>
      <t>Ejecución de proyectos estratégicosa a favor de las demandas y necesidades ciudadanas</t>
    </r>
  </si>
  <si>
    <r>
      <t xml:space="preserve">A. 1.01.1.1.8.2 </t>
    </r>
    <r>
      <rPr>
        <sz val="12"/>
        <color theme="1"/>
        <rFont val="Calibri"/>
        <family val="2"/>
        <scheme val="minor"/>
      </rPr>
      <t>Cumplimiento a los eventos que realiza la Dirección de Gestión Social.</t>
    </r>
  </si>
  <si>
    <r>
      <t>A. 1.01.1.1.8.1</t>
    </r>
    <r>
      <rPr>
        <sz val="12"/>
        <color theme="1"/>
        <rFont val="Calibri"/>
        <family val="2"/>
        <scheme val="minor"/>
      </rPr>
      <t xml:space="preserve"> Gestión y/o canalización adecuadamente a las demandas ciudadanas para con ello mitigar el impacto económico y social de los grupos más vulnerables. </t>
    </r>
  </si>
  <si>
    <r>
      <t xml:space="preserve">C. 1.01.1.1.8 </t>
    </r>
    <r>
      <rPr>
        <sz val="12"/>
        <color theme="1"/>
        <rFont val="Calibri"/>
        <family val="2"/>
        <scheme val="minor"/>
      </rPr>
      <t>Entrega de ayudas sociales.</t>
    </r>
  </si>
  <si>
    <r>
      <t xml:space="preserve">C. 1.01.1.10 </t>
    </r>
    <r>
      <rPr>
        <sz val="12"/>
        <color theme="1"/>
        <rFont val="Calibri"/>
        <family val="2"/>
        <scheme val="minor"/>
      </rPr>
      <t>Derecho de Acceso a la Información Pública y Protección de Datos Personales garantizado</t>
    </r>
    <r>
      <rPr>
        <b/>
        <sz val="12"/>
        <color theme="1"/>
        <rFont val="Calibri"/>
        <family val="2"/>
        <scheme val="minor"/>
      </rPr>
      <t>s</t>
    </r>
  </si>
  <si>
    <r>
      <rPr>
        <b/>
        <sz val="12"/>
        <color theme="1"/>
        <rFont val="Calibri"/>
        <family val="2"/>
        <scheme val="minor"/>
      </rPr>
      <t>PSAIPR:</t>
    </r>
    <r>
      <rPr>
        <sz val="12"/>
        <color theme="1"/>
        <rFont val="Calibri"/>
        <family val="2"/>
        <scheme val="minor"/>
      </rPr>
      <t xml:space="preserve"> Porcentaje de Solicitudes de Acceso a la Información Pública Recibidas</t>
    </r>
  </si>
  <si>
    <r>
      <rPr>
        <b/>
        <sz val="12"/>
        <color theme="1"/>
        <rFont val="Calibri"/>
        <family val="2"/>
        <scheme val="minor"/>
      </rPr>
      <t xml:space="preserve">PCOTP: </t>
    </r>
    <r>
      <rPr>
        <sz val="12"/>
        <color theme="1"/>
        <rFont val="Calibri"/>
        <family val="2"/>
        <scheme val="minor"/>
      </rPr>
      <t xml:space="preserve">Porcentaje de Cumplimiento de Obligaciones de Transparencia en la PNT </t>
    </r>
  </si>
  <si>
    <r>
      <t xml:space="preserve">A. 1.01.1.10.1 </t>
    </r>
    <r>
      <rPr>
        <sz val="12"/>
        <color theme="1"/>
        <rFont val="Calibri"/>
        <family val="2"/>
        <scheme val="minor"/>
      </rPr>
      <t>Recepción de las evidencias de la información de parte de las Unidades Admnistrativas</t>
    </r>
  </si>
  <si>
    <r>
      <rPr>
        <b/>
        <sz val="12"/>
        <color theme="1"/>
        <rFont val="Calibri"/>
        <family val="2"/>
        <scheme val="minor"/>
      </rPr>
      <t xml:space="preserve">PREPM: </t>
    </r>
    <r>
      <rPr>
        <sz val="12"/>
        <color theme="1"/>
        <rFont val="Calibri"/>
        <family val="2"/>
        <scheme val="minor"/>
      </rPr>
      <t>Porcentaje de Recepción de Evidencias para el Portal Municipal</t>
    </r>
  </si>
  <si>
    <r>
      <t xml:space="preserve">A. 1.01.1.10.2 </t>
    </r>
    <r>
      <rPr>
        <sz val="12"/>
        <color theme="1"/>
        <rFont val="Calibri"/>
        <family val="2"/>
        <scheme val="minor"/>
      </rPr>
      <t>Organización de actividades de difusión</t>
    </r>
  </si>
  <si>
    <r>
      <rPr>
        <b/>
        <sz val="12"/>
        <color theme="1"/>
        <rFont val="Calibri"/>
        <family val="2"/>
        <scheme val="minor"/>
      </rPr>
      <t xml:space="preserve">PAD: </t>
    </r>
    <r>
      <rPr>
        <sz val="12"/>
        <color theme="1"/>
        <rFont val="Calibri"/>
        <family val="2"/>
        <scheme val="minor"/>
      </rPr>
      <t>Porcentaje de Actividades de Difusión</t>
    </r>
  </si>
  <si>
    <r>
      <t xml:space="preserve">A. 1.01.1.10.3 </t>
    </r>
    <r>
      <rPr>
        <sz val="12"/>
        <color theme="1"/>
        <rFont val="Calibri"/>
        <family val="2"/>
        <scheme val="minor"/>
      </rPr>
      <t>Capacitación de las y los servidores públicos</t>
    </r>
  </si>
  <si>
    <r>
      <rPr>
        <b/>
        <sz val="12"/>
        <color theme="1"/>
        <rFont val="Calibri"/>
        <family val="2"/>
        <scheme val="minor"/>
      </rPr>
      <t>PAC:</t>
    </r>
    <r>
      <rPr>
        <sz val="12"/>
        <color theme="1"/>
        <rFont val="Calibri"/>
        <family val="2"/>
        <scheme val="minor"/>
      </rPr>
      <t xml:space="preserve"> Porcentaje de Actividades de Capacitación</t>
    </r>
  </si>
  <si>
    <r>
      <t xml:space="preserve">A. 1.01.1.10.4 </t>
    </r>
    <r>
      <rPr>
        <sz val="12"/>
        <color theme="1"/>
        <rFont val="Calibri"/>
        <family val="2"/>
        <scheme val="minor"/>
      </rPr>
      <t>Disminución de casos de inconformidad por respuestas de las Solicitudes de Acceso a la Información.</t>
    </r>
  </si>
  <si>
    <r>
      <rPr>
        <b/>
        <sz val="12"/>
        <color theme="1"/>
        <rFont val="Calibri"/>
        <family val="2"/>
        <scheme val="minor"/>
      </rPr>
      <t>PI:</t>
    </r>
    <r>
      <rPr>
        <sz val="12"/>
        <color theme="1"/>
        <rFont val="Calibri"/>
        <family val="2"/>
        <scheme val="minor"/>
      </rPr>
      <t xml:space="preserve"> Porcentaje de Inconformidades</t>
    </r>
  </si>
  <si>
    <t>Descendente</t>
  </si>
  <si>
    <r>
      <t xml:space="preserve">A. 1.01.1.10.5 </t>
    </r>
    <r>
      <rPr>
        <sz val="12"/>
        <color theme="1"/>
        <rFont val="Calibri"/>
        <family val="2"/>
        <scheme val="minor"/>
      </rPr>
      <t>Solventación de Denuncias en el Sistema de Portales de Transparencia</t>
    </r>
  </si>
  <si>
    <r>
      <rPr>
        <b/>
        <sz val="11"/>
        <color theme="1"/>
        <rFont val="Arial"/>
        <family val="2"/>
      </rPr>
      <t>PDSPT:</t>
    </r>
    <r>
      <rPr>
        <sz val="11"/>
        <color theme="1"/>
        <rFont val="Arial"/>
        <family val="2"/>
      </rPr>
      <t xml:space="preserve"> Porcentaje de Denuncias Solventadas en los Portales de Transparencia </t>
    </r>
  </si>
  <si>
    <r>
      <t xml:space="preserve">A. 1.01.1.10.6 </t>
    </r>
    <r>
      <rPr>
        <sz val="12"/>
        <color theme="1"/>
        <rFont val="Calibri"/>
        <family val="2"/>
        <scheme val="minor"/>
      </rPr>
      <t>Solventación de las denuncias por el tratamiento indebido de Datos Personales</t>
    </r>
  </si>
  <si>
    <r>
      <rPr>
        <b/>
        <sz val="12"/>
        <color theme="1"/>
        <rFont val="Calibri"/>
        <family val="2"/>
        <scheme val="minor"/>
      </rPr>
      <t xml:space="preserve">PDSTI: </t>
    </r>
    <r>
      <rPr>
        <sz val="12"/>
        <color theme="1"/>
        <rFont val="Calibri"/>
        <family val="2"/>
        <scheme val="minor"/>
      </rPr>
      <t xml:space="preserve">Porcentaje de Denuncias Solventadas por Tratamiento Indebido </t>
    </r>
  </si>
  <si>
    <r>
      <t xml:space="preserve">1.01.1.10.7 </t>
    </r>
    <r>
      <rPr>
        <sz val="12"/>
        <color theme="1"/>
        <rFont val="Calibri"/>
        <family val="2"/>
        <scheme val="minor"/>
      </rPr>
      <t>Actualización de los Avisos de Privacidad por Unidad Administrativa</t>
    </r>
  </si>
  <si>
    <r>
      <rPr>
        <b/>
        <sz val="12"/>
        <color theme="1"/>
        <rFont val="Calibri"/>
        <family val="2"/>
        <scheme val="minor"/>
      </rPr>
      <t xml:space="preserve">PSOAP: </t>
    </r>
    <r>
      <rPr>
        <sz val="12"/>
        <color theme="1"/>
        <rFont val="Calibri"/>
        <family val="2"/>
        <scheme val="minor"/>
      </rPr>
      <t>Porcentaje de Sujetos Obligados con Aviso de Privacidad</t>
    </r>
  </si>
  <si>
    <r>
      <t xml:space="preserve">1.01.1.10.8 </t>
    </r>
    <r>
      <rPr>
        <sz val="12"/>
        <color theme="1"/>
        <rFont val="Calibri"/>
        <family val="2"/>
        <scheme val="minor"/>
      </rPr>
      <t>Atención a las solicitudes de Derecho A.R.C.O.P.</t>
    </r>
  </si>
  <si>
    <r>
      <rPr>
        <b/>
        <sz val="12"/>
        <color theme="1"/>
        <rFont val="Calibri"/>
        <family val="2"/>
        <scheme val="minor"/>
      </rPr>
      <t>PASDA:</t>
    </r>
    <r>
      <rPr>
        <sz val="12"/>
        <color theme="1"/>
        <rFont val="Calibri"/>
        <family val="2"/>
        <scheme val="minor"/>
      </rPr>
      <t xml:space="preserve"> Porcentaje de Atención a Solicitudes de Derecho A.R.C.O.P.</t>
    </r>
  </si>
  <si>
    <r>
      <t xml:space="preserve">C.1.01.1.1.11 </t>
    </r>
    <r>
      <rPr>
        <sz val="12"/>
        <color theme="1"/>
        <rFont val="Calibri"/>
        <family val="2"/>
        <scheme val="minor"/>
      </rPr>
      <t>Servicios Públicos de la Delegación Municipal Alfredo V. Bonfil otorgados.</t>
    </r>
  </si>
  <si>
    <r>
      <rPr>
        <b/>
        <sz val="12"/>
        <color theme="1"/>
        <rFont val="Calibri"/>
        <family val="2"/>
        <scheme val="minor"/>
      </rPr>
      <t xml:space="preserve">PSO: </t>
    </r>
    <r>
      <rPr>
        <sz val="12"/>
        <color theme="1"/>
        <rFont val="Calibri"/>
        <family val="2"/>
        <scheme val="minor"/>
      </rPr>
      <t xml:space="preserve">Porcentaje de servicios otorgados </t>
    </r>
  </si>
  <si>
    <r>
      <t xml:space="preserve">A.1.01.1.1.11.1 </t>
    </r>
    <r>
      <rPr>
        <sz val="12"/>
        <color theme="1"/>
        <rFont val="Calibri"/>
        <family val="2"/>
        <scheme val="minor"/>
      </rPr>
      <t>Realización de requerimientos Administrativos, humanos y financieros</t>
    </r>
  </si>
  <si>
    <r>
      <rPr>
        <b/>
        <sz val="12"/>
        <color theme="1"/>
        <rFont val="Calibri"/>
        <family val="2"/>
        <scheme val="minor"/>
      </rPr>
      <t>PRAR:</t>
    </r>
    <r>
      <rPr>
        <sz val="12"/>
        <color theme="1"/>
        <rFont val="Calibri"/>
        <family val="2"/>
        <scheme val="minor"/>
      </rPr>
      <t xml:space="preserve"> Porcentaje de Requerimientos Administrativos Realizados</t>
    </r>
  </si>
  <si>
    <r>
      <rPr>
        <b/>
        <sz val="12"/>
        <color theme="1"/>
        <rFont val="Calibri"/>
        <family val="2"/>
        <scheme val="minor"/>
      </rPr>
      <t xml:space="preserve">PRHR: </t>
    </r>
    <r>
      <rPr>
        <sz val="12"/>
        <color theme="1"/>
        <rFont val="Calibri"/>
        <family val="2"/>
        <scheme val="minor"/>
      </rPr>
      <t>Porcentaje de Requerimientos Humanos Realizados</t>
    </r>
  </si>
  <si>
    <r>
      <rPr>
        <b/>
        <sz val="12"/>
        <color theme="1"/>
        <rFont val="Calibri"/>
        <family val="2"/>
        <scheme val="minor"/>
      </rPr>
      <t xml:space="preserve">PRFR: </t>
    </r>
    <r>
      <rPr>
        <sz val="12"/>
        <color theme="1"/>
        <rFont val="Calibri"/>
        <family val="2"/>
        <scheme val="minor"/>
      </rPr>
      <t>Porcentaje de Requerimientos Financieros Realizados</t>
    </r>
  </si>
  <si>
    <r>
      <t>1.01.1.1.11.2</t>
    </r>
    <r>
      <rPr>
        <sz val="12"/>
        <color theme="1"/>
        <rFont val="Calibri"/>
        <family val="2"/>
        <scheme val="minor"/>
      </rPr>
      <t xml:space="preserve"> Aplicación del programa de ayudas y subsidios asignado a la Delegación Municipal Alfredo V. Bonfil.</t>
    </r>
  </si>
  <si>
    <r>
      <rPr>
        <b/>
        <sz val="12"/>
        <color theme="1"/>
        <rFont val="Calibri"/>
        <family val="2"/>
        <scheme val="minor"/>
      </rPr>
      <t>PUBPAYS:</t>
    </r>
    <r>
      <rPr>
        <sz val="12"/>
        <color theme="1"/>
        <rFont val="Calibri"/>
        <family val="2"/>
        <scheme val="minor"/>
      </rPr>
      <t xml:space="preserve"> Porcentaje de usuarios  beneficiados con el programa</t>
    </r>
  </si>
  <si>
    <r>
      <t xml:space="preserve">A.1.01.1.1.11.3 </t>
    </r>
    <r>
      <rPr>
        <sz val="12"/>
        <color theme="1"/>
        <rFont val="Calibri"/>
        <family val="2"/>
        <scheme val="minor"/>
      </rPr>
      <t>Verificación del cumplimiento de los requerimientos jurídicos realizados a la Delegación Municipal.</t>
    </r>
  </si>
  <si>
    <r>
      <rPr>
        <b/>
        <sz val="12"/>
        <color theme="1"/>
        <rFont val="Calibri"/>
        <family val="2"/>
        <scheme val="minor"/>
      </rPr>
      <t>PRJR:</t>
    </r>
    <r>
      <rPr>
        <sz val="12"/>
        <color theme="1"/>
        <rFont val="Calibri"/>
        <family val="2"/>
        <scheme val="minor"/>
      </rPr>
      <t xml:space="preserve"> Porcentaje de Requerimientos Jurídicos realizados.</t>
    </r>
  </si>
  <si>
    <r>
      <t xml:space="preserve">A.1.01.1.1.11.4 </t>
    </r>
    <r>
      <rPr>
        <sz val="12"/>
        <color theme="1"/>
        <rFont val="Calibri"/>
        <family val="2"/>
        <scheme val="minor"/>
      </rPr>
      <t>Aplicación del beneficio de  ASISTENCIA SOCIAL que lleva a cabo el sistema DIF dentro de la comunidad a través de la Coordinación de Participación Social y la Familia.</t>
    </r>
  </si>
  <si>
    <r>
      <rPr>
        <b/>
        <sz val="12"/>
        <color theme="1"/>
        <rFont val="Calibri"/>
        <family val="2"/>
        <scheme val="minor"/>
      </rPr>
      <t xml:space="preserve">PASA: </t>
    </r>
    <r>
      <rPr>
        <sz val="12"/>
        <color theme="1"/>
        <rFont val="Calibri"/>
        <family val="2"/>
        <scheme val="minor"/>
      </rPr>
      <t>Porcentaje de  ASISTENCIA  Social  aplicados.</t>
    </r>
  </si>
  <si>
    <r>
      <t xml:space="preserve">A.1.01.1.1.11.5 </t>
    </r>
    <r>
      <rPr>
        <sz val="12"/>
        <color theme="1"/>
        <rFont val="Calibri"/>
        <family val="2"/>
        <scheme val="minor"/>
      </rPr>
      <t>Ejecución de limpieza de calles y áreas verdes de la Delegación.</t>
    </r>
  </si>
  <si>
    <r>
      <rPr>
        <b/>
        <sz val="12"/>
        <color theme="1"/>
        <rFont val="Calibri"/>
        <family val="2"/>
        <scheme val="minor"/>
      </rPr>
      <t xml:space="preserve">PCAVL: </t>
    </r>
    <r>
      <rPr>
        <sz val="12"/>
        <color theme="1"/>
        <rFont val="Calibri"/>
        <family val="2"/>
        <scheme val="minor"/>
      </rPr>
      <t>Porcentaje de calles y areas verdes limpias.</t>
    </r>
  </si>
  <si>
    <r>
      <t xml:space="preserve">A.1.01.1.1.11.6 </t>
    </r>
    <r>
      <rPr>
        <sz val="12"/>
        <color theme="1"/>
        <rFont val="Calibri"/>
        <family val="2"/>
        <scheme val="minor"/>
      </rPr>
      <t>Atención a usuarios de la biblioteca pública.</t>
    </r>
  </si>
  <si>
    <r>
      <rPr>
        <b/>
        <sz val="12"/>
        <color theme="1"/>
        <rFont val="Calibri"/>
        <family val="2"/>
        <scheme val="minor"/>
      </rPr>
      <t xml:space="preserve">PUBPA: </t>
    </r>
    <r>
      <rPr>
        <sz val="12"/>
        <color theme="1"/>
        <rFont val="Calibri"/>
        <family val="2"/>
        <scheme val="minor"/>
      </rPr>
      <t>Porcentaje de usuarios de la biblioteca publica atendidos</t>
    </r>
  </si>
  <si>
    <r>
      <t xml:space="preserve">A.1.01.1.1.11.7 </t>
    </r>
    <r>
      <rPr>
        <sz val="12"/>
        <color theme="1"/>
        <rFont val="Calibri"/>
        <family val="2"/>
        <scheme val="minor"/>
      </rPr>
      <t>Atención a los reportes realización por la ciudadanía ante la Coordinación de Protección Civil.</t>
    </r>
  </si>
  <si>
    <r>
      <rPr>
        <b/>
        <sz val="12"/>
        <color theme="1"/>
        <rFont val="Calibri"/>
        <family val="2"/>
        <scheme val="minor"/>
      </rPr>
      <t>PRCA:</t>
    </r>
    <r>
      <rPr>
        <sz val="12"/>
        <color theme="1"/>
        <rFont val="Calibri"/>
        <family val="2"/>
        <scheme val="minor"/>
      </rPr>
      <t xml:space="preserve"> Porcentaje de reportes ciudadanos atendidos</t>
    </r>
  </si>
  <si>
    <r>
      <t xml:space="preserve">A.1.01.1.1.11.8  </t>
    </r>
    <r>
      <rPr>
        <sz val="12"/>
        <color theme="1"/>
        <rFont val="Calibri"/>
        <family val="2"/>
        <scheme val="minor"/>
      </rPr>
      <t>Realización de Eventos Cívicos, Culturales y Deportivos.</t>
    </r>
  </si>
  <si>
    <r>
      <rPr>
        <b/>
        <sz val="12"/>
        <color theme="1"/>
        <rFont val="Calibri"/>
        <family val="2"/>
        <scheme val="minor"/>
      </rPr>
      <t xml:space="preserve">PECCDR: </t>
    </r>
    <r>
      <rPr>
        <sz val="12"/>
        <color theme="1"/>
        <rFont val="Calibri"/>
        <family val="2"/>
        <scheme val="minor"/>
      </rPr>
      <t>Porcentaje de eventos CÍVICOS, CULTURALES y DEPORTIVOS realizados.</t>
    </r>
  </si>
  <si>
    <r>
      <t xml:space="preserve">1.01.1.1.12 </t>
    </r>
    <r>
      <rPr>
        <sz val="12"/>
        <color theme="1"/>
        <rFont val="Calibri"/>
        <family val="2"/>
        <scheme val="minor"/>
      </rPr>
      <t>Gestiones ciudadanas brindadas en la Subdelegacion Puerto Juarez.</t>
    </r>
  </si>
  <si>
    <r>
      <rPr>
        <b/>
        <sz val="12"/>
        <color theme="1"/>
        <rFont val="Calibri"/>
        <family val="2"/>
        <scheme val="minor"/>
      </rPr>
      <t>PGCB:</t>
    </r>
    <r>
      <rPr>
        <sz val="12"/>
        <color theme="1"/>
        <rFont val="Calibri"/>
        <family val="2"/>
        <scheme val="minor"/>
      </rPr>
      <t xml:space="preserve"> Porcentaje de gestiones ciudadanas brindadas</t>
    </r>
  </si>
  <si>
    <t>Timestral</t>
  </si>
  <si>
    <r>
      <rPr>
        <b/>
        <sz val="12"/>
        <color theme="1"/>
        <rFont val="Calibri"/>
        <family val="2"/>
        <scheme val="minor"/>
      </rPr>
      <t xml:space="preserve">1.01.1.1.12.1 </t>
    </r>
    <r>
      <rPr>
        <sz val="12"/>
        <color theme="1"/>
        <rFont val="Calibri"/>
        <family val="2"/>
        <scheme val="minor"/>
      </rPr>
      <t>Difusión de programas sociales de los tres niveles de gobierno.</t>
    </r>
  </si>
  <si>
    <r>
      <rPr>
        <b/>
        <sz val="12"/>
        <color theme="1"/>
        <rFont val="Calibri"/>
        <family val="2"/>
        <scheme val="minor"/>
      </rPr>
      <t xml:space="preserve">PDPS: </t>
    </r>
    <r>
      <rPr>
        <sz val="12"/>
        <color theme="1"/>
        <rFont val="Calibri"/>
        <family val="2"/>
        <scheme val="minor"/>
      </rPr>
      <t>Porcentaje de programas sociales difundidos.</t>
    </r>
  </si>
  <si>
    <t>Ascedente</t>
  </si>
  <si>
    <r>
      <rPr>
        <b/>
        <sz val="12"/>
        <color theme="1"/>
        <rFont val="Calibri"/>
        <family val="2"/>
        <scheme val="minor"/>
      </rPr>
      <t xml:space="preserve">1.01.1.1.12.2 </t>
    </r>
    <r>
      <rPr>
        <sz val="12"/>
        <color theme="1"/>
        <rFont val="Calibri"/>
        <family val="2"/>
        <scheme val="minor"/>
      </rPr>
      <t>Promoción de Capacitación Comunitaria.</t>
    </r>
  </si>
  <si>
    <r>
      <rPr>
        <b/>
        <sz val="12"/>
        <color theme="1"/>
        <rFont val="Calibri"/>
        <family val="2"/>
        <scheme val="minor"/>
      </rPr>
      <t xml:space="preserve">PCAP: </t>
    </r>
    <r>
      <rPr>
        <sz val="12"/>
        <color theme="1"/>
        <rFont val="Calibri"/>
        <family val="2"/>
        <scheme val="minor"/>
      </rPr>
      <t xml:space="preserve">Porcentaje de capacitaciones comunitaria </t>
    </r>
  </si>
  <si>
    <r>
      <rPr>
        <b/>
        <sz val="12"/>
        <color theme="1"/>
        <rFont val="Calibri"/>
        <family val="2"/>
        <scheme val="minor"/>
      </rPr>
      <t xml:space="preserve">1.01.1.1.12.3 </t>
    </r>
    <r>
      <rPr>
        <sz val="12"/>
        <color theme="1"/>
        <rFont val="Calibri"/>
        <family val="2"/>
        <scheme val="minor"/>
      </rPr>
      <t>Coordinación de Brigadas de limpieza en la Subdelegación de Puerto Juárez</t>
    </r>
  </si>
  <si>
    <r>
      <rPr>
        <b/>
        <sz val="12"/>
        <color theme="1"/>
        <rFont val="Calibri"/>
        <family val="2"/>
        <scheme val="minor"/>
      </rPr>
      <t>PBLC:</t>
    </r>
    <r>
      <rPr>
        <sz val="12"/>
        <color theme="1"/>
        <rFont val="Calibri"/>
        <family val="2"/>
        <scheme val="minor"/>
      </rPr>
      <t xml:space="preserve"> Porcentaje de brigadas de limpieza coordinadas</t>
    </r>
  </si>
  <si>
    <r>
      <t xml:space="preserve">1.01.1.1.12.4 </t>
    </r>
    <r>
      <rPr>
        <sz val="12"/>
        <color theme="1"/>
        <rFont val="Calibri"/>
        <family val="2"/>
        <scheme val="minor"/>
      </rPr>
      <t>Realización de Eventos cívicos , culturales y deportivos</t>
    </r>
  </si>
  <si>
    <r>
      <rPr>
        <b/>
        <sz val="12"/>
        <color theme="1"/>
        <rFont val="Calibri"/>
        <family val="2"/>
        <scheme val="minor"/>
      </rPr>
      <t>PECCD:</t>
    </r>
    <r>
      <rPr>
        <sz val="12"/>
        <color theme="1"/>
        <rFont val="Calibri"/>
        <family val="2"/>
        <scheme val="minor"/>
      </rPr>
      <t xml:space="preserve"> Porcentaje de eventos Cívicos,Culturales y Deportivos realizados</t>
    </r>
  </si>
  <si>
    <r>
      <rPr>
        <b/>
        <sz val="12"/>
        <color theme="1"/>
        <rFont val="Calibri"/>
        <family val="2"/>
        <scheme val="minor"/>
      </rPr>
      <t>F 1.01.1</t>
    </r>
    <r>
      <rPr>
        <sz val="12"/>
        <color theme="1"/>
        <rFont val="Calibri"/>
        <family val="2"/>
        <scheme val="minor"/>
      </rPr>
      <t xml:space="preserve"> Contribuir a la renovación de los mecanismos de gestión, flexibilizando nuestras estructuras y procedimientos administrativos con calidad, innovación tecnológica y combate a la corrupción mediante el fortalecimiento de  la vinculación secuencial de las etapas de planeación estratégica para el logro de los objetivos establecidos en el Plan Municipal de Desarrollo.</t>
    </r>
  </si>
  <si>
    <r>
      <t>P. 1.01.1.1.</t>
    </r>
    <r>
      <rPr>
        <sz val="12"/>
        <color theme="1"/>
        <rFont val="Calibri"/>
        <family val="2"/>
        <scheme val="minor"/>
      </rPr>
      <t xml:space="preserve"> Las dependencias y entidades del municipio de Benito Juárez dependientes directas de la Presidencia Municipal fortalecen la vinculación secuencial entre las etapas de planeación, programación y presupuestación.</t>
    </r>
  </si>
  <si>
    <r>
      <rPr>
        <b/>
        <sz val="12"/>
        <color theme="1"/>
        <rFont val="Calibri"/>
        <family val="2"/>
        <scheme val="minor"/>
      </rPr>
      <t xml:space="preserve">PIFE: </t>
    </r>
    <r>
      <rPr>
        <sz val="12"/>
        <color theme="1"/>
        <rFont val="Calibri"/>
        <family val="2"/>
        <scheme val="minor"/>
      </rPr>
      <t xml:space="preserve">Porcentaje del ingreso del FAISMUN ejercido
</t>
    </r>
    <r>
      <rPr>
        <b/>
        <sz val="12"/>
        <color theme="1"/>
        <rFont val="Calibri"/>
        <family val="2"/>
        <scheme val="minor"/>
      </rPr>
      <t xml:space="preserve">FAISMUN: </t>
    </r>
    <r>
      <rPr>
        <sz val="12"/>
        <color theme="1"/>
        <rFont val="Calibri"/>
        <family val="2"/>
        <scheme val="minor"/>
      </rPr>
      <t>Fondo de Aportación para la Infraestructura Social Municipal.</t>
    </r>
  </si>
  <si>
    <r>
      <rPr>
        <b/>
        <sz val="12"/>
        <color theme="1"/>
        <rFont val="Calibri"/>
        <family val="2"/>
        <scheme val="minor"/>
      </rPr>
      <t xml:space="preserve">PIF: </t>
    </r>
    <r>
      <rPr>
        <sz val="12"/>
        <color theme="1"/>
        <rFont val="Calibri"/>
        <family val="2"/>
        <scheme val="minor"/>
      </rPr>
      <t xml:space="preserve">porcentaje de ingreso del FORTAMUN ejercido
</t>
    </r>
    <r>
      <rPr>
        <b/>
        <sz val="12"/>
        <color theme="1"/>
        <rFont val="Calibri"/>
        <family val="2"/>
        <scheme val="minor"/>
      </rPr>
      <t xml:space="preserve">FORTAMUN: </t>
    </r>
    <r>
      <rPr>
        <sz val="12"/>
        <color theme="1"/>
        <rFont val="Calibri"/>
        <family val="2"/>
        <scheme val="minor"/>
      </rPr>
      <t>Fondo de Aportaciones para el Fortalecimiento de los Municipios</t>
    </r>
  </si>
  <si>
    <r>
      <rPr>
        <b/>
        <sz val="12"/>
        <color theme="1"/>
        <rFont val="Calibri"/>
        <family val="2"/>
        <scheme val="minor"/>
      </rPr>
      <t>IC:</t>
    </r>
    <r>
      <rPr>
        <sz val="12"/>
        <color theme="1"/>
        <rFont val="Calibri"/>
        <family val="2"/>
        <scheme val="minor"/>
      </rPr>
      <t xml:space="preserve"> Índice de Consolidación del modelo PbR-SED.</t>
    </r>
  </si>
  <si>
    <r>
      <rPr>
        <b/>
        <sz val="12"/>
        <color theme="1"/>
        <rFont val="Calibri"/>
        <family val="2"/>
        <scheme val="minor"/>
      </rPr>
      <t xml:space="preserve">C. 1.01.1.1.5 </t>
    </r>
    <r>
      <rPr>
        <sz val="12"/>
        <color theme="1"/>
        <rFont val="Calibri"/>
        <family val="2"/>
        <scheme val="minor"/>
      </rPr>
      <t>Informes  de los Programas Presupuestarios y Proyectos de Inversión con enfoque de inclusión generados.</t>
    </r>
  </si>
  <si>
    <r>
      <rPr>
        <b/>
        <sz val="12"/>
        <color theme="1"/>
        <rFont val="Calibri"/>
        <family val="2"/>
        <scheme val="minor"/>
      </rPr>
      <t xml:space="preserve">Justificacion Trimestral: </t>
    </r>
    <r>
      <rPr>
        <sz val="12"/>
        <color theme="1"/>
        <rFont val="Calibri"/>
        <family val="2"/>
        <scheme val="minor"/>
      </rPr>
      <t xml:space="preserve">Se realizarón 2 aspectos suceptibles de mejora en las herramientas de Planeación, el Formato de Seguimiento de avance en cumplimiento de metas y objetivos 2023 y la Cédula de avance de cumplimiento de los objetivos y metas 2023
</t>
    </r>
    <r>
      <rPr>
        <b/>
        <sz val="12"/>
        <color theme="1"/>
        <rFont val="Calibri"/>
        <family val="2"/>
        <scheme val="minor"/>
      </rPr>
      <t>Justificación Anual:</t>
    </r>
    <r>
      <rPr>
        <sz val="12"/>
        <color theme="1"/>
        <rFont val="Calibri"/>
        <family val="2"/>
        <scheme val="minor"/>
      </rPr>
      <t xml:space="preserve"> Se obtiene un 25% de avance de acuerdo a lo planeado, 2 aspectos suceptibles cumplidos. </t>
    </r>
  </si>
  <si>
    <r>
      <rPr>
        <b/>
        <sz val="12"/>
        <color theme="1"/>
        <rFont val="Calibri"/>
        <family val="2"/>
        <scheme val="minor"/>
      </rPr>
      <t xml:space="preserve">Justificación trimestral: </t>
    </r>
    <r>
      <rPr>
        <sz val="12"/>
        <color theme="1"/>
        <rFont val="Calibri"/>
        <family val="2"/>
        <scheme val="minor"/>
      </rPr>
      <t xml:space="preserve">Se incrementaron las mesas de trabajo y reuiones con diversas dependencias, para dar a conocer y trabajar iniciativas de reformas a reglamentos internos y armonizarlos en materia de inclusión   
</t>
    </r>
    <r>
      <rPr>
        <b/>
        <sz val="12"/>
        <color theme="1"/>
        <rFont val="Calibri"/>
        <family val="2"/>
        <scheme val="minor"/>
      </rPr>
      <t xml:space="preserve">Justificación anual: </t>
    </r>
    <r>
      <rPr>
        <sz val="12"/>
        <color theme="1"/>
        <rFont val="Calibri"/>
        <family val="2"/>
        <scheme val="minor"/>
      </rPr>
      <t xml:space="preserve">Derivado de la solicitud de diferentes dependencias para armonizar sus reglamentyos internos, la meta se rebasará.            </t>
    </r>
  </si>
  <si>
    <r>
      <rPr>
        <b/>
        <sz val="12"/>
        <color theme="1"/>
        <rFont val="Calibri"/>
        <family val="2"/>
        <scheme val="minor"/>
      </rPr>
      <t xml:space="preserve">Justificación trimestral:  </t>
    </r>
    <r>
      <rPr>
        <sz val="12"/>
        <color theme="1"/>
        <rFont val="Calibri"/>
        <family val="2"/>
        <scheme val="minor"/>
      </rPr>
      <t xml:space="preserve">Se diseñó el Sistema Estadístico de Inclusión a las Personas con discapacidad y accesibilidad universal, con el objetivo de establecer actividades acordes a su quehacer institucional que contribuyan a favorecer a esta población en materia de atención y accesibilidad universal con base en la Metodología Marco Lógico.  Por lo que se crea la red de enlaces con servidoras y servidores públicos, quienes participaron en 3 capacitaciones distintas.                   
</t>
    </r>
    <r>
      <rPr>
        <b/>
        <sz val="12"/>
        <color theme="1"/>
        <rFont val="Calibri"/>
        <family val="2"/>
        <scheme val="minor"/>
      </rPr>
      <t xml:space="preserve">Justificación anual:  </t>
    </r>
    <r>
      <rPr>
        <sz val="12"/>
        <color theme="1"/>
        <rFont val="Calibri"/>
        <family val="2"/>
        <scheme val="minor"/>
      </rPr>
      <t xml:space="preserve"> Se darpa seguimiento al curso   de Lengua de Señas Mexicana básico 1, y las dependencias han solicitado cursos especificos para sus areas, por lo que esta meta se incrementará.    </t>
    </r>
  </si>
  <si>
    <r>
      <rPr>
        <b/>
        <sz val="12"/>
        <color theme="1"/>
        <rFont val="Calibri"/>
        <family val="2"/>
        <scheme val="minor"/>
      </rPr>
      <t>Justifación  trimestral:</t>
    </r>
    <r>
      <rPr>
        <sz val="12"/>
        <color theme="1"/>
        <rFont val="Calibri"/>
        <family val="2"/>
        <scheme val="minor"/>
      </rPr>
      <t xml:space="preserve"> La Unidad de Transparencia, Dirección de Tránsito Municipal, realizaron campañas con perspectiva de inclusión, en el cual se incluyeron videos en Lengua de Señas Mexicana.             
</t>
    </r>
    <r>
      <rPr>
        <b/>
        <sz val="12"/>
        <color theme="1"/>
        <rFont val="Calibri"/>
        <family val="2"/>
        <scheme val="minor"/>
      </rPr>
      <t xml:space="preserve">Justificación anual: </t>
    </r>
    <r>
      <rPr>
        <sz val="12"/>
        <color theme="1"/>
        <rFont val="Calibri"/>
        <family val="2"/>
        <scheme val="minor"/>
      </rPr>
      <t xml:space="preserve">Las dependencias realizan eventos con perspectiva de inclusión e incluyen al sector de discapacidad auditiva, por lo que esta meta se incrementará.                    </t>
    </r>
  </si>
  <si>
    <r>
      <rPr>
        <b/>
        <sz val="12"/>
        <color theme="1"/>
        <rFont val="Calibri"/>
        <family val="2"/>
        <scheme val="minor"/>
      </rPr>
      <t>Justificación trimestral:</t>
    </r>
    <r>
      <rPr>
        <sz val="12"/>
        <color theme="1"/>
        <rFont val="Calibri"/>
        <family val="2"/>
        <scheme val="minor"/>
      </rPr>
      <t xml:space="preserve"> Se realizaron en sinergia con las dependencias e institituciones educativas, diferentes eventos beneficiando a comunidades estudiantiles y ciudadanos. 
</t>
    </r>
    <r>
      <rPr>
        <b/>
        <sz val="12"/>
        <color theme="1"/>
        <rFont val="Calibri"/>
        <family val="2"/>
        <scheme val="minor"/>
      </rPr>
      <t xml:space="preserve">Justificación anual: </t>
    </r>
    <r>
      <rPr>
        <sz val="12"/>
        <color theme="1"/>
        <rFont val="Calibri"/>
        <family val="2"/>
        <scheme val="minor"/>
      </rPr>
      <t xml:space="preserve"> El sector educativo se ha sumado a las solicitudes para realizar verificaciones en sus intalaciones en materia de acesibilidad. Por lo que la meta incrementará.    </t>
    </r>
  </si>
  <si>
    <r>
      <rPr>
        <b/>
        <sz val="12"/>
        <color theme="1"/>
        <rFont val="Calibri"/>
        <family val="2"/>
        <scheme val="minor"/>
      </rPr>
      <t xml:space="preserve">A. 1.01.1.1.5.1 </t>
    </r>
    <r>
      <rPr>
        <sz val="12"/>
        <color theme="1"/>
        <rFont val="Calibri"/>
        <family val="2"/>
        <scheme val="minor"/>
      </rPr>
      <t>Generación de informes de avance en el cumplimiento de objetivos y metas de los PPA de las dependencias y entidades municipales</t>
    </r>
  </si>
  <si>
    <r>
      <rPr>
        <b/>
        <sz val="12"/>
        <color theme="1"/>
        <rFont val="Calibri"/>
        <family val="2"/>
        <scheme val="minor"/>
      </rPr>
      <t>A. 1.01.1.1.5.2</t>
    </r>
    <r>
      <rPr>
        <sz val="12"/>
        <color theme="1"/>
        <rFont val="Calibri"/>
        <family val="2"/>
        <scheme val="minor"/>
      </rPr>
      <t xml:space="preserve"> Seguimiento a evaluaciones externas, internas de los Programas Presupuestarios y Programas Federales.</t>
    </r>
  </si>
  <si>
    <r>
      <rPr>
        <b/>
        <sz val="12"/>
        <color theme="1"/>
        <rFont val="Calibri"/>
        <family val="2"/>
        <scheme val="minor"/>
      </rPr>
      <t>A. 1.01.1.1.5.3</t>
    </r>
    <r>
      <rPr>
        <sz val="12"/>
        <color theme="1"/>
        <rFont val="Calibri"/>
        <family val="2"/>
        <scheme val="minor"/>
      </rPr>
      <t xml:space="preserve"> Promoción del Protocolo de Atención a usuarios con Discapacidad desde el servicio público.</t>
    </r>
  </si>
  <si>
    <r>
      <rPr>
        <b/>
        <sz val="12"/>
        <color theme="1"/>
        <rFont val="Calibri"/>
        <family val="2"/>
        <scheme val="minor"/>
      </rPr>
      <t>A. 1.01.1.1.5.4</t>
    </r>
    <r>
      <rPr>
        <sz val="12"/>
        <color theme="1"/>
        <rFont val="Calibri"/>
        <family val="2"/>
        <scheme val="minor"/>
      </rPr>
      <t xml:space="preserve"> Interpretación de lengua de señas mexicana en las sesiones de cabildo y en eventos del Municipio</t>
    </r>
  </si>
  <si>
    <r>
      <rPr>
        <b/>
        <sz val="12"/>
        <color theme="1"/>
        <rFont val="Calibri"/>
        <family val="2"/>
        <scheme val="minor"/>
      </rPr>
      <t>A. 1.01.1.1.5.5</t>
    </r>
    <r>
      <rPr>
        <sz val="12"/>
        <color theme="1"/>
        <rFont val="Calibri"/>
        <family val="2"/>
        <scheme val="minor"/>
      </rPr>
      <t xml:space="preserve"> Realización de actividades inclusivas con las Dependencias Municipales, Estatales y Federales.</t>
    </r>
  </si>
  <si>
    <r>
      <rPr>
        <b/>
        <sz val="12"/>
        <color theme="1"/>
        <rFont val="Calibri"/>
        <family val="2"/>
        <scheme val="minor"/>
      </rPr>
      <t xml:space="preserve">PACMO: </t>
    </r>
    <r>
      <rPr>
        <sz val="12"/>
        <color theme="1"/>
        <rFont val="Calibri"/>
        <family val="2"/>
        <scheme val="minor"/>
      </rPr>
      <t>Porcentaje de avance en cumplimiento de objetivos y metas del Plan Municipal de Desarrollo y sus Programas Derivados</t>
    </r>
  </si>
  <si>
    <r>
      <rPr>
        <b/>
        <sz val="12"/>
        <color theme="1"/>
        <rFont val="Calibri"/>
        <family val="2"/>
        <scheme val="minor"/>
      </rPr>
      <t>PASMI</t>
    </r>
    <r>
      <rPr>
        <sz val="12"/>
        <color theme="1"/>
        <rFont val="Calibri"/>
        <family val="2"/>
        <scheme val="minor"/>
      </rPr>
      <t>: Porcentaje de aspectos susceptibles de mejora implementados</t>
    </r>
  </si>
  <si>
    <r>
      <rPr>
        <b/>
        <sz val="12"/>
        <color theme="1"/>
        <rFont val="Calibri"/>
        <family val="2"/>
        <scheme val="minor"/>
      </rPr>
      <t>PDSI:</t>
    </r>
    <r>
      <rPr>
        <sz val="12"/>
        <color theme="1"/>
        <rFont val="Calibri"/>
        <family val="2"/>
        <scheme val="minor"/>
      </rPr>
      <t xml:space="preserve"> Porcentaje de dependencias municipales sensibilizadas en materia de Inclusión de las Personas con Discapacidad</t>
    </r>
  </si>
  <si>
    <r>
      <rPr>
        <b/>
        <sz val="12"/>
        <color theme="1"/>
        <rFont val="Calibri"/>
        <family val="2"/>
        <scheme val="minor"/>
      </rPr>
      <t>PCSP:</t>
    </r>
    <r>
      <rPr>
        <sz val="12"/>
        <color theme="1"/>
        <rFont val="Calibri"/>
        <family val="2"/>
        <scheme val="minor"/>
      </rPr>
      <t xml:space="preserve"> Porcentaje de capacitaciones a servidores(as) públicos(as)  en Cultura de Discapacidad y Lengua de Señas Mexicana </t>
    </r>
  </si>
  <si>
    <r>
      <rPr>
        <b/>
        <sz val="12"/>
        <color theme="1"/>
        <rFont val="Calibri"/>
        <family val="2"/>
        <scheme val="minor"/>
      </rPr>
      <t>PSILS:</t>
    </r>
    <r>
      <rPr>
        <sz val="12"/>
        <color theme="1"/>
        <rFont val="Calibri"/>
        <family val="2"/>
        <scheme val="minor"/>
      </rPr>
      <t xml:space="preserve"> Porcentaje de solicitudes de interpretacion de lengua de señas</t>
    </r>
  </si>
  <si>
    <r>
      <rPr>
        <b/>
        <sz val="12"/>
        <color theme="1"/>
        <rFont val="Calibri"/>
        <family val="2"/>
        <scheme val="minor"/>
      </rPr>
      <t xml:space="preserve">PAIR: </t>
    </r>
    <r>
      <rPr>
        <sz val="12"/>
        <color theme="1"/>
        <rFont val="Calibri"/>
        <family val="2"/>
        <scheme val="minor"/>
      </rPr>
      <t>Porcentaje de actividades inclusivas realizadas</t>
    </r>
  </si>
  <si>
    <t>P-PPA 1.01 PROGRAMA DE CONSOLIDACIÓN DE LA GESTIÓN MUNICIPAL</t>
  </si>
  <si>
    <r>
      <rPr>
        <b/>
        <sz val="12"/>
        <color theme="1"/>
        <rFont val="Calibri"/>
        <family val="2"/>
        <scheme val="minor"/>
      </rPr>
      <t xml:space="preserve">1.01.1.1.3  </t>
    </r>
    <r>
      <rPr>
        <sz val="12"/>
        <color theme="1"/>
        <rFont val="Calibri"/>
        <family val="2"/>
        <scheme val="minor"/>
      </rPr>
      <t>Supermanzanas de la zona fundacional del Distrito Cancún intervenidas para su revitalización.</t>
    </r>
  </si>
  <si>
    <r>
      <rPr>
        <b/>
        <sz val="12"/>
        <color theme="1"/>
        <rFont val="Calibri"/>
        <family val="2"/>
        <scheme val="minor"/>
      </rPr>
      <t xml:space="preserve">1.01.1.1.3.1 </t>
    </r>
    <r>
      <rPr>
        <sz val="12"/>
        <color theme="1"/>
        <rFont val="Calibri"/>
        <family val="2"/>
        <scheme val="minor"/>
      </rPr>
      <t xml:space="preserve"> Realización de actividades para la mejora de la imagen urbana de  espacios publicos de la zona fundacional.</t>
    </r>
  </si>
  <si>
    <r>
      <rPr>
        <b/>
        <sz val="12"/>
        <color theme="1"/>
        <rFont val="Calibri"/>
        <family val="2"/>
        <scheme val="minor"/>
      </rPr>
      <t>1.01.1.1.3.2</t>
    </r>
    <r>
      <rPr>
        <sz val="12"/>
        <color theme="1"/>
        <rFont val="Calibri"/>
        <family val="2"/>
        <scheme val="minor"/>
      </rPr>
      <t xml:space="preserve"> Realización de acciones  sociales y culturales en la Zona Fundacional</t>
    </r>
  </si>
  <si>
    <r>
      <rPr>
        <b/>
        <sz val="12"/>
        <color theme="1"/>
        <rFont val="Calibri"/>
        <family val="2"/>
        <scheme val="minor"/>
      </rPr>
      <t xml:space="preserve">1.01.1.1.3.3 </t>
    </r>
    <r>
      <rPr>
        <sz val="12"/>
        <color theme="1"/>
        <rFont val="Calibri"/>
        <family val="2"/>
        <scheme val="minor"/>
      </rPr>
      <t>Realización de actividades para la mejora de la imagen urbana de  espacios publicos de la zona fundacional.</t>
    </r>
  </si>
  <si>
    <r>
      <rPr>
        <b/>
        <sz val="12"/>
        <color theme="1"/>
        <rFont val="Calibri"/>
        <family val="2"/>
        <scheme val="minor"/>
      </rPr>
      <t>1.01.1.1.3.4</t>
    </r>
    <r>
      <rPr>
        <sz val="12"/>
        <color theme="1"/>
        <rFont val="Calibri"/>
        <family val="2"/>
        <scheme val="minor"/>
      </rPr>
      <t xml:space="preserve"> Realización de acciones  sociales y culturales en la Zona Fundacional</t>
    </r>
  </si>
  <si>
    <r>
      <rPr>
        <b/>
        <sz val="12"/>
        <color theme="1"/>
        <rFont val="Calibri"/>
        <family val="2"/>
        <scheme val="minor"/>
      </rPr>
      <t>IAG =</t>
    </r>
    <r>
      <rPr>
        <sz val="12"/>
        <color theme="1"/>
        <rFont val="Calibri"/>
        <family val="2"/>
        <scheme val="minor"/>
      </rPr>
      <t xml:space="preserve"> Índice de Avance General en PbR-SED.
</t>
    </r>
    <r>
      <rPr>
        <b/>
        <sz val="12"/>
        <color theme="1"/>
        <rFont val="Calibri"/>
        <family val="2"/>
        <scheme val="minor"/>
      </rPr>
      <t>PbR-SED:</t>
    </r>
    <r>
      <rPr>
        <sz val="12"/>
        <color theme="1"/>
        <rFont val="Calibri"/>
        <family val="2"/>
        <scheme val="minor"/>
      </rPr>
      <t xml:space="preserve"> Presupuesto basado en Resultados, PbR, y Sistema de Evaluación del Desempeño, SED.</t>
    </r>
  </si>
  <si>
    <r>
      <rPr>
        <b/>
        <sz val="12"/>
        <color theme="1"/>
        <rFont val="Calibri"/>
        <family val="2"/>
        <scheme val="minor"/>
      </rPr>
      <t xml:space="preserve">PAPR: </t>
    </r>
    <r>
      <rPr>
        <sz val="12"/>
        <color theme="1"/>
        <rFont val="Calibri"/>
        <family val="2"/>
        <scheme val="minor"/>
      </rPr>
      <t>Porcentaje de la Agenda Pública Realizada</t>
    </r>
  </si>
  <si>
    <r>
      <rPr>
        <b/>
        <sz val="12"/>
        <color theme="1"/>
        <rFont val="Calibri"/>
        <family val="2"/>
        <scheme val="minor"/>
      </rPr>
      <t>PPA</t>
    </r>
    <r>
      <rPr>
        <sz val="12"/>
        <color theme="1"/>
        <rFont val="Calibri"/>
        <family val="2"/>
        <scheme val="minor"/>
      </rPr>
      <t>: Porcentaje de Peticiones Atendidas</t>
    </r>
  </si>
  <si>
    <r>
      <rPr>
        <b/>
        <sz val="12"/>
        <color theme="1"/>
        <rFont val="Calibri"/>
        <family val="2"/>
        <scheme val="minor"/>
      </rPr>
      <t>PAA:</t>
    </r>
    <r>
      <rPr>
        <sz val="12"/>
        <color theme="1"/>
        <rFont val="Calibri"/>
        <family val="2"/>
        <scheme val="minor"/>
      </rPr>
      <t xml:space="preserve"> Porcentaje de Audiencias Atendidas</t>
    </r>
  </si>
  <si>
    <r>
      <rPr>
        <b/>
        <sz val="12"/>
        <color theme="1"/>
        <rFont val="Calibri"/>
        <family val="2"/>
        <scheme val="minor"/>
      </rPr>
      <t>PSZFI</t>
    </r>
    <r>
      <rPr>
        <sz val="12"/>
        <color theme="1"/>
        <rFont val="Calibri"/>
        <family val="2"/>
        <scheme val="minor"/>
      </rPr>
      <t>: Porcentaje de Supermanzanas de la Zona Fundacional intervenidas</t>
    </r>
  </si>
  <si>
    <r>
      <rPr>
        <b/>
        <sz val="12"/>
        <color theme="1"/>
        <rFont val="Calibri"/>
        <family val="2"/>
        <scheme val="minor"/>
      </rPr>
      <t>PPIZFG:</t>
    </r>
    <r>
      <rPr>
        <sz val="12"/>
        <color theme="1"/>
        <rFont val="Calibri"/>
        <family val="2"/>
        <scheme val="minor"/>
      </rPr>
      <t xml:space="preserve"> Porcentaje de proyectos de infraestructura de la Zona Fundacional generados.</t>
    </r>
  </si>
  <si>
    <r>
      <rPr>
        <b/>
        <sz val="12"/>
        <color theme="1"/>
        <rFont val="Calibri"/>
        <family val="2"/>
        <scheme val="minor"/>
      </rPr>
      <t xml:space="preserve">PAMAZFC: </t>
    </r>
    <r>
      <rPr>
        <sz val="12"/>
        <color theme="1"/>
        <rFont val="Calibri"/>
        <family val="2"/>
        <scheme val="minor"/>
      </rPr>
      <t>Porcentaje de actividades de medio ambiente en la zona fundacional coordinadas</t>
    </r>
  </si>
  <si>
    <r>
      <rPr>
        <b/>
        <sz val="12"/>
        <color theme="1"/>
        <rFont val="Calibri"/>
        <family val="2"/>
        <scheme val="minor"/>
      </rPr>
      <t>PAMIUZF</t>
    </r>
    <r>
      <rPr>
        <sz val="12"/>
        <color theme="1"/>
        <rFont val="Calibri"/>
        <family val="2"/>
        <scheme val="minor"/>
      </rPr>
      <t>: Porcentaje de actividades para mejorar la imagen urbana de la Zona Fundacional</t>
    </r>
  </si>
  <si>
    <r>
      <rPr>
        <b/>
        <sz val="12"/>
        <color theme="1"/>
        <rFont val="Calibri"/>
        <family val="2"/>
        <scheme val="minor"/>
      </rPr>
      <t xml:space="preserve">PAZF: </t>
    </r>
    <r>
      <rPr>
        <sz val="12"/>
        <color theme="1"/>
        <rFont val="Calibri"/>
        <family val="2"/>
        <scheme val="minor"/>
      </rPr>
      <t>Porcentaje de acciones realizadas en la zona fundacional</t>
    </r>
  </si>
  <si>
    <r>
      <rPr>
        <b/>
        <sz val="12"/>
        <color theme="1"/>
        <rFont val="Calibri"/>
        <family val="2"/>
        <scheme val="minor"/>
      </rPr>
      <t>PATMCD:</t>
    </r>
    <r>
      <rPr>
        <sz val="12"/>
        <color theme="1"/>
        <rFont val="Calibri"/>
        <family val="2"/>
        <scheme val="minor"/>
      </rPr>
      <t xml:space="preserve"> </t>
    </r>
    <r>
      <rPr>
        <sz val="12"/>
        <color rgb="FF000000"/>
        <rFont val="Calibri"/>
        <family val="2"/>
        <scheme val="minor"/>
      </rPr>
      <t xml:space="preserve">Porcentaje de la Agenda de Trabajos con medios de  comunicación difundidas </t>
    </r>
  </si>
  <si>
    <r>
      <rPr>
        <b/>
        <sz val="12"/>
        <color theme="1"/>
        <rFont val="Calibri"/>
        <family val="2"/>
        <scheme val="minor"/>
      </rPr>
      <t>PB:</t>
    </r>
    <r>
      <rPr>
        <sz val="12"/>
        <color theme="1"/>
        <rFont val="Calibri"/>
        <family val="2"/>
        <scheme val="minor"/>
      </rPr>
      <t xml:space="preserve"> Porcentaje de beneficiados con ayuda social.</t>
    </r>
  </si>
  <si>
    <r>
      <rPr>
        <b/>
        <sz val="12"/>
        <color theme="1"/>
        <rFont val="Calibri"/>
        <family val="2"/>
        <scheme val="minor"/>
      </rPr>
      <t>PGC:</t>
    </r>
    <r>
      <rPr>
        <sz val="12"/>
        <color theme="1"/>
        <rFont val="Calibri"/>
        <family val="2"/>
        <scheme val="minor"/>
      </rPr>
      <t xml:space="preserve"> Porcentaje de beneficiarios con gestiones y/o canalizaciones.</t>
    </r>
  </si>
  <si>
    <r>
      <rPr>
        <b/>
        <sz val="12"/>
        <color theme="1"/>
        <rFont val="Calibri"/>
        <family val="2"/>
        <scheme val="minor"/>
      </rPr>
      <t>PER:</t>
    </r>
    <r>
      <rPr>
        <sz val="12"/>
        <color theme="1"/>
        <rFont val="Calibri"/>
        <family val="2"/>
        <scheme val="minor"/>
      </rPr>
      <t xml:space="preserve"> Porcentaje de los eventos realizados por la Dirección de Gestión Social.</t>
    </r>
  </si>
  <si>
    <r>
      <t xml:space="preserve">Justificacion Trimestral y Anual: </t>
    </r>
    <r>
      <rPr>
        <sz val="12"/>
        <color theme="1"/>
        <rFont val="Calibri"/>
        <family val="2"/>
        <scheme val="minor"/>
      </rPr>
      <t>Los proyectos de inversión en obra pública ya fueron aprobados por el coplademun y ratificados por el Cabildo.
No se a ejercido el recurso toda vez que las obras están en periodo de licitación.</t>
    </r>
    <r>
      <rPr>
        <b/>
        <sz val="12"/>
        <color theme="1"/>
        <rFont val="Calibri"/>
        <family val="2"/>
        <scheme val="minor"/>
      </rPr>
      <t xml:space="preserve">
</t>
    </r>
  </si>
  <si>
    <r>
      <t xml:space="preserve">Justificacion Trimestral:  </t>
    </r>
    <r>
      <rPr>
        <sz val="12"/>
        <color theme="1"/>
        <rFont val="Calibri"/>
        <family val="2"/>
        <scheme val="minor"/>
      </rPr>
      <t>Se cumplió con lo planeado respecto de: saneamiento financiero, nomina seguridad publica y nominas. 
Los proyectos de inversión en obra pública ya fueron aprobados por el coplademun y ratificados por el Cabildo.
No se a ejercido el recurso toda vez que las obras están en periodo de licitación.</t>
    </r>
    <r>
      <rPr>
        <b/>
        <sz val="12"/>
        <color theme="1"/>
        <rFont val="Calibri"/>
        <family val="2"/>
        <scheme val="minor"/>
      </rPr>
      <t xml:space="preserve">
Justificación Anual: </t>
    </r>
    <r>
      <rPr>
        <sz val="12"/>
        <color theme="1"/>
        <rFont val="Calibri"/>
        <family val="2"/>
        <scheme val="minor"/>
      </rPr>
      <t>El avance anual esta en 38.40% derivado de las justificaciones trimestrales.</t>
    </r>
  </si>
  <si>
    <r>
      <t xml:space="preserve">Justificacion Trimestral: </t>
    </r>
    <r>
      <rPr>
        <sz val="12"/>
        <color theme="1"/>
        <rFont val="Calibri"/>
        <family val="2"/>
        <scheme val="minor"/>
      </rPr>
      <t>El resultado obtenido en el Diagnóstico PBR-SED 2023  representó un avance del 85% en el Índice de Consolidación, superior a lo esperado. Este indicador es anual por lo que se mantiene hasta el 2024.</t>
    </r>
    <r>
      <rPr>
        <b/>
        <sz val="12"/>
        <color theme="1"/>
        <rFont val="Calibri"/>
        <family val="2"/>
        <scheme val="minor"/>
      </rPr>
      <t xml:space="preserve">
Justificación Anual:</t>
    </r>
    <r>
      <rPr>
        <sz val="12"/>
        <color theme="1"/>
        <rFont val="Calibri"/>
        <family val="2"/>
        <scheme val="minor"/>
      </rPr>
      <t xml:space="preserve"> De acuerdo a la Guía para la integración y rendición de los informes de avance de gestión financiera y de la información para la planeación de la fiscalización de la cuenta pública que emite la ASEQROO para el ejercicio fiscal 2023, para </t>
    </r>
    <r>
      <rPr>
        <b/>
        <sz val="12"/>
        <color theme="1"/>
        <rFont val="Calibri"/>
        <family val="2"/>
        <scheme val="minor"/>
      </rPr>
      <t>indicadores NO acumulativos</t>
    </r>
    <r>
      <rPr>
        <sz val="12"/>
        <color theme="1"/>
        <rFont val="Calibri"/>
        <family val="2"/>
        <scheme val="minor"/>
      </rPr>
      <t>, se registra en el avance de la meta anual programada, el promedio de los porcentajes de cumplimiento alcanzados. Pag 23 https://www.aseqroo.mx/MARCO_JURIDICO/2023/Guias/GUIA%202023.pdf</t>
    </r>
  </si>
  <si>
    <r>
      <t xml:space="preserve">Justificacion Trimestral:  </t>
    </r>
    <r>
      <rPr>
        <sz val="12"/>
        <color theme="1"/>
        <rFont val="Calibri"/>
        <family val="2"/>
        <scheme val="minor"/>
      </rPr>
      <t>El resultado reportado es el avance acumulado de las Estrategias y lineas de Acción del Plan Municipal de Desarrollo del periodo de octubre 2019 a marzo del 2023.</t>
    </r>
    <r>
      <rPr>
        <b/>
        <sz val="12"/>
        <color theme="1"/>
        <rFont val="Calibri"/>
        <family val="2"/>
        <scheme val="minor"/>
      </rPr>
      <t xml:space="preserve">
Justificación Anual: </t>
    </r>
    <r>
      <rPr>
        <sz val="12"/>
        <color theme="1"/>
        <rFont val="Calibri"/>
        <family val="2"/>
        <scheme val="minor"/>
      </rPr>
      <t xml:space="preserve">De acuerdo a la Guía para la integración y rendición de los informes de avance de gestión financiera y de la información para la planeación de la fiscalización de la cuenta pública que emite la ASEQROO para el ejercicio fiscal 2023, para </t>
    </r>
    <r>
      <rPr>
        <b/>
        <sz val="12"/>
        <color theme="1"/>
        <rFont val="Calibri"/>
        <family val="2"/>
        <scheme val="minor"/>
      </rPr>
      <t>indicadores NO acumulativos</t>
    </r>
    <r>
      <rPr>
        <sz val="12"/>
        <color theme="1"/>
        <rFont val="Calibri"/>
        <family val="2"/>
        <scheme val="minor"/>
      </rPr>
      <t>, se registra en el avance de la meta anual programada, el promedio de los porcentajes de cumplimiento alcanzados. Pag 23 https://www.aseqroo.mx/MARCO_JURIDICO/2023/Guias/GUIA%202023.pdf</t>
    </r>
  </si>
  <si>
    <r>
      <t xml:space="preserve">Meta Trimestral: </t>
    </r>
    <r>
      <rPr>
        <sz val="12"/>
        <color theme="1"/>
        <rFont val="Calibri"/>
        <family val="2"/>
        <scheme val="minor"/>
      </rPr>
      <t>El resultado obtenido de 111.20  %  fue resultado de un aumento en la carga de trabajo  y de una agenda mas cercana a la ciudadania.</t>
    </r>
    <r>
      <rPr>
        <b/>
        <sz val="12"/>
        <color theme="1"/>
        <rFont val="Calibri"/>
        <family val="2"/>
        <scheme val="minor"/>
      </rPr>
      <t xml:space="preserve">
Meta Anual: </t>
    </r>
    <r>
      <rPr>
        <sz val="12"/>
        <color theme="1"/>
        <rFont val="Calibri"/>
        <family val="2"/>
        <scheme val="minor"/>
      </rPr>
      <t>El avace en cumplimiento refleja un 94.40 % anual de los eventos asistido de la Presidente Municipal de acuerdo a lo programado.</t>
    </r>
  </si>
  <si>
    <r>
      <t xml:space="preserve">Justificacion Trimestral:  </t>
    </r>
    <r>
      <rPr>
        <sz val="12"/>
        <color theme="1"/>
        <rFont val="Calibri"/>
        <family val="2"/>
        <scheme val="minor"/>
      </rPr>
      <t>El resultado obtenido de 137.24  %  fue resultada de un aumento en la carga de trabajo  y de solicitudes en gestiones por parte de la ciudadania.</t>
    </r>
    <r>
      <rPr>
        <b/>
        <sz val="12"/>
        <color theme="1"/>
        <rFont val="Calibri"/>
        <family val="2"/>
        <scheme val="minor"/>
      </rPr>
      <t xml:space="preserve">
Justificación Anual:  </t>
    </r>
    <r>
      <rPr>
        <sz val="12"/>
        <color theme="1"/>
        <rFont val="Calibri"/>
        <family val="2"/>
        <scheme val="minor"/>
      </rPr>
      <t>El avace en cumplimiento refleja un 93.45 % anual en la atención de las peticiones de la ciudadanía</t>
    </r>
  </si>
  <si>
    <r>
      <t xml:space="preserve">Justificacion Trimestral: </t>
    </r>
    <r>
      <rPr>
        <sz val="12"/>
        <color theme="1"/>
        <rFont val="Calibri"/>
        <family val="2"/>
        <scheme val="minor"/>
      </rPr>
      <t>El resultado obtenido del 105.15%  se derivó de la implementación de las Jornadas de Atención Ciudadana, donde los ciudadanos acuden para tener una audiencia directa con la Presidenta Municipal.</t>
    </r>
    <r>
      <rPr>
        <b/>
        <sz val="12"/>
        <color theme="1"/>
        <rFont val="Calibri"/>
        <family val="2"/>
        <scheme val="minor"/>
      </rPr>
      <t xml:space="preserve">
Justificación Anual: </t>
    </r>
    <r>
      <rPr>
        <sz val="12"/>
        <color theme="1"/>
        <rFont val="Calibri"/>
        <family val="2"/>
        <scheme val="minor"/>
      </rPr>
      <t>El avace en cumplimiento refleja un 92.64 % anual en las audiencias de la ciudadanía con la Presidenta Municipal.</t>
    </r>
  </si>
  <si>
    <r>
      <t>Justificacion Trimestral:</t>
    </r>
    <r>
      <rPr>
        <sz val="12"/>
        <color theme="1"/>
        <rFont val="Calibri"/>
        <family val="2"/>
        <scheme val="minor"/>
      </rPr>
      <t xml:space="preserve"> Se cumplio con la realización de tres proyectos programados: Informe de Gobierno de la Presidencia Munipal, mecanismo del Presupuesto Participativo, pagina digital, participa-y-transforma.cancun.gob.mx. </t>
    </r>
    <r>
      <rPr>
        <b/>
        <sz val="12"/>
        <color theme="1"/>
        <rFont val="Calibri"/>
        <family val="2"/>
        <scheme val="minor"/>
      </rPr>
      <t xml:space="preserve">
Justificación Anual: </t>
    </r>
    <r>
      <rPr>
        <sz val="12"/>
        <color theme="1"/>
        <rFont val="Calibri"/>
        <family val="2"/>
        <scheme val="minor"/>
      </rPr>
      <t xml:space="preserve">Se alcanzó un 83.33% de vance con la realización de los tres proyectos planeados. </t>
    </r>
  </si>
  <si>
    <r>
      <t xml:space="preserve">Justificacion Trimestral: </t>
    </r>
    <r>
      <rPr>
        <sz val="12"/>
        <color theme="1"/>
        <rFont val="Calibri"/>
        <family val="2"/>
        <scheme val="minor"/>
      </rPr>
      <t>Cumplimos con la elaboración del segundo Informe de Gobierno Municipal de la Administración 2021-2024.</t>
    </r>
    <r>
      <rPr>
        <b/>
        <sz val="12"/>
        <color theme="1"/>
        <rFont val="Calibri"/>
        <family val="2"/>
        <scheme val="minor"/>
      </rPr>
      <t xml:space="preserve">
Justificación Anual: </t>
    </r>
    <r>
      <rPr>
        <sz val="12"/>
        <color theme="1"/>
        <rFont val="Calibri"/>
        <family val="2"/>
        <scheme val="minor"/>
      </rPr>
      <t>El porcentaje de avance anual es de 66.67%, conla elaboración de este Informe de Gobierno Municipal.</t>
    </r>
  </si>
  <si>
    <r>
      <t xml:space="preserve">Justificacion Trimestral: </t>
    </r>
    <r>
      <rPr>
        <sz val="12"/>
        <color theme="1"/>
        <rFont val="Calibri"/>
        <family val="2"/>
        <scheme val="minor"/>
      </rPr>
      <t>Se dio inicio en coordinación con la SMDSyE, para el lanzamiento de la convocatoria de Presupuesto Participativo.</t>
    </r>
    <r>
      <rPr>
        <b/>
        <sz val="12"/>
        <color theme="1"/>
        <rFont val="Calibri"/>
        <family val="2"/>
        <scheme val="minor"/>
      </rPr>
      <t xml:space="preserve">
Justificación Anual: </t>
    </r>
    <r>
      <rPr>
        <sz val="12"/>
        <color theme="1"/>
        <rFont val="Calibri"/>
        <family val="2"/>
        <scheme val="minor"/>
      </rPr>
      <t>Se tiene un acumulado anual del 50% con el lanzamiento de este mecanismo de participación ciudadana.</t>
    </r>
  </si>
  <si>
    <r>
      <t xml:space="preserve">Justificacion Trimestral: </t>
    </r>
    <r>
      <rPr>
        <sz val="12"/>
        <color theme="1"/>
        <rFont val="Calibri"/>
        <family val="2"/>
        <scheme val="minor"/>
      </rPr>
      <t xml:space="preserve">En el periodo reportado se cumplio con los reportes programados para la Presidencia Municipal y el Informe de Gobierno. </t>
    </r>
    <r>
      <rPr>
        <b/>
        <sz val="12"/>
        <color theme="1"/>
        <rFont val="Calibri"/>
        <family val="2"/>
        <scheme val="minor"/>
      </rPr>
      <t xml:space="preserve">
Justificación Anual: </t>
    </r>
    <r>
      <rPr>
        <sz val="12"/>
        <color theme="1"/>
        <rFont val="Calibri"/>
        <family val="2"/>
        <scheme val="minor"/>
      </rPr>
      <t xml:space="preserve">En el tercer trimestre se alcanzó un  acumulado anual del 75.56% en el indicador de reportes e informes entregados a la Presidencia. </t>
    </r>
  </si>
  <si>
    <r>
      <t xml:space="preserve">Justificacion Trimestral: </t>
    </r>
    <r>
      <rPr>
        <sz val="12"/>
        <color theme="1"/>
        <rFont val="Calibri"/>
        <family val="2"/>
        <scheme val="minor"/>
      </rPr>
      <t>Como parte del impulso del gobierno digital, se concluyó y puso en marcha la pagína participa-y-transforma.cancun.gob.mx, innovando en el municipio este mecanismo de Participación ciudadana, en la cual los benitojuarenses podran realizar su propuesta y/o votar, para su mayor accesibilidad y participación.</t>
    </r>
    <r>
      <rPr>
        <b/>
        <sz val="12"/>
        <color theme="1"/>
        <rFont val="Calibri"/>
        <family val="2"/>
        <scheme val="minor"/>
      </rPr>
      <t xml:space="preserve">  
Justificación Anual: </t>
    </r>
    <r>
      <rPr>
        <sz val="12"/>
        <color theme="1"/>
        <rFont val="Calibri"/>
        <family val="2"/>
        <scheme val="minor"/>
      </rPr>
      <t xml:space="preserve">Con la puesta en marcha y funcionamiento de esta plataforma digital se cumplio con el 100% de la meta anual, al impulsar el gobierno digital en el Municipio. </t>
    </r>
  </si>
  <si>
    <r>
      <t xml:space="preserve">Justificacion Trimestral: </t>
    </r>
    <r>
      <rPr>
        <sz val="12"/>
        <color theme="1"/>
        <rFont val="Calibri"/>
        <family val="2"/>
        <scheme val="minor"/>
      </rPr>
      <t xml:space="preserve">De acuerdo a lo programado para este 2023 se llegó a la meta deseada incrementando  uno mas en este trimestre 2023 por lo que se rebazó a 200%
</t>
    </r>
    <r>
      <rPr>
        <b/>
        <sz val="12"/>
        <color theme="1"/>
        <rFont val="Calibri"/>
        <family val="2"/>
        <scheme val="minor"/>
      </rPr>
      <t xml:space="preserve">
Justificación Anual: </t>
    </r>
    <r>
      <rPr>
        <sz val="12"/>
        <color theme="1"/>
        <rFont val="Calibri"/>
        <family val="2"/>
        <scheme val="minor"/>
      </rPr>
      <t>Se llegó al cumplimiento de la meta anual al llegar al  100% de avance, con el incremento de uno.</t>
    </r>
  </si>
  <si>
    <r>
      <t xml:space="preserve">Justificacion Trimestral: </t>
    </r>
    <r>
      <rPr>
        <sz val="12"/>
        <color theme="1"/>
        <rFont val="Calibri"/>
        <family val="2"/>
        <scheme val="minor"/>
      </rPr>
      <t>SSe realizaron 4 actividades  programadas de foma trimestral llegando al procentaje deseado del 100 %., como la arborizacion, la guelaguerza cancun 2023 y Cancun nos Une 2023</t>
    </r>
    <r>
      <rPr>
        <b/>
        <sz val="12"/>
        <color theme="1"/>
        <rFont val="Calibri"/>
        <family val="2"/>
        <scheme val="minor"/>
      </rPr>
      <t xml:space="preserve">
Justificación Anual: </t>
    </r>
    <r>
      <rPr>
        <sz val="12"/>
        <color theme="1"/>
        <rFont val="Calibri"/>
        <family val="2"/>
        <scheme val="minor"/>
      </rPr>
      <t>Se llegó al cumplimiento de la meta anual al llegar al  75% de avance.</t>
    </r>
  </si>
  <si>
    <r>
      <t xml:space="preserve">Justificacion Trimestral: </t>
    </r>
    <r>
      <rPr>
        <sz val="12"/>
        <color theme="1"/>
        <rFont val="Calibri"/>
        <family val="2"/>
        <scheme val="minor"/>
      </rPr>
      <t>Se programaron 3 proyectos de infraestructura las cuales se realizaron y se alcanzó el cumplimiento de la meta en un 150%.</t>
    </r>
    <r>
      <rPr>
        <b/>
        <sz val="12"/>
        <color theme="1"/>
        <rFont val="Calibri"/>
        <family val="2"/>
        <scheme val="minor"/>
      </rPr>
      <t xml:space="preserve">
Justificación Anual: </t>
    </r>
    <r>
      <rPr>
        <sz val="12"/>
        <color theme="1"/>
        <rFont val="Calibri"/>
        <family val="2"/>
        <scheme val="minor"/>
      </rPr>
      <t>Se contempló 2 actividad en este trimestre y se llevó  a cabo ,  se llegó al cumplimiento de la meta anual al llegar al  100% de avance.</t>
    </r>
  </si>
  <si>
    <r>
      <t xml:space="preserve">Justificacion Trimestral: </t>
    </r>
    <r>
      <rPr>
        <sz val="12"/>
        <color theme="1"/>
        <rFont val="Calibri"/>
        <family val="2"/>
        <scheme val="minor"/>
      </rPr>
      <t xml:space="preserve">SSe programaron 6 acciones para mejorar la imagen urbana de la Zona Fundacional, los cuales si se realizaron llegando al cumplimiento trimestral del 100%, estas acciones de cumplimiento fue en coordinacion con el Instituto de cultura y las artes y la Direccion de Ecologia en varias reuniones realizadas.
</t>
    </r>
    <r>
      <rPr>
        <b/>
        <sz val="12"/>
        <color theme="1"/>
        <rFont val="Calibri"/>
        <family val="2"/>
        <scheme val="minor"/>
      </rPr>
      <t xml:space="preserve">
Justificación Anual: </t>
    </r>
    <r>
      <rPr>
        <sz val="12"/>
        <color theme="1"/>
        <rFont val="Calibri"/>
        <family val="2"/>
        <scheme val="minor"/>
      </rPr>
      <t>Se llegó al cumplimiento de la meta anual al llegar al 75% de avance.</t>
    </r>
  </si>
  <si>
    <r>
      <t xml:space="preserve">Justificacion Trimestral: </t>
    </r>
    <r>
      <rPr>
        <sz val="12"/>
        <color theme="1"/>
        <rFont val="Calibri"/>
        <family val="2"/>
        <scheme val="minor"/>
      </rPr>
      <t xml:space="preserve">SSe llevaron a cabo las activiadades culturales programadas llegando en cumplimiento al 100% de la meta trimestral. En coordinacion con el Instituto de Cultura  y la Direccion de Ecología en varias reuniones 
</t>
    </r>
    <r>
      <rPr>
        <b/>
        <sz val="12"/>
        <color theme="1"/>
        <rFont val="Calibri"/>
        <family val="2"/>
        <scheme val="minor"/>
      </rPr>
      <t xml:space="preserve">
Justificación Anual: </t>
    </r>
    <r>
      <rPr>
        <sz val="12"/>
        <color theme="1"/>
        <rFont val="Calibri"/>
        <family val="2"/>
        <scheme val="minor"/>
      </rPr>
      <t>Se llegó al cumplimiento de la meta anual al llegar al 75% de avance.</t>
    </r>
  </si>
  <si>
    <r>
      <t xml:space="preserve">Justificacion Trimestral: </t>
    </r>
    <r>
      <rPr>
        <sz val="12"/>
        <color theme="1"/>
        <rFont val="Calibri"/>
        <family val="2"/>
        <scheme val="minor"/>
      </rPr>
      <t>Se cumplio al 104.86% con la meta programada para este trimestre alcanzando el avance de cumplimiento acumulado al 75% anual</t>
    </r>
    <r>
      <rPr>
        <b/>
        <sz val="12"/>
        <color theme="1"/>
        <rFont val="Calibri"/>
        <family val="2"/>
        <scheme val="minor"/>
      </rPr>
      <t xml:space="preserve">
Justificación Anual: </t>
    </r>
    <r>
      <rPr>
        <sz val="12"/>
        <color theme="1"/>
        <rFont val="Calibri"/>
        <family val="2"/>
        <scheme val="minor"/>
      </rPr>
      <t>se cumplió con la meta programada al 76.21%</t>
    </r>
  </si>
  <si>
    <r>
      <t xml:space="preserve">Justificacion Trimestral: </t>
    </r>
    <r>
      <rPr>
        <sz val="12"/>
        <color theme="1"/>
        <rFont val="Calibri"/>
        <family val="2"/>
        <scheme val="minor"/>
      </rPr>
      <t>Se incremento el numero de boletines al 130.27% con la meta programada para este trimestre, alcanzando un avance de cumplimiento acumulado al 75.74% anual</t>
    </r>
    <r>
      <rPr>
        <b/>
        <sz val="12"/>
        <color theme="1"/>
        <rFont val="Calibri"/>
        <family val="2"/>
        <scheme val="minor"/>
      </rPr>
      <t xml:space="preserve">
Justificación Anual: </t>
    </r>
    <r>
      <rPr>
        <sz val="12"/>
        <color theme="1"/>
        <rFont val="Calibri"/>
        <family val="2"/>
        <scheme val="minor"/>
      </rPr>
      <t>durante  el tercer trimestre se ha incrementado el numero de boletines publicados,  alcanzando la meta del 75.74%  para este trimestre.</t>
    </r>
  </si>
  <si>
    <r>
      <t xml:space="preserve">Justificacion Trimestral: </t>
    </r>
    <r>
      <rPr>
        <sz val="12"/>
        <color theme="1"/>
        <rFont val="Calibri"/>
        <family val="2"/>
        <scheme val="minor"/>
      </rPr>
      <t>Se supero al 124.78% con la meta programada para este trimestre alcanzando un incremento en horas de grabacion de videos, logrando un avance de cumplimiento acumulado al 85.59% anual (Informe anual de gobierno)</t>
    </r>
    <r>
      <rPr>
        <b/>
        <sz val="12"/>
        <color theme="1"/>
        <rFont val="Calibri"/>
        <family val="2"/>
        <scheme val="minor"/>
      </rPr>
      <t xml:space="preserve">.
Justificación Anual:  </t>
    </r>
    <r>
      <rPr>
        <sz val="12"/>
        <color theme="1"/>
        <rFont val="Calibri"/>
        <family val="2"/>
        <scheme val="minor"/>
      </rPr>
      <t>superando con la meta de un 75%</t>
    </r>
  </si>
  <si>
    <r>
      <t xml:space="preserve">Justificacion Trimestral: </t>
    </r>
    <r>
      <rPr>
        <sz val="12"/>
        <color theme="1"/>
        <rFont val="Calibri"/>
        <family val="2"/>
        <scheme val="minor"/>
      </rPr>
      <t xml:space="preserve">Se superó al 157.30% con la meta programada en toma de fotografias, toda vez que se incrementaron mas acciones  e Informe anual de gobierno, logrando un acumulado al 99.97% anual
</t>
    </r>
    <r>
      <rPr>
        <b/>
        <sz val="12"/>
        <color theme="1"/>
        <rFont val="Calibri"/>
        <family val="2"/>
        <scheme val="minor"/>
      </rPr>
      <t xml:space="preserve">
Justificación Anual: </t>
    </r>
    <r>
      <rPr>
        <sz val="12"/>
        <color theme="1"/>
        <rFont val="Calibri"/>
        <family val="2"/>
        <scheme val="minor"/>
      </rPr>
      <t>superando con la meta de un 50%</t>
    </r>
  </si>
  <si>
    <r>
      <t xml:space="preserve">Justificacion Trimestral: </t>
    </r>
    <r>
      <rPr>
        <sz val="12"/>
        <color theme="1"/>
        <rFont val="Calibri"/>
        <family val="2"/>
        <scheme val="minor"/>
      </rPr>
      <t xml:space="preserve"> Se supero al 112.50% con la meta programada para este trimestre alcanzando el avance de cumplimiento acumulado al 78.47% anual
</t>
    </r>
    <r>
      <rPr>
        <b/>
        <sz val="12"/>
        <color theme="1"/>
        <rFont val="Calibri"/>
        <family val="2"/>
        <scheme val="minor"/>
      </rPr>
      <t xml:space="preserve">
Justificación Anual:</t>
    </r>
    <r>
      <rPr>
        <sz val="12"/>
        <color theme="1"/>
        <rFont val="Calibri"/>
        <family val="2"/>
        <scheme val="minor"/>
      </rPr>
      <t xml:space="preserve"> superando con la meta de un 75%</t>
    </r>
  </si>
  <si>
    <r>
      <t xml:space="preserve">Justificacion Trimestral: </t>
    </r>
    <r>
      <rPr>
        <sz val="12"/>
        <color theme="1"/>
        <rFont val="Calibri"/>
        <family val="2"/>
        <scheme val="minor"/>
      </rPr>
      <t xml:space="preserve">Se cumplió al 100% la meta en atenciones y seguimientos brindados a los Organismos Descentralizados. (14/14)      </t>
    </r>
    <r>
      <rPr>
        <b/>
        <sz val="12"/>
        <color theme="1"/>
        <rFont val="Calibri"/>
        <family val="2"/>
        <scheme val="minor"/>
      </rPr>
      <t xml:space="preserve">  
Justificación Anual: </t>
    </r>
    <r>
      <rPr>
        <sz val="12"/>
        <color theme="1"/>
        <rFont val="Calibri"/>
        <family val="2"/>
        <scheme val="minor"/>
      </rPr>
      <t>Se obtuvo el 73.68 % de avance,  porque se brindaron al tercer trimestre  un total de 42 seguimientos y atenciones a Organismos Descentralizados de los 57 programados de la meta anual.</t>
    </r>
  </si>
  <si>
    <r>
      <t xml:space="preserve">Justificacion Trimestral: </t>
    </r>
    <r>
      <rPr>
        <sz val="12"/>
        <color theme="1"/>
        <rFont val="Calibri"/>
        <family val="2"/>
        <scheme val="minor"/>
      </rPr>
      <t xml:space="preserve">Se alcanzó el 140 % de avance al realizarse 28 de las 20 participaciones en sesiones programadas para el tercer trimestre, arriba de lo programado , ya que se realizaron  17 sesiones extraordinarias, a petición de los organismos descentralizados, con la finalidad de someter a aprobación puntos relevantes en el desempeño de sus actividades.  </t>
    </r>
    <r>
      <rPr>
        <b/>
        <sz val="12"/>
        <color theme="1"/>
        <rFont val="Calibri"/>
        <family val="2"/>
        <scheme val="minor"/>
      </rPr>
      <t xml:space="preserve">                               
Justificación Anual: </t>
    </r>
    <r>
      <rPr>
        <sz val="12"/>
        <color theme="1"/>
        <rFont val="Calibri"/>
        <family val="2"/>
        <scheme val="minor"/>
      </rPr>
      <t>Se obtuvo el  103.90% de avance , ya que se participó  al tercer trimestre  en 80 sesiones de las 77 sesiones programadas de la meta anual.</t>
    </r>
  </si>
  <si>
    <r>
      <t xml:space="preserve">Justificacion Trimestral: </t>
    </r>
    <r>
      <rPr>
        <sz val="12"/>
        <color theme="1"/>
        <rFont val="Calibri"/>
        <family val="2"/>
        <scheme val="minor"/>
      </rPr>
      <t xml:space="preserve">Se cumplió al 100% la meta en la elaboración de reportes de actividades de los Organismos Descentralizados. (11/11)   </t>
    </r>
    <r>
      <rPr>
        <b/>
        <sz val="12"/>
        <color theme="1"/>
        <rFont val="Calibri"/>
        <family val="2"/>
        <scheme val="minor"/>
      </rPr>
      <t xml:space="preserve">
Justificación Anual: </t>
    </r>
    <r>
      <rPr>
        <sz val="12"/>
        <color theme="1"/>
        <rFont val="Calibri"/>
        <family val="2"/>
        <scheme val="minor"/>
      </rPr>
      <t>Se obtuvo el 75 % de avance  al tercer  trimestre, al elaborar un total de  33 reportes de actividades de las 44 programados de la meta anual.</t>
    </r>
  </si>
  <si>
    <r>
      <t xml:space="preserve">Justificacion Trimestral:
</t>
    </r>
    <r>
      <rPr>
        <sz val="12"/>
        <color theme="1"/>
        <rFont val="Calibri"/>
        <family val="2"/>
        <scheme val="minor"/>
      </rPr>
      <t>Para este tercer trimestre se tenia planeada una meta de 4 acercamientos  (firmas de beneficios) con distintas empresas de la sociedad, todo en beneficio de los colaboradores del municipio de Benito Juárez, de las cuales solo se pudo concretar una, obteniendo un avance trimestral del 25%.</t>
    </r>
    <r>
      <rPr>
        <b/>
        <sz val="12"/>
        <color theme="1"/>
        <rFont val="Calibri"/>
        <family val="2"/>
        <scheme val="minor"/>
      </rPr>
      <t xml:space="preserve">
Justificación Anual:
</t>
    </r>
    <r>
      <rPr>
        <sz val="12"/>
        <color theme="1"/>
        <rFont val="Calibri"/>
        <family val="2"/>
        <scheme val="minor"/>
      </rPr>
      <t>Con las cifras alcanzadas en este tercer trimestre del 2023, se obtuvo un 188.89% de avance anual en este indicador, lo que nos indica que se casi se duplico la meta planeada mucho antes de lo esperado, esto debido al evento evento realizado por la dirección durante el primer trimestre de "Firmas de Beneficios para los colaboradores del Municipio de Benito Juárez".</t>
    </r>
  </si>
  <si>
    <r>
      <t xml:space="preserve">Justificacion Trimestral:
</t>
    </r>
    <r>
      <rPr>
        <sz val="12"/>
        <color theme="1"/>
        <rFont val="Calibri"/>
        <family val="2"/>
        <scheme val="minor"/>
      </rPr>
      <t>En este tercer trimestre la meta que se planeo fue de 3 apoyos o requerimientos en eventos de la Presidencia municipal, lo cual concluimos el trimeste con 6 aopyos en eventos, obteniendo de esta forma un avance del 200% del trimestre.</t>
    </r>
    <r>
      <rPr>
        <b/>
        <sz val="12"/>
        <color theme="1"/>
        <rFont val="Calibri"/>
        <family val="2"/>
        <scheme val="minor"/>
      </rPr>
      <t xml:space="preserve">
Justificación Anual:
</t>
    </r>
    <r>
      <rPr>
        <sz val="12"/>
        <color theme="1"/>
        <rFont val="Calibri"/>
        <family val="2"/>
        <scheme val="minor"/>
      </rPr>
      <t>Con las cifras alcanzadas en este tercer trimestre del 2023, se obtuvo un 161.11% de avance anual en este indicador, esto gracias a los diversos eventos que se realizaron por parte de la Dirección de Relaciones Públicas y en los eventos que la presidencia municipal requirio apoyo.</t>
    </r>
  </si>
  <si>
    <r>
      <t xml:space="preserve">Justificacion Trimestral:
</t>
    </r>
    <r>
      <rPr>
        <sz val="12"/>
        <color theme="1"/>
        <rFont val="Calibri"/>
        <family val="2"/>
        <scheme val="minor"/>
      </rPr>
      <t>Para este tercer trimestre se tenia una meta planeada de 450 difusines, de las cuales se lograron 646 difusiones logrando de esta forma sobre pasar la meta y obteniendo un 143.56% del trimestre. Todo esto fue posible gracias a los distintos eventos que se llevaron a cabo durante el trimestre.</t>
    </r>
    <r>
      <rPr>
        <b/>
        <sz val="12"/>
        <color theme="1"/>
        <rFont val="Calibri"/>
        <family val="2"/>
        <scheme val="minor"/>
      </rPr>
      <t xml:space="preserve">
Justificación Anual:
</t>
    </r>
    <r>
      <rPr>
        <sz val="12"/>
        <color theme="1"/>
        <rFont val="Calibri"/>
        <family val="2"/>
        <scheme val="minor"/>
      </rPr>
      <t>Al final de este tercer trimestre 2023, se alcanzo un 71.51% de avance anual en este indicador, lo que nos representa el doble de lo que se obtuvo en el trimestre anterior, todo esto gracias a los distintos que eventos que se llevaron a cabo y a las dependencias que se acercaron para hacer las difusiones de sus eventos.</t>
    </r>
  </si>
  <si>
    <r>
      <rPr>
        <b/>
        <sz val="12"/>
        <color theme="1"/>
        <rFont val="Calibri"/>
        <family val="2"/>
        <scheme val="minor"/>
      </rPr>
      <t>Justificacion Trimestral:</t>
    </r>
    <r>
      <rPr>
        <sz val="12"/>
        <color theme="1"/>
        <rFont val="Calibri"/>
        <family val="2"/>
        <scheme val="minor"/>
      </rPr>
      <t xml:space="preserve"> Semaforización rojo, por una pequeña variación con lo programado  debido al  cambio de Director , eso se vio afectado en el 3er. trimestre de 2023, toda vez que  la participación ciudadana no acudia a la oficina como anteriormente, ni las instituciones Gubernamentales y las OSC´S,  para la entrega de apoyos a los grupos vulnerables del Municipio de Benito Juárez. </t>
    </r>
    <r>
      <rPr>
        <b/>
        <sz val="12"/>
        <color theme="1"/>
        <rFont val="Calibri"/>
        <family val="2"/>
        <scheme val="minor"/>
      </rPr>
      <t xml:space="preserve">
Justificación Anual: </t>
    </r>
    <r>
      <rPr>
        <sz val="12"/>
        <color theme="1"/>
        <rFont val="Calibri"/>
        <family val="2"/>
        <scheme val="minor"/>
      </rPr>
      <t>Se tiene un avance anual del 50% de lo proyectado para este 2023, se estima que vayamos en ascenso, mejorando la calidad de vida de los grupos mas vulnerables del Municipio de Benito Juarez.</t>
    </r>
  </si>
  <si>
    <r>
      <rPr>
        <b/>
        <sz val="12"/>
        <color theme="1"/>
        <rFont val="Calibri"/>
        <family val="2"/>
        <scheme val="minor"/>
      </rPr>
      <t xml:space="preserve">Justificacion Trimestral: </t>
    </r>
    <r>
      <rPr>
        <sz val="12"/>
        <color theme="1"/>
        <rFont val="Calibri"/>
        <family val="2"/>
        <scheme val="minor"/>
      </rPr>
      <t>Semaforización verde, se cumplió con lo programado en el 3er. trimestre de 2023, gracias a la participación ciudadana, a las instituciones Gubernamentales y las OSC´S, que trabajaron en coordinación para la canalización y resolución de las solicitudes de la ciudadanía.</t>
    </r>
    <r>
      <rPr>
        <b/>
        <sz val="12"/>
        <color theme="1"/>
        <rFont val="Calibri"/>
        <family val="2"/>
        <scheme val="minor"/>
      </rPr>
      <t xml:space="preserve">
Justificación Anual: </t>
    </r>
    <r>
      <rPr>
        <sz val="12"/>
        <color theme="1"/>
        <rFont val="Calibri"/>
        <family val="2"/>
        <scheme val="minor"/>
      </rPr>
      <t>Gracias a la participación de los tres niveles de Gobierno, así como de la iniciativa privada, se logro el 94.78% de lo programado para este 2023, atendiendo satisfactoriamente las demandas ciudadanas.</t>
    </r>
  </si>
  <si>
    <r>
      <rPr>
        <b/>
        <sz val="12"/>
        <color theme="1"/>
        <rFont val="Calibri"/>
        <family val="2"/>
        <scheme val="minor"/>
      </rPr>
      <t xml:space="preserve">Justificacion Trimestral: </t>
    </r>
    <r>
      <rPr>
        <sz val="12"/>
        <color theme="1"/>
        <rFont val="Calibri"/>
        <family val="2"/>
        <scheme val="minor"/>
      </rPr>
      <t xml:space="preserve">Semaforización verde, se cumplio con lo programado en el 3er. trimestre de 2023, superando lo proyectado, a traves de la realización de brigadas sociales en coordinación de asociaciones civiles, en diversas colonias del Municipio de Benito Juárez, gracias a la participación de las y los benitojuarenses. </t>
    </r>
    <r>
      <rPr>
        <b/>
        <sz val="12"/>
        <color theme="1"/>
        <rFont val="Calibri"/>
        <family val="2"/>
        <scheme val="minor"/>
      </rPr>
      <t xml:space="preserve">
Justificación Anual: </t>
    </r>
    <r>
      <rPr>
        <sz val="12"/>
        <color theme="1"/>
        <rFont val="Calibri"/>
        <family val="2"/>
        <scheme val="minor"/>
      </rPr>
      <t>De acuerdo a la demanda de la población benitojuarense se logra acercar los servicios básicos atraves de Brigadas Sociales en diversas regiones y colonias del Municipio de Benito Juárez, lo cual rebasa lo proyectado en este 2023.</t>
    </r>
  </si>
  <si>
    <r>
      <t>Justificación Trimestral:</t>
    </r>
    <r>
      <rPr>
        <sz val="12"/>
        <color theme="1"/>
        <rFont val="Calibri"/>
        <family val="2"/>
      </rPr>
      <t xml:space="preserve"> En el periodo reportado se cumplió con la meta trimestral en un 100 %, con relación al porcentaje de reuniones con la Administración Pública Municipal programadas, mismas que se efecturon en el marco de los proyectros estratégicos de la Coordinación.
</t>
    </r>
    <r>
      <rPr>
        <b/>
        <sz val="12"/>
        <color theme="1"/>
        <rFont val="Calibri"/>
        <family val="2"/>
      </rPr>
      <t xml:space="preserve">
Justificación Anual: </t>
    </r>
    <r>
      <rPr>
        <sz val="12"/>
        <color theme="1"/>
        <rFont val="Calibri"/>
        <family val="2"/>
      </rPr>
      <t xml:space="preserve">Con el cumplimiento de la realización de reuniones con la administración pública Municipal se presentó un avance anual del 95%. </t>
    </r>
  </si>
  <si>
    <r>
      <t>Justificación Trimestral:</t>
    </r>
    <r>
      <rPr>
        <sz val="12"/>
        <color theme="1"/>
        <rFont val="Calibri"/>
        <family val="2"/>
      </rPr>
      <t xml:space="preserve"> En el periodo reportado se presenta un avance en meta del  100% de eventos con actividades de prevención de la violencia mismos que fueron efectuados en relación a prevención de violencia financiera de las mujeres y en las juventudes. 
</t>
    </r>
    <r>
      <rPr>
        <b/>
        <sz val="12"/>
        <color theme="1"/>
        <rFont val="Calibri"/>
        <family val="2"/>
      </rPr>
      <t xml:space="preserve">
Justificación Anual:</t>
    </r>
    <r>
      <rPr>
        <sz val="12"/>
        <color theme="1"/>
        <rFont val="Calibri"/>
        <family val="2"/>
      </rPr>
      <t xml:space="preserve"> Con el cumplimiento de la realización de  de la realización de eventos con actividades de prevención se cumplió la meta, presentando un 83.33%.</t>
    </r>
  </si>
  <si>
    <r>
      <t xml:space="preserve">Justificación Trimestral: </t>
    </r>
    <r>
      <rPr>
        <sz val="12"/>
        <color theme="1"/>
        <rFont val="Calibri"/>
        <family val="2"/>
      </rPr>
      <t xml:space="preserve">En el periodo reportado se cumplió  en un 100%, las reuniones con dependencias estatales y federales, mismas que se efecturon en el marco de los proyectros estratégicos de la Coordinación y por indicaciones de la Presidencia Municipal. </t>
    </r>
    <r>
      <rPr>
        <b/>
        <sz val="12"/>
        <color theme="1"/>
        <rFont val="Calibri"/>
        <family val="2"/>
      </rPr>
      <t xml:space="preserve">
Justificación Anual:  </t>
    </r>
    <r>
      <rPr>
        <sz val="12"/>
        <color theme="1"/>
        <rFont val="Calibri"/>
        <family val="2"/>
      </rPr>
      <t xml:space="preserve">Con el cumplimiento de la realización de reuniones con dependencias estatales y  federales, se alcanzó un porcentaje de avance anual del 75%. </t>
    </r>
  </si>
  <si>
    <r>
      <t>J</t>
    </r>
    <r>
      <rPr>
        <b/>
        <sz val="12"/>
        <color theme="1"/>
        <rFont val="Calibri"/>
        <family val="2"/>
        <scheme val="minor"/>
      </rPr>
      <t xml:space="preserve">ustificación Trimestral:  </t>
    </r>
    <r>
      <rPr>
        <sz val="12"/>
        <color theme="1"/>
        <rFont val="Calibri"/>
        <family val="2"/>
      </rPr>
      <t>En el periodo reportado se cumplió con la meta del 100% de las Asesorías respecto a las demandas y necesidades de la población al Ayuntamiento de Benito Juárez programadas, mismas que fueron otorgadas a ciudadanía en general. .</t>
    </r>
    <r>
      <rPr>
        <b/>
        <sz val="12"/>
        <color theme="1"/>
        <rFont val="Calibri"/>
        <family val="2"/>
      </rPr>
      <t xml:space="preserve">
Justificación Anual: </t>
    </r>
    <r>
      <rPr>
        <sz val="12"/>
        <color theme="1"/>
        <rFont val="Calibri"/>
        <family val="2"/>
      </rPr>
      <t>Con el cumplimiento de la realización de Asesorías respecto a las demandas y necesidades de la población al Ayuntamiento de Benito Juárez ejecutadas para el  primer y segundo trimestre, se cuenta con un avance en la meta anual del 75%.</t>
    </r>
  </si>
  <si>
    <r>
      <t xml:space="preserve">Justificacion Trimestral: </t>
    </r>
    <r>
      <rPr>
        <sz val="12"/>
        <color theme="1"/>
        <rFont val="Calibri"/>
        <family val="2"/>
        <scheme val="minor"/>
      </rPr>
      <t xml:space="preserve">No se alcanzó el estimado durante el tercer trimestre toda vez que no se tiene un control acerca de los diversos acercamientos de los solicitantes a la Unidad de Transparencia para solicitar información de este Sujeto Obligado </t>
    </r>
    <r>
      <rPr>
        <b/>
        <sz val="12"/>
        <color theme="1"/>
        <rFont val="Calibri"/>
        <family val="2"/>
        <scheme val="minor"/>
      </rPr>
      <t xml:space="preserve">
Justificación Anual: </t>
    </r>
    <r>
      <rPr>
        <sz val="12"/>
        <color theme="1"/>
        <rFont val="Calibri"/>
        <family val="2"/>
        <scheme val="minor"/>
      </rPr>
      <t xml:space="preserve">Se dará continuidad a las métricas para lograr el cumplimiento. </t>
    </r>
  </si>
  <si>
    <r>
      <t>Justificacion Trimestral:</t>
    </r>
    <r>
      <rPr>
        <sz val="12"/>
        <color theme="1"/>
        <rFont val="Calibri"/>
        <family val="2"/>
        <scheme val="minor"/>
      </rPr>
      <t xml:space="preserve"> La Unidad de Transparencia ha fortalecido las actividades que realiza con la sociedad civil, escuelas y ciudadanía; esto nos ha llevado a que nos soliciten acercar las pláticas y eventos a más público, que a su vez ha repercutido en el incremento de nuestros numeros.	. </t>
    </r>
    <r>
      <rPr>
        <b/>
        <sz val="12"/>
        <color theme="1"/>
        <rFont val="Calibri"/>
        <family val="2"/>
        <scheme val="minor"/>
      </rPr>
      <t xml:space="preserve">
Justificación Anual: </t>
    </r>
    <r>
      <rPr>
        <sz val="12"/>
        <color theme="1"/>
        <rFont val="Calibri"/>
        <family val="2"/>
        <scheme val="minor"/>
      </rPr>
      <t xml:space="preserve">Para el siguiente trimestre se realizará el ajuste correspondiente a fin de dar cumplimiento a la meta anual. </t>
    </r>
  </si>
  <si>
    <r>
      <t>Justificacion Trimestral:</t>
    </r>
    <r>
      <rPr>
        <sz val="12"/>
        <color theme="1"/>
        <rFont val="Calibri"/>
        <family val="2"/>
        <scheme val="minor"/>
      </rPr>
      <t xml:space="preserve"> Se ha presentado rotación en las y los enlaces de transparencia, lo que nos ha llevado a crear los espacios de capacitación para el personal de nuevo ingreso.  </t>
    </r>
    <r>
      <rPr>
        <b/>
        <sz val="12"/>
        <color theme="1"/>
        <rFont val="Calibri"/>
        <family val="2"/>
        <scheme val="minor"/>
      </rPr>
      <t xml:space="preserve">
Justificación Anual: </t>
    </r>
    <r>
      <rPr>
        <sz val="12"/>
        <color theme="1"/>
        <rFont val="Calibri"/>
        <family val="2"/>
        <scheme val="minor"/>
      </rPr>
      <t xml:space="preserve">Para el siguiente trimestre se realizará el ajuste correspondiente a fin de dar cumplimiento a la meta anual. </t>
    </r>
  </si>
  <si>
    <r>
      <t xml:space="preserve">Justificacion Trimestral: </t>
    </r>
    <r>
      <rPr>
        <sz val="12"/>
        <color theme="1"/>
        <rFont val="Calibri"/>
        <family val="2"/>
        <scheme val="minor"/>
      </rPr>
      <t>No se han recibido denuncias en cuanto al Tratamiento indebido de Datos Personales</t>
    </r>
    <r>
      <rPr>
        <b/>
        <sz val="12"/>
        <color theme="1"/>
        <rFont val="Calibri"/>
        <family val="2"/>
        <scheme val="minor"/>
      </rPr>
      <t xml:space="preserve">
Justificación Anual: S</t>
    </r>
    <r>
      <rPr>
        <sz val="12"/>
        <color theme="1"/>
        <rFont val="Calibri"/>
        <family val="2"/>
        <scheme val="minor"/>
      </rPr>
      <t>e atenderán los indicadores para cumplor la meta</t>
    </r>
  </si>
  <si>
    <r>
      <t>Justificacion Trimestral:</t>
    </r>
    <r>
      <rPr>
        <sz val="12"/>
        <color theme="1"/>
        <rFont val="Calibri"/>
        <family val="2"/>
        <scheme val="minor"/>
      </rPr>
      <t xml:space="preserve"> Se alcanzó el 97.67% de la meta planeada en el tercer trimestre.</t>
    </r>
    <r>
      <rPr>
        <b/>
        <sz val="12"/>
        <color theme="1"/>
        <rFont val="Calibri"/>
        <family val="2"/>
        <scheme val="minor"/>
      </rPr>
      <t xml:space="preserve">
Justificación Anual:  </t>
    </r>
    <r>
      <rPr>
        <sz val="12"/>
        <color theme="1"/>
        <rFont val="Calibri"/>
        <family val="2"/>
        <scheme val="minor"/>
      </rPr>
      <t>Se obtuvo el 75.58% de la meta anual.</t>
    </r>
  </si>
  <si>
    <r>
      <t xml:space="preserve">Justificacion Trimestral: </t>
    </r>
    <r>
      <rPr>
        <sz val="12"/>
        <color theme="1"/>
        <rFont val="Calibri"/>
        <family val="2"/>
        <scheme val="minor"/>
      </rPr>
      <t>Se alcanzó el 104.65% de la meta planeada en el tercer trimestre.</t>
    </r>
    <r>
      <rPr>
        <b/>
        <sz val="12"/>
        <color theme="1"/>
        <rFont val="Calibri"/>
        <family val="2"/>
        <scheme val="minor"/>
      </rPr>
      <t xml:space="preserve">
Justificación Anual: </t>
    </r>
    <r>
      <rPr>
        <sz val="12"/>
        <color theme="1"/>
        <rFont val="Calibri"/>
        <family val="2"/>
        <scheme val="minor"/>
      </rPr>
      <t>Se obtuvo el 77.33% de la meta anual.</t>
    </r>
  </si>
  <si>
    <r>
      <t xml:space="preserve">Justificacion Trimestral: </t>
    </r>
    <r>
      <rPr>
        <sz val="12"/>
        <color theme="1"/>
        <rFont val="Calibri"/>
        <family val="2"/>
        <scheme val="minor"/>
      </rPr>
      <t>No se alcanzó el estimado durante el tercer trimestre toda vez que no se tiene un control acerca de las inconformidades que los solicitantes pudieran tener en contra de las resoluciones emitidas por esta Unidad de Transparencia</t>
    </r>
    <r>
      <rPr>
        <b/>
        <sz val="12"/>
        <color theme="1"/>
        <rFont val="Calibri"/>
        <family val="2"/>
        <scheme val="minor"/>
      </rPr>
      <t xml:space="preserve">
Justificación Anual: </t>
    </r>
    <r>
      <rPr>
        <sz val="12"/>
        <color theme="1"/>
        <rFont val="Calibri"/>
        <family val="2"/>
        <scheme val="minor"/>
      </rPr>
      <t xml:space="preserve">El área correspondiente se encuentra realizando los ajustes para lograr cumplir la meta planeada. </t>
    </r>
  </si>
  <si>
    <r>
      <t xml:space="preserve">Justificacion Trimestral: </t>
    </r>
    <r>
      <rPr>
        <sz val="12"/>
        <color theme="1"/>
        <rFont val="Calibri"/>
        <family val="2"/>
        <scheme val="minor"/>
      </rPr>
      <t>No se alcanzó el estimado durante el tercer trimestre toda vez que no se tiene un control acerca de las denuncias que los usuarios pudieran hacer en contra de las inconsistencias/falta en la información (a su consideración) dentro de  la plataforma.</t>
    </r>
    <r>
      <rPr>
        <b/>
        <sz val="12"/>
        <color theme="1"/>
        <rFont val="Calibri"/>
        <family val="2"/>
        <scheme val="minor"/>
      </rPr>
      <t xml:space="preserve">
Justificación Anual: </t>
    </r>
    <r>
      <rPr>
        <sz val="12"/>
        <color theme="1"/>
        <rFont val="Calibri"/>
        <family val="2"/>
        <scheme val="minor"/>
      </rPr>
      <t>Se realizarán los ajustes para lograr la meta planteada.</t>
    </r>
  </si>
  <si>
    <r>
      <t xml:space="preserve">Justificacion Trimestral: </t>
    </r>
    <r>
      <rPr>
        <sz val="12"/>
        <color theme="1"/>
        <rFont val="Calibri"/>
        <family val="2"/>
        <scheme val="minor"/>
      </rPr>
      <t xml:space="preserve"> No se alcanzó el estimado durante el tercer trimestre toda vez que los avisos de privacidad no es necesario actualizarlos de manera periodica, solo en caso de que exista una modificación o actualización.</t>
    </r>
    <r>
      <rPr>
        <b/>
        <sz val="12"/>
        <color theme="1"/>
        <rFont val="Calibri"/>
        <family val="2"/>
        <scheme val="minor"/>
      </rPr>
      <t xml:space="preserve">
Justificación Anual: </t>
    </r>
    <r>
      <rPr>
        <sz val="12"/>
        <color theme="1"/>
        <rFont val="Calibri"/>
        <family val="2"/>
        <scheme val="minor"/>
      </rPr>
      <t xml:space="preserve">Se revisará la política de Datos Personales a fin de alcanzar los indicadores. </t>
    </r>
  </si>
  <si>
    <r>
      <t xml:space="preserve">Justificacion Trimestral: </t>
    </r>
    <r>
      <rPr>
        <sz val="12"/>
        <color theme="1"/>
        <rFont val="Calibri"/>
        <family val="2"/>
        <scheme val="minor"/>
      </rPr>
      <t xml:space="preserve">No se alcanzó el estimado durante el tercer trimestre toda vez que a pesar de estar a disposición de la ciudadanía, hubo diversos acercamientos por parte de los ciudadanos pero se les dió orientación para presentar su solicitud de Derechos A.R.C.O. ante la autoridad responsable/competente	</t>
    </r>
    <r>
      <rPr>
        <b/>
        <sz val="12"/>
        <color theme="1"/>
        <rFont val="Calibri"/>
        <family val="2"/>
        <scheme val="minor"/>
      </rPr>
      <t xml:space="preserve">
Justificación Anual: </t>
    </r>
    <r>
      <rPr>
        <sz val="12"/>
        <color theme="1"/>
        <rFont val="Calibri"/>
        <family val="2"/>
        <scheme val="minor"/>
      </rPr>
      <t xml:space="preserve">Se reorientaran los esfuerzos para lograr la meta programada. </t>
    </r>
  </si>
  <si>
    <r>
      <rPr>
        <b/>
        <sz val="12"/>
        <color theme="1"/>
        <rFont val="Calibri"/>
        <family val="2"/>
        <scheme val="minor"/>
      </rPr>
      <t xml:space="preserve">Justificacion Trimestral: </t>
    </r>
    <r>
      <rPr>
        <sz val="12"/>
        <color theme="1"/>
        <rFont val="Calibri"/>
        <family val="2"/>
        <scheme val="minor"/>
      </rPr>
      <t xml:space="preserve">Se logra una meta en un 194.61 %, debido a la coordinacion con las distintas areas que conforman la delegacion y asi mism o al buen gobierno que encabeza esta administracion municipal.                                                                                                                                                                                                                               </t>
    </r>
    <r>
      <rPr>
        <b/>
        <sz val="12"/>
        <color theme="1"/>
        <rFont val="Calibri"/>
        <family val="2"/>
        <scheme val="minor"/>
      </rPr>
      <t xml:space="preserve">Justificación Anual:  </t>
    </r>
    <r>
      <rPr>
        <sz val="12"/>
        <color theme="1"/>
        <rFont val="Calibri"/>
        <family val="2"/>
        <scheme val="minor"/>
      </rPr>
      <t xml:space="preserve">Se alcanza una meta del 150.51 % del acumulado, rebasando la meta anual proyectada, esto como resultado del trabajo realizado en las areas.   </t>
    </r>
  </si>
  <si>
    <r>
      <rPr>
        <b/>
        <sz val="12"/>
        <color theme="1"/>
        <rFont val="Calibri"/>
        <family val="2"/>
        <scheme val="minor"/>
      </rPr>
      <t xml:space="preserve">Justificacion Trimestral: </t>
    </r>
    <r>
      <rPr>
        <sz val="12"/>
        <color theme="1"/>
        <rFont val="Calibri"/>
        <family val="2"/>
        <scheme val="minor"/>
      </rPr>
      <t xml:space="preserve">Se rebasa la meta proyectada en un 75.47 %. Pues ha habido constantes requerimientos  ante las áreas municipales.                                                                                                                                                                                                                                                                                                                                                                                                                                                  </t>
    </r>
    <r>
      <rPr>
        <b/>
        <sz val="12"/>
        <color theme="1"/>
        <rFont val="Calibri"/>
        <family val="2"/>
        <scheme val="minor"/>
      </rPr>
      <t>Justificación Anual:</t>
    </r>
    <r>
      <rPr>
        <sz val="12"/>
        <color theme="1"/>
        <rFont val="Calibri"/>
        <family val="2"/>
        <scheme val="minor"/>
      </rPr>
      <t xml:space="preserve"> Se obtuvp el 80.48 % del acumulado de la meta anual por los constantes requerimientos.                                                                                                                                                                                                 </t>
    </r>
  </si>
  <si>
    <r>
      <rPr>
        <b/>
        <sz val="12"/>
        <color theme="1"/>
        <rFont val="Calibri"/>
        <family val="2"/>
        <scheme val="minor"/>
      </rPr>
      <t>Justificacion Trimestral:</t>
    </r>
    <r>
      <rPr>
        <sz val="12"/>
        <color theme="1"/>
        <rFont val="Calibri"/>
        <family val="2"/>
        <scheme val="minor"/>
      </rPr>
      <t xml:space="preserve"> Se rebasa la meta proyectada en un 1233.33 %. debido a los requerimiento constanstantes que se realizan.                                                                                                                                                                                                                                                                                                                                                                                                                                              </t>
    </r>
    <r>
      <rPr>
        <b/>
        <sz val="12"/>
        <color theme="1"/>
        <rFont val="Calibri"/>
        <family val="2"/>
        <scheme val="minor"/>
      </rPr>
      <t>Justificación Anual:</t>
    </r>
    <r>
      <rPr>
        <sz val="12"/>
        <color theme="1"/>
        <rFont val="Calibri"/>
        <family val="2"/>
        <scheme val="minor"/>
      </rPr>
      <t xml:space="preserve"> Se obtuvo el 470.37 % rebasando la meta proyectada por los distintos requerimientos realizados.                                                                                                                                                                                             </t>
    </r>
  </si>
  <si>
    <r>
      <rPr>
        <b/>
        <sz val="12"/>
        <color theme="1"/>
        <rFont val="Calibri"/>
        <family val="2"/>
        <scheme val="minor"/>
      </rPr>
      <t>Justificacion Trimestral:</t>
    </r>
    <r>
      <rPr>
        <sz val="12"/>
        <color theme="1"/>
        <rFont val="Calibri"/>
        <family val="2"/>
        <scheme val="minor"/>
      </rPr>
      <t xml:space="preserve"> Se rebasa la meta proyectada en un 375.00 %. debido a los constantes requerimientos que se realizan antes las areas municipales.                                                                                                                                                                                                                                                                                                                                                                                                                                             </t>
    </r>
    <r>
      <rPr>
        <b/>
        <sz val="12"/>
        <color theme="1"/>
        <rFont val="Calibri"/>
        <family val="2"/>
        <scheme val="minor"/>
      </rPr>
      <t xml:space="preserve">Justificación Anual: </t>
    </r>
    <r>
      <rPr>
        <sz val="12"/>
        <color theme="1"/>
        <rFont val="Calibri"/>
        <family val="2"/>
        <scheme val="minor"/>
      </rPr>
      <t xml:space="preserve"> Se obtuvo el 281.25 % rebasando el numero de lo proyectado para este año.                                                                                                                                                                                                </t>
    </r>
  </si>
  <si>
    <r>
      <rPr>
        <b/>
        <sz val="12"/>
        <color theme="1"/>
        <rFont val="Calibri"/>
        <family val="2"/>
        <scheme val="minor"/>
      </rPr>
      <t>Justificacion Trimestral:</t>
    </r>
    <r>
      <rPr>
        <sz val="12"/>
        <color theme="1"/>
        <rFont val="Calibri"/>
        <family val="2"/>
        <scheme val="minor"/>
      </rPr>
      <t xml:space="preserve"> Se cumplió con la meta programada para este trimestral alcanzando el avance en el cumplimiento en un 100%, pues se ha mantenido constantemente la ayuda a los usuarios beneficiados en ayudas y subsidios que otorga la Delegación.
</t>
    </r>
    <r>
      <rPr>
        <b/>
        <sz val="12"/>
        <color theme="1"/>
        <rFont val="Calibri"/>
        <family val="2"/>
        <scheme val="minor"/>
      </rPr>
      <t xml:space="preserve">Justificación Anual: </t>
    </r>
    <r>
      <rPr>
        <sz val="12"/>
        <color theme="1"/>
        <rFont val="Calibri"/>
        <family val="2"/>
        <scheme val="minor"/>
      </rPr>
      <t xml:space="preserve"> Se alcanza una meta del 75.00 % del acumulado de la meta anual. </t>
    </r>
  </si>
  <si>
    <r>
      <rPr>
        <b/>
        <sz val="12"/>
        <color theme="1"/>
        <rFont val="Calibri"/>
        <family val="2"/>
        <scheme val="minor"/>
      </rPr>
      <t>Justificacion Trimestral:</t>
    </r>
    <r>
      <rPr>
        <sz val="12"/>
        <color theme="1"/>
        <rFont val="Calibri"/>
        <family val="2"/>
        <scheme val="minor"/>
      </rPr>
      <t xml:space="preserve"> Se logra en un 100.00%. Manteniendo la meta programada.                                                                                                                                                                                                                                                                                                                                                                                                                                      </t>
    </r>
    <r>
      <rPr>
        <b/>
        <sz val="12"/>
        <color theme="1"/>
        <rFont val="Calibri"/>
        <family val="2"/>
        <scheme val="minor"/>
      </rPr>
      <t xml:space="preserve">Justificación Anual: </t>
    </r>
    <r>
      <rPr>
        <sz val="12"/>
        <color theme="1"/>
        <rFont val="Calibri"/>
        <family val="2"/>
        <scheme val="minor"/>
      </rPr>
      <t xml:space="preserve"> Se obtuvo el 68.75 % del acumulado de la meta anual por los requerimientos.                                                                                                                                                                                                 </t>
    </r>
  </si>
  <si>
    <r>
      <rPr>
        <b/>
        <sz val="12"/>
        <color theme="1"/>
        <rFont val="Calibri"/>
        <family val="2"/>
        <scheme val="minor"/>
      </rPr>
      <t xml:space="preserve">Justificacion Trimestral: </t>
    </r>
    <r>
      <rPr>
        <sz val="12"/>
        <color theme="1"/>
        <rFont val="Calibri"/>
        <family val="2"/>
        <scheme val="minor"/>
      </rPr>
      <t xml:space="preserve">Se logra una meta en un 138.70 %, esto por los eventos que se llevan a cabo por la coordinación de participación social y la familia.                                                                                                                                                                                                                           </t>
    </r>
    <r>
      <rPr>
        <b/>
        <sz val="12"/>
        <color theme="1"/>
        <rFont val="Calibri"/>
        <family val="2"/>
        <scheme val="minor"/>
      </rPr>
      <t xml:space="preserve">Justificación Anual:  </t>
    </r>
    <r>
      <rPr>
        <sz val="12"/>
        <color theme="1"/>
        <rFont val="Calibri"/>
        <family val="2"/>
        <scheme val="minor"/>
      </rPr>
      <t xml:space="preserve">Se alcanza una meta del 127.86 % del acumulado, debido a la programación de eventos que se realizan llevando a cabo mas beneficios a la ciudadanía.             </t>
    </r>
  </si>
  <si>
    <r>
      <rPr>
        <b/>
        <sz val="12"/>
        <color theme="1"/>
        <rFont val="Calibri"/>
        <family val="2"/>
        <scheme val="minor"/>
      </rPr>
      <t xml:space="preserve">Justificacion Trimestral: </t>
    </r>
    <r>
      <rPr>
        <sz val="12"/>
        <color theme="1"/>
        <rFont val="Calibri"/>
        <family val="2"/>
        <scheme val="minor"/>
      </rPr>
      <t xml:space="preserve">Se logra una meta en un 172.90 %, debido al buen funcionamiento y la operatividad del área, además de las brigadas de limpieza que se han realizado.                                                                                                                                                                                                                             </t>
    </r>
    <r>
      <rPr>
        <b/>
        <sz val="12"/>
        <color theme="1"/>
        <rFont val="Calibri"/>
        <family val="2"/>
        <scheme val="minor"/>
      </rPr>
      <t xml:space="preserve">Justificación Anual: </t>
    </r>
    <r>
      <rPr>
        <sz val="12"/>
        <color theme="1"/>
        <rFont val="Calibri"/>
        <family val="2"/>
        <scheme val="minor"/>
      </rPr>
      <t>Se alcanza una meta del 159.77 % del acumulado, rebasando la meta programada gracias a las jornadas realizadas por la coordinación de servicios generales en la Delegación.</t>
    </r>
  </si>
  <si>
    <r>
      <rPr>
        <b/>
        <sz val="12"/>
        <color theme="1"/>
        <rFont val="Calibri"/>
        <family val="2"/>
        <scheme val="minor"/>
      </rPr>
      <t xml:space="preserve">Justificacion Trimestral: </t>
    </r>
    <r>
      <rPr>
        <sz val="12"/>
        <color theme="1"/>
        <rFont val="Calibri"/>
        <family val="2"/>
        <scheme val="minor"/>
      </rPr>
      <t xml:space="preserve">Se logra una meta en un 397.60 %, debido a los eventos realizados además de promover la lectura en las escuelas lo que hace que exista más afluencia de personas en las instalaciones.                                                                                                                                                                                                                           </t>
    </r>
    <r>
      <rPr>
        <b/>
        <sz val="12"/>
        <color theme="1"/>
        <rFont val="Calibri"/>
        <family val="2"/>
        <scheme val="minor"/>
      </rPr>
      <t xml:space="preserve">Justificación Anual: </t>
    </r>
    <r>
      <rPr>
        <sz val="12"/>
        <color theme="1"/>
        <rFont val="Calibri"/>
        <family val="2"/>
        <scheme val="minor"/>
      </rPr>
      <t xml:space="preserve"> Se alcanza una meta del 227.10 % del acumulado, debido al buen funcionamiento y a la planificación de eventos realizados.                </t>
    </r>
  </si>
  <si>
    <r>
      <rPr>
        <b/>
        <sz val="12"/>
        <color theme="1"/>
        <rFont val="Calibri"/>
        <family val="2"/>
        <scheme val="minor"/>
      </rPr>
      <t xml:space="preserve">Justificacion Trimestral: </t>
    </r>
    <r>
      <rPr>
        <sz val="12"/>
        <color theme="1"/>
        <rFont val="Calibri"/>
        <family val="2"/>
        <scheme val="minor"/>
      </rPr>
      <t xml:space="preserve">Se logra una meta en un 113.64 %, debido a la operatividad y a la cercanía con la ciudadanía, así mismo  estar pendiente de cada reporte para poder atenderlo en tiempo evitando graves consecuencias en la población.                                                                                                                                                                         </t>
    </r>
    <r>
      <rPr>
        <b/>
        <sz val="12"/>
        <color theme="1"/>
        <rFont val="Calibri"/>
        <family val="2"/>
        <scheme val="minor"/>
      </rPr>
      <t xml:space="preserve">Justificación Anual: </t>
    </r>
    <r>
      <rPr>
        <sz val="12"/>
        <color theme="1"/>
        <rFont val="Calibri"/>
        <family val="2"/>
        <scheme val="minor"/>
      </rPr>
      <t xml:space="preserve"> Se alcanza una meta del 80.97 % del acumulado, debido a la operatividad y al buen funcionamiento del área.</t>
    </r>
  </si>
  <si>
    <r>
      <rPr>
        <b/>
        <sz val="12"/>
        <color theme="1"/>
        <rFont val="Calibri"/>
        <family val="2"/>
        <scheme val="minor"/>
      </rPr>
      <t xml:space="preserve">Justificacion Trimestral: </t>
    </r>
    <r>
      <rPr>
        <sz val="12"/>
        <color theme="1"/>
        <rFont val="Calibri"/>
        <family val="2"/>
        <scheme val="minor"/>
      </rPr>
      <t xml:space="preserve">Se logra una meta en un 250.00 %, debido a la organización y a la realización de mas eventos, así mismo que la población es mas participativa en cada evento realizado lo que hace que se realicen con mas frecuencia.                                                                                                                                                                                                                                           </t>
    </r>
    <r>
      <rPr>
        <b/>
        <sz val="12"/>
        <color theme="1"/>
        <rFont val="Calibri"/>
        <family val="2"/>
        <scheme val="minor"/>
      </rPr>
      <t>Justificación Anual:</t>
    </r>
    <r>
      <rPr>
        <sz val="12"/>
        <color theme="1"/>
        <rFont val="Calibri"/>
        <family val="2"/>
        <scheme val="minor"/>
      </rPr>
      <t xml:space="preserve"> Se alcanza una meta del 283.33 % del acumulado, esto debido a la realización y programación de eventos realizados.</t>
    </r>
  </si>
  <si>
    <r>
      <t xml:space="preserve">Justificacion Trimestral: </t>
    </r>
    <r>
      <rPr>
        <sz val="12"/>
        <color theme="1"/>
        <rFont val="Calibri"/>
        <family val="2"/>
        <scheme val="minor"/>
      </rPr>
      <t xml:space="preserve">Los eventos Cìvicos, Culturales y Deportivos realizados  no alcanzo la meta programada en este trimestre ya que derivado de la demanda ciudadana, los eventos que estaban programados en el tercer trimestre  se realizo en el segundo al llegar al 66.67%  de los eventos Civicos, Culturales y Deportivos programados.                                                                           </t>
    </r>
    <r>
      <rPr>
        <b/>
        <sz val="12"/>
        <color theme="1"/>
        <rFont val="Calibri"/>
        <family val="2"/>
        <scheme val="minor"/>
      </rPr>
      <t xml:space="preserve">                                                                                                Meta Anual: </t>
    </r>
    <r>
      <rPr>
        <sz val="12"/>
        <color theme="1"/>
        <rFont val="Calibri"/>
        <family val="2"/>
        <scheme val="minor"/>
      </rPr>
      <t xml:space="preserve">En este periodo se cumplio el 100.00% de la meta al brindar 8 de los 8 eventos civicos , culturales y deportivos  programados.     </t>
    </r>
    <r>
      <rPr>
        <b/>
        <sz val="12"/>
        <color theme="1"/>
        <rFont val="Calibri"/>
        <family val="2"/>
        <scheme val="minor"/>
      </rPr>
      <t xml:space="preserve">                                                                                                                                                                                                            </t>
    </r>
  </si>
  <si>
    <r>
      <t xml:space="preserve">Justificacion Trimestral:  </t>
    </r>
    <r>
      <rPr>
        <sz val="12"/>
        <color theme="1"/>
        <rFont val="Calibri"/>
        <family val="2"/>
        <scheme val="minor"/>
      </rPr>
      <t xml:space="preserve">Las Gestiones ciudadanas brindades en la Subdelegación de Puerto Juárez no logro la meta programada.  En este periodo la  meta alcanzo el 59.20% de las gestiones ciudadanas brindadas.                                                                                                  </t>
    </r>
    <r>
      <rPr>
        <b/>
        <sz val="12"/>
        <color theme="1"/>
        <rFont val="Calibri"/>
        <family val="2"/>
        <scheme val="minor"/>
      </rPr>
      <t xml:space="preserve">                                                                                                                                  Meta Anual: </t>
    </r>
    <r>
      <rPr>
        <sz val="12"/>
        <color theme="1"/>
        <rFont val="Calibri"/>
        <family val="2"/>
        <scheme val="minor"/>
      </rPr>
      <t xml:space="preserve">En este periodo se cumplio el 83.29% de la meta al brindar 583 de las 700 Gestiones ciudadanas brindadas programadas. </t>
    </r>
  </si>
  <si>
    <r>
      <rPr>
        <b/>
        <sz val="12"/>
        <color theme="1"/>
        <rFont val="Calibri"/>
        <family val="2"/>
        <scheme val="minor"/>
      </rPr>
      <t>Justificacion Trimestral:</t>
    </r>
    <r>
      <rPr>
        <sz val="12"/>
        <color theme="1"/>
        <rFont val="Calibri"/>
        <family val="2"/>
        <scheme val="minor"/>
      </rPr>
      <t xml:space="preserve"> Los programas sociales difundidos  se vio incrementada debido a las diferentes actividades realizadas en cuanto  la jornada de acopio de residuos reciclables ¨RECAPACICLA¨ , Recomendaciones para prevenir  ¨PALUDISMO¨ por medio del SESA, Inscripciones al ¨ Club Deportivo Tiburones de Puerto Juàrez¨,    lo que provocó que se difundiera  programas extras a lo considerado. Este periodo se vio incrementada la meta trazada al llegar al 150% de los programas sociales difundidos .   </t>
    </r>
    <r>
      <rPr>
        <b/>
        <sz val="12"/>
        <color theme="1"/>
        <rFont val="Calibri"/>
        <family val="2"/>
        <scheme val="minor"/>
      </rPr>
      <t xml:space="preserve">                                                                                                                                                                                       Meta Anual: </t>
    </r>
    <r>
      <rPr>
        <sz val="12"/>
        <color theme="1"/>
        <rFont val="Calibri"/>
        <family val="2"/>
        <scheme val="minor"/>
      </rPr>
      <t xml:space="preserve">En este periodo se cumplio el 160%  de la meta al brindar 8 de las 5 de los programas sociales difundidos programadas. </t>
    </r>
  </si>
  <si>
    <r>
      <rPr>
        <b/>
        <sz val="12"/>
        <color theme="1"/>
        <rFont val="Calibri"/>
        <family val="2"/>
        <scheme val="minor"/>
      </rPr>
      <t xml:space="preserve"> Justificacion Trimestral: </t>
    </r>
    <r>
      <rPr>
        <sz val="12"/>
        <color theme="1"/>
        <rFont val="Calibri"/>
        <family val="2"/>
        <scheme val="minor"/>
      </rPr>
      <t xml:space="preserve"> La capacitación comunitaria cumplio la meta programada. En este periodo se cumplio la meta trazada al llegar al 100% de las capitaciones comunitarias.                                                              </t>
    </r>
    <r>
      <rPr>
        <b/>
        <sz val="12"/>
        <color theme="1"/>
        <rFont val="Calibri"/>
        <family val="2"/>
        <scheme val="minor"/>
      </rPr>
      <t xml:space="preserve">                                                                                                                                                 Meta Anual: </t>
    </r>
    <r>
      <rPr>
        <sz val="12"/>
        <color theme="1"/>
        <rFont val="Calibri"/>
        <family val="2"/>
        <scheme val="minor"/>
      </rPr>
      <t xml:space="preserve">En este periodo se cumplio el 150% de la meta al brindar 3 de las 2 capacitaciones comunitarias programadas.   </t>
    </r>
    <r>
      <rPr>
        <b/>
        <sz val="12"/>
        <color theme="1"/>
        <rFont val="Calibri"/>
        <family val="2"/>
        <scheme val="minor"/>
      </rPr>
      <t xml:space="preserve">                                                                                                                                                                                                              </t>
    </r>
  </si>
  <si>
    <r>
      <rPr>
        <b/>
        <sz val="12"/>
        <color theme="1"/>
        <rFont val="Calibri"/>
        <family val="2"/>
        <scheme val="minor"/>
      </rPr>
      <t>Justificacion Trimestral:</t>
    </r>
    <r>
      <rPr>
        <sz val="12"/>
        <color theme="1"/>
        <rFont val="Calibri"/>
        <family val="2"/>
        <scheme val="minor"/>
      </rPr>
      <t xml:space="preserve">  La brigadas de limpieza coordinadas cumplio la meta programada. En este periodo se cumplio la meta trazada al llegar 100% de las brigadas de limpieza coordinadas.                                                                                                                                         </t>
    </r>
    <r>
      <rPr>
        <b/>
        <sz val="12"/>
        <color theme="1"/>
        <rFont val="Calibri"/>
        <family val="2"/>
        <scheme val="minor"/>
      </rPr>
      <t xml:space="preserve">                                                                   Meta Anual: </t>
    </r>
    <r>
      <rPr>
        <sz val="12"/>
        <color theme="1"/>
        <rFont val="Calibri"/>
        <family val="2"/>
        <scheme val="minor"/>
      </rPr>
      <t xml:space="preserve">En este periodo se cumplio el 126.67% de la meta al brindar 19 de las 15 brigadas de limpieza coordinadas  programadas.                   </t>
    </r>
    <r>
      <rPr>
        <b/>
        <sz val="12"/>
        <color theme="1"/>
        <rFont val="Calibri"/>
        <family val="2"/>
        <scheme val="minor"/>
      </rPr>
      <t xml:space="preserve">                                                                                                                                                                                              </t>
    </r>
  </si>
  <si>
    <t>PERÍODO QUE SE INFORMA: DEL 1 DE ENERO AL 30 DE SEPTIEMBRE 2023.</t>
  </si>
  <si>
    <r>
      <rPr>
        <b/>
        <sz val="12"/>
        <color theme="1"/>
        <rFont val="Calibri"/>
        <family val="2"/>
        <scheme val="minor"/>
      </rPr>
      <t>Justificacion Trimestral:</t>
    </r>
    <r>
      <rPr>
        <sz val="12"/>
        <color theme="1"/>
        <rFont val="Calibri"/>
        <family val="2"/>
        <scheme val="minor"/>
      </rPr>
      <t xml:space="preserve"> El resultado obtenido en el Diagnóstico PBR-SED 2023  representó un avance del 88.70% en el Índice de Avance General conforme al modelo definido por la SHCP, posicionando en 2do lugar a nivel nacional al Municipio de Benito Juárez, reportado desde el 2do trimestre 2023. Es anual por lo que se mantiene hasta el mes de abril 2024.
</t>
    </r>
    <r>
      <rPr>
        <b/>
        <sz val="12"/>
        <color theme="1"/>
        <rFont val="Calibri"/>
        <family val="2"/>
        <scheme val="minor"/>
      </rPr>
      <t>Justificación Anual:</t>
    </r>
    <r>
      <rPr>
        <sz val="12"/>
        <color theme="1"/>
        <rFont val="Calibri"/>
        <family val="2"/>
        <scheme val="minor"/>
      </rPr>
      <t xml:space="preserve"> Al ser un indicador NO ACUMULATIVO  en este trimestre aún no s etiene el promedio de porcentajes.</t>
    </r>
  </si>
  <si>
    <r>
      <t xml:space="preserve">Justificación Trimestral: </t>
    </r>
    <r>
      <rPr>
        <sz val="12"/>
        <color theme="1"/>
        <rFont val="Calibri"/>
        <family val="2"/>
      </rPr>
      <t xml:space="preserve">En el periodo reportado se alcanzó la meta del 100% de avance de las actividades denominadas mesas de trabajo con las cámaras empresariales y hoteleras, efectuando una reunión correspondiente a los trabajos de la Comisión de Ellas facturan y al Comité de la Academia de Policía. 
</t>
    </r>
    <r>
      <rPr>
        <b/>
        <sz val="12"/>
        <color theme="1"/>
        <rFont val="Calibri"/>
        <family val="2"/>
      </rPr>
      <t xml:space="preserve">Justificación Anual: </t>
    </r>
    <r>
      <rPr>
        <sz val="12"/>
        <color theme="1"/>
        <rFont val="Calibri"/>
        <family val="2"/>
      </rPr>
      <t>Con el</t>
    </r>
    <r>
      <rPr>
        <b/>
        <sz val="12"/>
        <color theme="1"/>
        <rFont val="Calibri"/>
        <family val="2"/>
      </rPr>
      <t xml:space="preserve"> </t>
    </r>
    <r>
      <rPr>
        <sz val="12"/>
        <color theme="1"/>
        <rFont val="Calibri"/>
        <family val="2"/>
      </rPr>
      <t>cumplimiento realizando el proyecto programado denominado Mesas de trabajo con cámaras empresariales se logró un avance anual del 75%.</t>
    </r>
  </si>
  <si>
    <r>
      <t xml:space="preserve">Justificación Trimestral: </t>
    </r>
    <r>
      <rPr>
        <sz val="12"/>
        <color theme="1"/>
        <rFont val="Calibri"/>
        <family val="2"/>
      </rPr>
      <t xml:space="preserve">En el periodo reportado se cumplieron al 100% las reuniones con sociedad civil en temas relacionados a Gala Nacional Resistencia Challenge, Cultura y Arte, Centro de Integración de Drogadictos y Alcohólicos, Inclusión financiera para las Mujeres, Ciudades Inteligentes, entre otros. 
</t>
    </r>
    <r>
      <rPr>
        <b/>
        <sz val="12"/>
        <color theme="1"/>
        <rFont val="Calibri"/>
        <family val="2"/>
      </rPr>
      <t xml:space="preserve">Justificación Anual:  </t>
    </r>
    <r>
      <rPr>
        <sz val="12"/>
        <color theme="1"/>
        <rFont val="Calibri"/>
        <family val="2"/>
      </rPr>
      <t>Con el cumplimiento de reuniones con grupos y organizaciones de la sociedad civil y ciudadana se logró un avance anual acumulado del 75%.</t>
    </r>
  </si>
  <si>
    <r>
      <t xml:space="preserve">Justificación Trimestral: </t>
    </r>
    <r>
      <rPr>
        <sz val="12"/>
        <color theme="1"/>
        <rFont val="Calibri"/>
        <family val="2"/>
      </rPr>
      <t>En referencia a los proyectos estratégicos en favor de las demandas y necesidades ciudadanas se alcanzó el 100% trimestral con la realización del Proyecto denomimado "Ellas Facturan", mismo que tiene por objetivo rear una "Red de oportunidades para la inclusión financiera de las mujeres Benitojuarenses" a través de la Comisión Ellas Facturan donde con más de 16 aliados estratégicos impulsamos su camino hacia la formalidad y desarrollo integral.</t>
    </r>
    <r>
      <rPr>
        <b/>
        <sz val="12"/>
        <color theme="1"/>
        <rFont val="Calibri"/>
        <family val="2"/>
      </rPr>
      <t xml:space="preserve">
Justificación Anual: </t>
    </r>
    <r>
      <rPr>
        <sz val="12"/>
        <color theme="1"/>
        <rFont val="Calibri"/>
        <family val="2"/>
      </rPr>
      <t xml:space="preserve">Se presenta un avance anual del 100%, toda vez que la meta anual se cubre en el 3er trimestre.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</si>
</sst>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00"/>
  </numFmts>
  <fonts count="13" x14ac:knownFonts="1">
    <font>
      <sz val="12"/>
      <color theme="1"/>
      <name val="Calibri"/>
      <family val="2"/>
      <scheme val="minor"/>
    </font>
    <font>
      <b/>
      <sz val="14"/>
      <color theme="1"/>
      <name val="Arial"/>
      <family val="2"/>
    </font>
    <font>
      <b/>
      <sz val="12"/>
      <color theme="1"/>
      <name val="Calibri"/>
      <family val="2"/>
      <scheme val="minor"/>
    </font>
    <font>
      <sz val="12"/>
      <color theme="1"/>
      <name val="Calibri"/>
      <family val="2"/>
      <scheme val="minor"/>
    </font>
    <font>
      <b/>
      <sz val="12"/>
      <color theme="1"/>
      <name val="Arial"/>
      <family val="2"/>
    </font>
    <font>
      <b/>
      <sz val="12"/>
      <color rgb="FF000000"/>
      <name val="Calibri"/>
      <family val="2"/>
      <scheme val="minor"/>
    </font>
    <font>
      <sz val="12"/>
      <color rgb="FF000000"/>
      <name val="Calibri"/>
      <family val="2"/>
      <scheme val="minor"/>
    </font>
    <font>
      <sz val="8"/>
      <name val="Calibri"/>
      <family val="2"/>
      <scheme val="minor"/>
    </font>
    <font>
      <b/>
      <sz val="11"/>
      <color theme="1"/>
      <name val="Arial"/>
      <family val="2"/>
    </font>
    <font>
      <sz val="11"/>
      <color theme="1"/>
      <name val="Arial"/>
      <family val="2"/>
    </font>
    <font>
      <sz val="12"/>
      <color theme="1"/>
      <name val="Calibri"/>
      <family val="2"/>
    </font>
    <font>
      <b/>
      <sz val="12"/>
      <color theme="1"/>
      <name val="Calibri"/>
      <family val="2"/>
    </font>
    <font>
      <b/>
      <sz val="20"/>
      <color theme="1"/>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2F2F2"/>
        <bgColor rgb="FF000000"/>
      </patternFill>
    </fill>
  </fills>
  <borders count="75">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dotted">
        <color indexed="64"/>
      </top>
      <bottom style="dotted">
        <color indexed="64"/>
      </bottom>
      <diagonal/>
    </border>
    <border>
      <left style="medium">
        <color indexed="64"/>
      </left>
      <right/>
      <top/>
      <bottom style="dotted">
        <color indexed="64"/>
      </bottom>
      <diagonal/>
    </border>
    <border>
      <left style="dotted">
        <color indexed="64"/>
      </left>
      <right style="medium">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hair">
        <color indexed="64"/>
      </left>
      <right style="hair">
        <color indexed="64"/>
      </right>
      <top/>
      <bottom style="dotted">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dotted">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style="medium">
        <color indexed="64"/>
      </left>
      <right style="hair">
        <color indexed="64"/>
      </right>
      <top style="hair">
        <color indexed="64"/>
      </top>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dotted">
        <color indexed="64"/>
      </left>
      <right style="thin">
        <color indexed="64"/>
      </right>
      <top/>
      <bottom style="dotted">
        <color indexed="64"/>
      </bottom>
      <diagonal/>
    </border>
    <border>
      <left style="hair">
        <color indexed="64"/>
      </left>
      <right/>
      <top style="hair">
        <color indexed="64"/>
      </top>
      <bottom/>
      <diagonal/>
    </border>
    <border>
      <left style="hair">
        <color indexed="64"/>
      </left>
      <right/>
      <top/>
      <bottom/>
      <diagonal/>
    </border>
    <border>
      <left style="medium">
        <color indexed="64"/>
      </left>
      <right style="hair">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right style="medium">
        <color indexed="64"/>
      </right>
      <top/>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thin">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dotted">
        <color indexed="64"/>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dotted">
        <color indexed="64"/>
      </top>
      <bottom/>
      <diagonal/>
    </border>
    <border>
      <left style="thin">
        <color indexed="64"/>
      </left>
      <right/>
      <top/>
      <bottom style="dotted">
        <color indexed="64"/>
      </bottom>
      <diagonal/>
    </border>
    <border>
      <left style="dotted">
        <color indexed="64"/>
      </left>
      <right style="thin">
        <color indexed="64"/>
      </right>
      <top/>
      <bottom/>
      <diagonal/>
    </border>
    <border>
      <left style="hair">
        <color indexed="64"/>
      </left>
      <right style="medium">
        <color indexed="64"/>
      </right>
      <top style="hair">
        <color indexed="64"/>
      </top>
      <bottom/>
      <diagonal/>
    </border>
    <border>
      <left/>
      <right/>
      <top style="dotted">
        <color indexed="64"/>
      </top>
      <bottom/>
      <diagonal/>
    </border>
    <border>
      <left/>
      <right style="medium">
        <color indexed="64"/>
      </right>
      <top style="dotted">
        <color indexed="64"/>
      </top>
      <bottom/>
      <diagonal/>
    </border>
    <border>
      <left style="hair">
        <color indexed="64"/>
      </left>
      <right style="thin">
        <color indexed="64"/>
      </right>
      <top style="hair">
        <color indexed="64"/>
      </top>
      <bottom style="medium">
        <color indexed="64"/>
      </bottom>
      <diagonal/>
    </border>
  </borders>
  <cellStyleXfs count="2">
    <xf numFmtId="0" fontId="0" fillId="0" borderId="0"/>
    <xf numFmtId="9" fontId="3" fillId="0" borderId="0" applyFont="0" applyFill="0" applyBorder="0" applyAlignment="0" applyProtection="0"/>
  </cellStyleXfs>
  <cellXfs count="236">
    <xf numFmtId="0" fontId="0" fillId="0" borderId="0" xfId="0"/>
    <xf numFmtId="0" fontId="0" fillId="0" borderId="10" xfId="0" applyBorder="1"/>
    <xf numFmtId="0" fontId="0" fillId="0" borderId="1" xfId="0" applyBorder="1"/>
    <xf numFmtId="0" fontId="0" fillId="0" borderId="3" xfId="0" applyBorder="1"/>
    <xf numFmtId="0" fontId="0" fillId="0" borderId="11" xfId="0" applyBorder="1"/>
    <xf numFmtId="0" fontId="0" fillId="0" borderId="4" xfId="0" applyBorder="1"/>
    <xf numFmtId="10" fontId="0" fillId="0" borderId="0" xfId="0" applyNumberFormat="1"/>
    <xf numFmtId="0" fontId="1" fillId="0" borderId="11" xfId="0" applyFont="1" applyBorder="1" applyAlignment="1">
      <alignment vertical="center"/>
    </xf>
    <xf numFmtId="0" fontId="2" fillId="0" borderId="0" xfId="0" applyFont="1" applyAlignment="1">
      <alignment vertical="center"/>
    </xf>
    <xf numFmtId="0" fontId="2" fillId="2" borderId="2" xfId="0" applyFont="1" applyFill="1" applyBorder="1" applyAlignment="1">
      <alignment horizontal="center" vertical="center" wrapText="1"/>
    </xf>
    <xf numFmtId="10" fontId="0" fillId="3" borderId="24" xfId="0" applyNumberFormat="1" applyFill="1" applyBorder="1" applyAlignment="1">
      <alignment horizontal="center" vertical="center"/>
    </xf>
    <xf numFmtId="2" fontId="0" fillId="3" borderId="20" xfId="0" applyNumberFormat="1" applyFill="1" applyBorder="1" applyAlignment="1">
      <alignment horizontal="center" vertical="center"/>
    </xf>
    <xf numFmtId="2" fontId="0" fillId="2" borderId="13" xfId="0" applyNumberFormat="1" applyFill="1" applyBorder="1" applyAlignment="1">
      <alignment horizontal="center" vertical="center"/>
    </xf>
    <xf numFmtId="2" fontId="0" fillId="3" borderId="13" xfId="0" applyNumberFormat="1" applyFill="1" applyBorder="1" applyAlignment="1">
      <alignment horizontal="center" vertical="center"/>
    </xf>
    <xf numFmtId="2" fontId="0" fillId="4" borderId="13" xfId="0" applyNumberFormat="1" applyFill="1" applyBorder="1" applyAlignment="1">
      <alignment horizontal="center" vertical="center"/>
    </xf>
    <xf numFmtId="10" fontId="0" fillId="3" borderId="29" xfId="0" applyNumberFormat="1" applyFill="1" applyBorder="1" applyAlignment="1">
      <alignment horizontal="center" vertical="center"/>
    </xf>
    <xf numFmtId="2" fontId="0" fillId="3" borderId="37" xfId="0" applyNumberFormat="1" applyFill="1" applyBorder="1" applyAlignment="1">
      <alignment horizontal="center" vertical="center"/>
    </xf>
    <xf numFmtId="1" fontId="0" fillId="3" borderId="13" xfId="0" applyNumberFormat="1" applyFill="1" applyBorder="1" applyAlignment="1">
      <alignment horizontal="center" vertical="center"/>
    </xf>
    <xf numFmtId="2" fontId="0" fillId="3" borderId="13" xfId="0" applyNumberFormat="1" applyFill="1" applyBorder="1" applyAlignment="1">
      <alignment horizontal="center" vertical="center" wrapText="1"/>
    </xf>
    <xf numFmtId="2" fontId="0" fillId="4" borderId="19" xfId="0" applyNumberFormat="1" applyFill="1" applyBorder="1" applyAlignment="1">
      <alignment horizontal="center" vertical="center"/>
    </xf>
    <xf numFmtId="164" fontId="0" fillId="2" borderId="13" xfId="1" applyNumberFormat="1" applyFont="1" applyFill="1" applyBorder="1" applyAlignment="1">
      <alignment horizontal="center" vertical="center"/>
    </xf>
    <xf numFmtId="9" fontId="0" fillId="2" borderId="13" xfId="1" applyFont="1" applyFill="1" applyBorder="1" applyAlignment="1">
      <alignment horizontal="center" vertical="center"/>
    </xf>
    <xf numFmtId="165" fontId="0" fillId="4" borderId="13" xfId="0" applyNumberFormat="1" applyFill="1" applyBorder="1" applyAlignment="1">
      <alignment horizontal="center" vertical="center"/>
    </xf>
    <xf numFmtId="10" fontId="0" fillId="4" borderId="13" xfId="1" applyNumberFormat="1" applyFont="1" applyFill="1" applyBorder="1" applyAlignment="1">
      <alignment horizontal="center" vertical="center"/>
    </xf>
    <xf numFmtId="10" fontId="0" fillId="3" borderId="13" xfId="1" applyNumberFormat="1" applyFont="1" applyFill="1" applyBorder="1" applyAlignment="1">
      <alignment horizontal="center" vertical="center"/>
    </xf>
    <xf numFmtId="4" fontId="0" fillId="4" borderId="27" xfId="0" applyNumberFormat="1" applyFill="1" applyBorder="1" applyAlignment="1">
      <alignment horizontal="center" vertical="center"/>
    </xf>
    <xf numFmtId="4" fontId="0" fillId="4" borderId="50" xfId="0" applyNumberFormat="1" applyFill="1" applyBorder="1" applyAlignment="1">
      <alignment horizontal="center" vertical="center"/>
    </xf>
    <xf numFmtId="4" fontId="0" fillId="4" borderId="13" xfId="0" applyNumberFormat="1" applyFill="1" applyBorder="1" applyAlignment="1">
      <alignment horizontal="center" vertical="center"/>
    </xf>
    <xf numFmtId="4" fontId="0" fillId="3" borderId="19" xfId="0" applyNumberFormat="1" applyFill="1" applyBorder="1" applyAlignment="1">
      <alignment horizontal="center" vertical="center"/>
    </xf>
    <xf numFmtId="4" fontId="0" fillId="3" borderId="49" xfId="0" applyNumberFormat="1" applyFill="1" applyBorder="1" applyAlignment="1">
      <alignment horizontal="center" vertical="center"/>
    </xf>
    <xf numFmtId="4" fontId="0" fillId="3" borderId="13" xfId="0" applyNumberFormat="1" applyFill="1" applyBorder="1" applyAlignment="1">
      <alignment horizontal="center" vertical="center"/>
    </xf>
    <xf numFmtId="4" fontId="0" fillId="3" borderId="27" xfId="0" applyNumberFormat="1" applyFill="1" applyBorder="1" applyAlignment="1">
      <alignment horizontal="center" vertical="center" wrapText="1"/>
    </xf>
    <xf numFmtId="4" fontId="0" fillId="3" borderId="13" xfId="0" applyNumberFormat="1" applyFill="1" applyBorder="1" applyAlignment="1">
      <alignment horizontal="center" vertical="center" wrapText="1"/>
    </xf>
    <xf numFmtId="4" fontId="0" fillId="3" borderId="54" xfId="0" applyNumberFormat="1" applyFill="1" applyBorder="1" applyAlignment="1">
      <alignment horizontal="center" vertical="center" wrapText="1"/>
    </xf>
    <xf numFmtId="4" fontId="0" fillId="3" borderId="54" xfId="0" applyNumberFormat="1" applyFill="1" applyBorder="1" applyAlignment="1">
      <alignment horizontal="center" vertical="center"/>
    </xf>
    <xf numFmtId="4" fontId="0" fillId="3" borderId="56" xfId="0" applyNumberFormat="1" applyFill="1" applyBorder="1" applyAlignment="1">
      <alignment horizontal="center" vertical="center"/>
    </xf>
    <xf numFmtId="10" fontId="0" fillId="4" borderId="13" xfId="0" applyNumberFormat="1" applyFill="1" applyBorder="1" applyAlignment="1">
      <alignment horizontal="center" vertical="center"/>
    </xf>
    <xf numFmtId="10" fontId="0" fillId="2" borderId="13" xfId="0" applyNumberFormat="1" applyFill="1" applyBorder="1" applyAlignment="1">
      <alignment horizontal="center" vertical="center"/>
    </xf>
    <xf numFmtId="4" fontId="0" fillId="3" borderId="74" xfId="0" applyNumberFormat="1" applyFill="1" applyBorder="1" applyAlignment="1">
      <alignment horizontal="center" vertical="center"/>
    </xf>
    <xf numFmtId="10" fontId="0" fillId="3" borderId="13" xfId="0" applyNumberFormat="1" applyFill="1" applyBorder="1" applyAlignment="1">
      <alignment horizontal="center" vertical="center"/>
    </xf>
    <xf numFmtId="0" fontId="2" fillId="3" borderId="34" xfId="0" applyFont="1" applyFill="1" applyBorder="1" applyAlignment="1">
      <alignment horizontal="left" vertical="center" wrapText="1"/>
    </xf>
    <xf numFmtId="0" fontId="2" fillId="3" borderId="38" xfId="0" applyFont="1" applyFill="1" applyBorder="1" applyAlignment="1">
      <alignment horizontal="left" vertical="center" wrapText="1"/>
    </xf>
    <xf numFmtId="0" fontId="0" fillId="3" borderId="27" xfId="0" applyFill="1" applyBorder="1" applyAlignment="1">
      <alignment vertical="center" wrapText="1"/>
    </xf>
    <xf numFmtId="0" fontId="0" fillId="3" borderId="19" xfId="0" applyFill="1" applyBorder="1" applyAlignment="1">
      <alignment vertical="center" wrapText="1"/>
    </xf>
    <xf numFmtId="0" fontId="0" fillId="3" borderId="27" xfId="0" applyFill="1" applyBorder="1" applyAlignment="1">
      <alignment horizontal="center" vertical="center" wrapText="1"/>
    </xf>
    <xf numFmtId="0" fontId="0" fillId="3" borderId="19" xfId="0" applyFill="1" applyBorder="1" applyAlignment="1">
      <alignment horizontal="center" vertical="center" wrapText="1"/>
    </xf>
    <xf numFmtId="1" fontId="0" fillId="3" borderId="27" xfId="0" applyNumberFormat="1" applyFill="1" applyBorder="1" applyAlignment="1">
      <alignment horizontal="center" vertical="center" wrapText="1"/>
    </xf>
    <xf numFmtId="1" fontId="0" fillId="3" borderId="19" xfId="0" applyNumberFormat="1" applyFill="1" applyBorder="1" applyAlignment="1">
      <alignment horizontal="center" vertical="center" wrapText="1"/>
    </xf>
    <xf numFmtId="0" fontId="0" fillId="3" borderId="27" xfId="0" applyFill="1" applyBorder="1" applyAlignment="1">
      <alignment horizontal="center" vertical="center"/>
    </xf>
    <xf numFmtId="0" fontId="0" fillId="3" borderId="19" xfId="0" applyFill="1" applyBorder="1" applyAlignment="1">
      <alignment horizontal="center" vertical="center"/>
    </xf>
    <xf numFmtId="10" fontId="0" fillId="3" borderId="30" xfId="0" applyNumberFormat="1" applyFill="1" applyBorder="1" applyAlignment="1">
      <alignment horizontal="center" vertical="center" wrapText="1"/>
    </xf>
    <xf numFmtId="10" fontId="0" fillId="4" borderId="31" xfId="0" applyNumberFormat="1" applyFill="1" applyBorder="1" applyAlignment="1">
      <alignment horizontal="center" vertical="center" wrapText="1"/>
    </xf>
    <xf numFmtId="0" fontId="2" fillId="3" borderId="61"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3" xfId="0" applyFont="1" applyFill="1" applyBorder="1" applyAlignment="1">
      <alignment horizontal="left" vertical="justify" wrapText="1"/>
    </xf>
    <xf numFmtId="0" fontId="2" fillId="3" borderId="13" xfId="0" applyFont="1" applyFill="1" applyBorder="1" applyAlignment="1">
      <alignment horizontal="left" vertical="justify"/>
    </xf>
    <xf numFmtId="0" fontId="2" fillId="3" borderId="14" xfId="0" applyFont="1" applyFill="1" applyBorder="1" applyAlignment="1">
      <alignment horizontal="left" vertical="justify"/>
    </xf>
    <xf numFmtId="0" fontId="2" fillId="4" borderId="38" xfId="0" applyFont="1" applyFill="1" applyBorder="1" applyAlignment="1">
      <alignment horizontal="left" vertical="center" wrapText="1"/>
    </xf>
    <xf numFmtId="0" fontId="0" fillId="4" borderId="12" xfId="0" applyFill="1" applyBorder="1" applyAlignment="1">
      <alignment horizontal="left" vertical="center" wrapText="1"/>
    </xf>
    <xf numFmtId="0" fontId="0" fillId="4" borderId="19" xfId="0" applyFill="1" applyBorder="1" applyAlignment="1">
      <alignment horizontal="left" vertical="center" wrapText="1"/>
    </xf>
    <xf numFmtId="0" fontId="0" fillId="4" borderId="13" xfId="0" applyFill="1" applyBorder="1" applyAlignment="1">
      <alignment horizontal="left" vertical="center" wrapText="1"/>
    </xf>
    <xf numFmtId="0" fontId="0" fillId="4" borderId="19" xfId="0" applyFill="1" applyBorder="1" applyAlignment="1">
      <alignment horizontal="center" vertical="center" wrapText="1"/>
    </xf>
    <xf numFmtId="0" fontId="0" fillId="4" borderId="13" xfId="0" applyFill="1" applyBorder="1" applyAlignment="1">
      <alignment horizontal="center" vertical="center" wrapText="1"/>
    </xf>
    <xf numFmtId="2" fontId="0" fillId="4" borderId="28" xfId="0" applyNumberFormat="1" applyFill="1" applyBorder="1" applyAlignment="1">
      <alignment horizontal="center" vertical="center" wrapText="1"/>
    </xf>
    <xf numFmtId="0" fontId="0" fillId="4" borderId="28" xfId="0" applyFill="1" applyBorder="1" applyAlignment="1">
      <alignment horizontal="center" vertical="center"/>
    </xf>
    <xf numFmtId="0" fontId="0" fillId="4" borderId="19" xfId="0" applyFill="1" applyBorder="1" applyAlignment="1">
      <alignment horizontal="center" vertical="center"/>
    </xf>
    <xf numFmtId="0" fontId="2" fillId="4" borderId="13"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0" fillId="3" borderId="12" xfId="0" applyFill="1" applyBorder="1" applyAlignment="1">
      <alignment horizontal="left" vertical="center" wrapText="1"/>
    </xf>
    <xf numFmtId="0" fontId="0" fillId="3" borderId="13" xfId="0" applyFill="1" applyBorder="1" applyAlignment="1">
      <alignment vertical="center" wrapText="1"/>
    </xf>
    <xf numFmtId="0" fontId="0" fillId="3" borderId="13" xfId="0" applyFill="1" applyBorder="1" applyAlignment="1">
      <alignment horizontal="center" vertical="center" wrapText="1"/>
    </xf>
    <xf numFmtId="2" fontId="0" fillId="3" borderId="27" xfId="0" applyNumberFormat="1" applyFill="1" applyBorder="1" applyAlignment="1">
      <alignment horizontal="center" vertical="center" wrapText="1"/>
    </xf>
    <xf numFmtId="0" fontId="0" fillId="3" borderId="13" xfId="0" applyFill="1" applyBorder="1" applyAlignment="1">
      <alignment horizontal="left" vertical="center" wrapText="1"/>
    </xf>
    <xf numFmtId="0" fontId="0" fillId="3" borderId="14" xfId="0" applyFill="1" applyBorder="1" applyAlignment="1">
      <alignment horizontal="left" vertical="center" wrapText="1"/>
    </xf>
    <xf numFmtId="0" fontId="0" fillId="3" borderId="34" xfId="0" applyFill="1" applyBorder="1" applyAlignment="1">
      <alignment horizontal="left" vertical="center" wrapText="1"/>
    </xf>
    <xf numFmtId="0" fontId="0" fillId="3" borderId="48" xfId="0" applyFill="1" applyBorder="1" applyAlignment="1">
      <alignment horizontal="left" vertical="center" wrapText="1"/>
    </xf>
    <xf numFmtId="0" fontId="0" fillId="3" borderId="38" xfId="0" applyFill="1" applyBorder="1" applyAlignment="1">
      <alignment horizontal="left" vertical="center" wrapText="1"/>
    </xf>
    <xf numFmtId="10" fontId="0" fillId="4" borderId="36" xfId="0" applyNumberFormat="1" applyFill="1" applyBorder="1" applyAlignment="1">
      <alignment horizontal="center" vertical="center" wrapText="1"/>
    </xf>
    <xf numFmtId="10" fontId="0" fillId="4" borderId="45" xfId="0" applyNumberFormat="1" applyFill="1" applyBorder="1" applyAlignment="1">
      <alignment horizontal="center" vertical="center" wrapText="1"/>
    </xf>
    <xf numFmtId="10" fontId="0" fillId="4" borderId="27" xfId="1" applyNumberFormat="1" applyFont="1" applyFill="1" applyBorder="1" applyAlignment="1">
      <alignment horizontal="center" vertical="center" wrapText="1"/>
    </xf>
    <xf numFmtId="10" fontId="0" fillId="4" borderId="19" xfId="1" applyNumberFormat="1" applyFont="1" applyFill="1" applyBorder="1" applyAlignment="1">
      <alignment horizontal="center" vertical="center" wrapText="1"/>
    </xf>
    <xf numFmtId="0" fontId="0" fillId="4" borderId="27" xfId="0" applyFill="1" applyBorder="1" applyAlignment="1">
      <alignment horizontal="center" vertical="center"/>
    </xf>
    <xf numFmtId="0" fontId="0" fillId="4" borderId="34" xfId="0" applyFill="1" applyBorder="1" applyAlignment="1">
      <alignment horizontal="justify" vertical="center" wrapText="1"/>
    </xf>
    <xf numFmtId="0" fontId="0" fillId="4" borderId="48" xfId="0" applyFill="1" applyBorder="1" applyAlignment="1">
      <alignment horizontal="justify" vertical="center" wrapText="1"/>
    </xf>
    <xf numFmtId="0" fontId="0" fillId="4" borderId="38" xfId="0" applyFill="1" applyBorder="1" applyAlignment="1">
      <alignment horizontal="justify" vertical="center" wrapText="1"/>
    </xf>
    <xf numFmtId="10" fontId="0" fillId="3" borderId="27" xfId="1" applyNumberFormat="1" applyFont="1" applyFill="1" applyBorder="1" applyAlignment="1">
      <alignment horizontal="center" vertical="center" wrapText="1"/>
    </xf>
    <xf numFmtId="10" fontId="0" fillId="3" borderId="19" xfId="1" applyNumberFormat="1" applyFont="1" applyFill="1" applyBorder="1" applyAlignment="1">
      <alignment horizontal="center" vertical="center" wrapText="1"/>
    </xf>
    <xf numFmtId="10" fontId="0" fillId="4" borderId="30" xfId="0" applyNumberFormat="1" applyFill="1" applyBorder="1" applyAlignment="1">
      <alignment horizontal="center" vertical="center" wrapText="1"/>
    </xf>
    <xf numFmtId="0" fontId="6" fillId="5" borderId="27" xfId="0" applyFont="1" applyFill="1" applyBorder="1" applyAlignment="1">
      <alignment horizontal="center" vertical="center" wrapText="1"/>
    </xf>
    <xf numFmtId="0" fontId="6" fillId="5" borderId="28" xfId="0" applyFont="1" applyFill="1" applyBorder="1" applyAlignment="1">
      <alignment horizontal="center" vertical="center" wrapText="1"/>
    </xf>
    <xf numFmtId="0" fontId="6" fillId="5" borderId="19" xfId="0" applyFont="1" applyFill="1" applyBorder="1" applyAlignment="1">
      <alignment horizontal="center" vertical="center" wrapText="1"/>
    </xf>
    <xf numFmtId="165" fontId="0" fillId="4" borderId="27" xfId="0" applyNumberFormat="1" applyFill="1" applyBorder="1" applyAlignment="1">
      <alignment horizontal="center" vertical="center" wrapText="1"/>
    </xf>
    <xf numFmtId="165" fontId="0" fillId="4" borderId="19" xfId="0" applyNumberFormat="1" applyFill="1" applyBorder="1" applyAlignment="1">
      <alignment horizontal="center" vertical="center" wrapText="1"/>
    </xf>
    <xf numFmtId="0" fontId="12" fillId="0" borderId="0" xfId="0" applyFont="1" applyAlignment="1">
      <alignment horizontal="center"/>
    </xf>
    <xf numFmtId="0" fontId="12" fillId="0" borderId="4" xfId="0" applyFont="1" applyBorder="1" applyAlignment="1">
      <alignment horizontal="center"/>
    </xf>
    <xf numFmtId="0" fontId="12" fillId="0" borderId="0" xfId="0" applyFont="1" applyAlignment="1">
      <alignment horizontal="center" vertical="center"/>
    </xf>
    <xf numFmtId="0" fontId="12" fillId="0" borderId="4" xfId="0" applyFont="1" applyBorder="1" applyAlignment="1">
      <alignment horizontal="center" vertical="center"/>
    </xf>
    <xf numFmtId="0" fontId="12" fillId="0" borderId="17"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17"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10" fontId="0" fillId="3" borderId="29" xfId="0" applyNumberFormat="1" applyFill="1" applyBorder="1" applyAlignment="1">
      <alignment horizontal="center" vertical="center"/>
    </xf>
    <xf numFmtId="10" fontId="0" fillId="3" borderId="24" xfId="0" applyNumberFormat="1" applyFill="1" applyBorder="1" applyAlignment="1">
      <alignment horizontal="center" vertical="center"/>
    </xf>
    <xf numFmtId="10" fontId="0" fillId="3" borderId="63" xfId="0" applyNumberFormat="1" applyFill="1" applyBorder="1" applyAlignment="1">
      <alignment horizontal="center" vertical="center" wrapText="1"/>
    </xf>
    <xf numFmtId="10" fontId="0" fillId="3" borderId="45" xfId="0" applyNumberFormat="1" applyFill="1" applyBorder="1" applyAlignment="1">
      <alignment horizontal="center" vertical="center" wrapText="1"/>
    </xf>
    <xf numFmtId="0" fontId="0" fillId="3" borderId="10" xfId="0" applyFill="1" applyBorder="1" applyAlignment="1">
      <alignment horizontal="left" vertical="top" wrapText="1"/>
    </xf>
    <xf numFmtId="0" fontId="0" fillId="3" borderId="1" xfId="0" applyFill="1" applyBorder="1" applyAlignment="1">
      <alignment horizontal="left" vertical="top" wrapText="1"/>
    </xf>
    <xf numFmtId="0" fontId="0" fillId="3" borderId="64" xfId="0" applyFill="1" applyBorder="1" applyAlignment="1">
      <alignment horizontal="left" vertical="top" wrapText="1"/>
    </xf>
    <xf numFmtId="0" fontId="0" fillId="3" borderId="65" xfId="0" applyFill="1" applyBorder="1" applyAlignment="1">
      <alignment horizontal="left" vertical="top" wrapText="1"/>
    </xf>
    <xf numFmtId="0" fontId="0" fillId="3" borderId="66" xfId="0" applyFill="1" applyBorder="1" applyAlignment="1">
      <alignment horizontal="left" vertical="top" wrapText="1"/>
    </xf>
    <xf numFmtId="0" fontId="0" fillId="3" borderId="67" xfId="0" applyFill="1" applyBorder="1" applyAlignment="1">
      <alignment horizontal="left" vertical="top" wrapText="1"/>
    </xf>
    <xf numFmtId="0" fontId="0" fillId="3" borderId="18" xfId="0" applyFill="1" applyBorder="1" applyAlignment="1">
      <alignment horizontal="justify" vertical="center" wrapText="1"/>
    </xf>
    <xf numFmtId="0" fontId="0" fillId="3" borderId="21" xfId="0" applyFill="1" applyBorder="1" applyAlignment="1">
      <alignment horizontal="justify" vertical="center" wrapText="1"/>
    </xf>
    <xf numFmtId="0" fontId="0" fillId="3" borderId="20" xfId="0" applyFill="1" applyBorder="1" applyAlignment="1">
      <alignment horizontal="center" vertical="center"/>
    </xf>
    <xf numFmtId="0" fontId="0" fillId="3" borderId="26"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26" xfId="0" applyFill="1" applyBorder="1" applyAlignment="1">
      <alignment horizontal="center" vertical="center"/>
    </xf>
    <xf numFmtId="0" fontId="0" fillId="3" borderId="28" xfId="0" applyFill="1" applyBorder="1" applyAlignment="1">
      <alignment horizontal="left" vertical="center" wrapText="1"/>
    </xf>
    <xf numFmtId="0" fontId="0" fillId="3" borderId="26" xfId="0" applyFill="1" applyBorder="1" applyAlignment="1">
      <alignment horizontal="left" vertical="center" wrapText="1"/>
    </xf>
    <xf numFmtId="0" fontId="0" fillId="3" borderId="23" xfId="0" applyFill="1" applyBorder="1" applyAlignment="1">
      <alignment horizontal="left" vertical="top" wrapText="1"/>
    </xf>
    <xf numFmtId="0" fontId="0" fillId="3" borderId="22" xfId="0" applyFill="1" applyBorder="1" applyAlignment="1">
      <alignment horizontal="left" vertical="top" wrapText="1"/>
    </xf>
    <xf numFmtId="0" fontId="0" fillId="3" borderId="24" xfId="0" applyFill="1" applyBorder="1" applyAlignment="1">
      <alignment horizontal="left" vertical="top" wrapText="1"/>
    </xf>
    <xf numFmtId="0" fontId="0" fillId="3" borderId="25" xfId="0" applyFill="1" applyBorder="1" applyAlignment="1">
      <alignment horizontal="left" vertical="top" wrapText="1"/>
    </xf>
    <xf numFmtId="0" fontId="0" fillId="3" borderId="29" xfId="0" applyFill="1" applyBorder="1" applyAlignment="1">
      <alignment horizontal="center" vertical="center"/>
    </xf>
    <xf numFmtId="0" fontId="0" fillId="3" borderId="24" xfId="0" applyFill="1" applyBorder="1" applyAlignment="1">
      <alignment horizontal="center" vertical="center"/>
    </xf>
    <xf numFmtId="10" fontId="0" fillId="3" borderId="32" xfId="0" applyNumberFormat="1" applyFill="1" applyBorder="1" applyAlignment="1">
      <alignment horizontal="center" vertical="center" wrapText="1"/>
    </xf>
    <xf numFmtId="10" fontId="0" fillId="3" borderId="33" xfId="0" applyNumberFormat="1" applyFill="1" applyBorder="1" applyAlignment="1">
      <alignment horizontal="center" vertical="center" wrapText="1"/>
    </xf>
    <xf numFmtId="2" fontId="0" fillId="3" borderId="20" xfId="0" applyNumberFormat="1" applyFill="1" applyBorder="1" applyAlignment="1">
      <alignment horizontal="center" vertical="center"/>
    </xf>
    <xf numFmtId="0" fontId="0" fillId="3" borderId="20" xfId="0" applyFill="1" applyBorder="1" applyAlignment="1">
      <alignment horizontal="left" vertical="center" wrapText="1"/>
    </xf>
    <xf numFmtId="2" fontId="0" fillId="3" borderId="20" xfId="1" applyNumberFormat="1" applyFont="1" applyFill="1" applyBorder="1" applyAlignment="1">
      <alignment horizontal="center" vertical="center"/>
    </xf>
    <xf numFmtId="0" fontId="2" fillId="2" borderId="34" xfId="0" applyFont="1" applyFill="1" applyBorder="1" applyAlignment="1">
      <alignment horizontal="justify" vertical="center" wrapText="1"/>
    </xf>
    <xf numFmtId="0" fontId="2" fillId="2" borderId="38" xfId="0" applyFont="1" applyFill="1" applyBorder="1" applyAlignment="1">
      <alignment horizontal="justify" vertical="center" wrapText="1"/>
    </xf>
    <xf numFmtId="0" fontId="0" fillId="2" borderId="13" xfId="0" applyFill="1" applyBorder="1" applyAlignment="1">
      <alignment horizontal="left" vertical="center" wrapText="1"/>
    </xf>
    <xf numFmtId="0" fontId="0" fillId="2" borderId="14" xfId="0" applyFill="1" applyBorder="1" applyAlignment="1">
      <alignment horizontal="left" vertical="center" wrapText="1"/>
    </xf>
    <xf numFmtId="0" fontId="0" fillId="2" borderId="13" xfId="0" applyFill="1" applyBorder="1" applyAlignment="1">
      <alignment horizontal="center" vertical="center" wrapText="1"/>
    </xf>
    <xf numFmtId="9" fontId="0" fillId="2" borderId="27" xfId="1" applyFont="1" applyFill="1" applyBorder="1" applyAlignment="1">
      <alignment horizontal="center" vertical="center" wrapText="1"/>
    </xf>
    <xf numFmtId="9" fontId="0" fillId="2" borderId="19" xfId="1" applyFont="1" applyFill="1" applyBorder="1" applyAlignment="1">
      <alignment horizontal="center" vertical="center" wrapText="1"/>
    </xf>
    <xf numFmtId="0" fontId="0" fillId="2" borderId="27" xfId="0" applyFill="1" applyBorder="1" applyAlignment="1">
      <alignment horizontal="center" vertical="center"/>
    </xf>
    <xf numFmtId="0" fontId="0" fillId="2" borderId="19" xfId="0" applyFill="1" applyBorder="1" applyAlignment="1">
      <alignment horizontal="center" vertical="center"/>
    </xf>
    <xf numFmtId="0" fontId="2" fillId="4" borderId="12" xfId="0" applyFont="1" applyFill="1" applyBorder="1" applyAlignment="1">
      <alignment horizontal="left" vertical="center" wrapText="1"/>
    </xf>
    <xf numFmtId="0" fontId="2" fillId="3" borderId="12" xfId="0" applyFont="1" applyFill="1" applyBorder="1" applyAlignment="1">
      <alignment horizontal="left" vertical="center" wrapText="1"/>
    </xf>
    <xf numFmtId="2" fontId="0" fillId="4" borderId="27" xfId="0" applyNumberFormat="1" applyFill="1" applyBorder="1" applyAlignment="1">
      <alignment horizontal="center" vertical="center" wrapText="1"/>
    </xf>
    <xf numFmtId="0" fontId="0" fillId="3" borderId="28" xfId="0" applyFill="1" applyBorder="1" applyAlignment="1">
      <alignment horizontal="center" vertical="center" wrapText="1"/>
    </xf>
    <xf numFmtId="0" fontId="0" fillId="3" borderId="28" xfId="0" applyFill="1" applyBorder="1" applyAlignment="1">
      <alignment horizontal="center" vertical="center"/>
    </xf>
    <xf numFmtId="0" fontId="0" fillId="4" borderId="27" xfId="0" applyFill="1" applyBorder="1" applyAlignment="1">
      <alignment horizontal="left" vertical="center" wrapText="1"/>
    </xf>
    <xf numFmtId="0" fontId="0" fillId="4" borderId="27" xfId="0" applyFill="1" applyBorder="1" applyAlignment="1">
      <alignment horizontal="center" vertical="center" wrapText="1"/>
    </xf>
    <xf numFmtId="0" fontId="2" fillId="3" borderId="39" xfId="0" applyFont="1" applyFill="1" applyBorder="1" applyAlignment="1">
      <alignment horizontal="left" vertical="center" wrapText="1"/>
    </xf>
    <xf numFmtId="0" fontId="2" fillId="3" borderId="40" xfId="0" applyFont="1" applyFill="1" applyBorder="1" applyAlignment="1">
      <alignment horizontal="left" vertical="center" wrapText="1"/>
    </xf>
    <xf numFmtId="0" fontId="2" fillId="3" borderId="41" xfId="0" applyFont="1" applyFill="1" applyBorder="1" applyAlignment="1">
      <alignment horizontal="left" vertical="center" wrapText="1"/>
    </xf>
    <xf numFmtId="0" fontId="2" fillId="3" borderId="42" xfId="0" applyFont="1" applyFill="1" applyBorder="1" applyAlignment="1">
      <alignment horizontal="left" vertical="center" wrapText="1"/>
    </xf>
    <xf numFmtId="0" fontId="2" fillId="3" borderId="43" xfId="0" applyFont="1" applyFill="1" applyBorder="1" applyAlignment="1">
      <alignment horizontal="left" vertical="center" wrapText="1"/>
    </xf>
    <xf numFmtId="0" fontId="2" fillId="3" borderId="44" xfId="0" applyFont="1" applyFill="1" applyBorder="1" applyAlignment="1">
      <alignment horizontal="left" vertical="center" wrapText="1"/>
    </xf>
    <xf numFmtId="0" fontId="0" fillId="3" borderId="27" xfId="0" applyFill="1" applyBorder="1" applyAlignment="1">
      <alignment horizontal="left" vertical="center" wrapText="1"/>
    </xf>
    <xf numFmtId="0" fontId="0" fillId="3" borderId="19" xfId="0" applyFill="1" applyBorder="1" applyAlignment="1">
      <alignment horizontal="left" vertical="center" wrapText="1"/>
    </xf>
    <xf numFmtId="0" fontId="0" fillId="3" borderId="46" xfId="0" applyFill="1" applyBorder="1" applyAlignment="1">
      <alignment horizontal="center" vertical="center" wrapText="1"/>
    </xf>
    <xf numFmtId="0" fontId="0" fillId="3" borderId="47" xfId="0" applyFill="1" applyBorder="1" applyAlignment="1">
      <alignment horizontal="center" vertical="center" wrapText="1"/>
    </xf>
    <xf numFmtId="0" fontId="2" fillId="4" borderId="34" xfId="0" applyFont="1" applyFill="1" applyBorder="1" applyAlignment="1">
      <alignment horizontal="left" vertical="center" wrapText="1"/>
    </xf>
    <xf numFmtId="0" fontId="5" fillId="5" borderId="34" xfId="0" applyFont="1" applyFill="1" applyBorder="1" applyAlignment="1">
      <alignment horizontal="left" vertical="center" wrapText="1"/>
    </xf>
    <xf numFmtId="0" fontId="5" fillId="5" borderId="48" xfId="0" applyFont="1" applyFill="1" applyBorder="1" applyAlignment="1">
      <alignment horizontal="left" vertical="center" wrapText="1"/>
    </xf>
    <xf numFmtId="0" fontId="5" fillId="5" borderId="38" xfId="0" applyFont="1" applyFill="1" applyBorder="1" applyAlignment="1">
      <alignment horizontal="left" vertical="center" wrapText="1"/>
    </xf>
    <xf numFmtId="0" fontId="5" fillId="5" borderId="27" xfId="0" applyFont="1" applyFill="1" applyBorder="1" applyAlignment="1">
      <alignment horizontal="left" vertical="center" wrapText="1"/>
    </xf>
    <xf numFmtId="0" fontId="5" fillId="5" borderId="28" xfId="0" applyFont="1" applyFill="1" applyBorder="1" applyAlignment="1">
      <alignment horizontal="left" vertical="center" wrapText="1"/>
    </xf>
    <xf numFmtId="0" fontId="5" fillId="5" borderId="19" xfId="0" applyFont="1" applyFill="1" applyBorder="1" applyAlignment="1">
      <alignment horizontal="left" vertical="center" wrapText="1"/>
    </xf>
    <xf numFmtId="3" fontId="6" fillId="5" borderId="27" xfId="0" applyNumberFormat="1" applyFont="1" applyFill="1" applyBorder="1" applyAlignment="1">
      <alignment horizontal="center" vertical="center" wrapText="1"/>
    </xf>
    <xf numFmtId="3" fontId="6" fillId="5" borderId="28" xfId="0" applyNumberFormat="1" applyFont="1" applyFill="1" applyBorder="1" applyAlignment="1">
      <alignment horizontal="center" vertical="center" wrapText="1"/>
    </xf>
    <xf numFmtId="3" fontId="6" fillId="5" borderId="19" xfId="0" applyNumberFormat="1" applyFont="1" applyFill="1" applyBorder="1" applyAlignment="1">
      <alignment horizontal="center" vertical="center" wrapText="1"/>
    </xf>
    <xf numFmtId="0" fontId="6" fillId="5" borderId="27" xfId="0" applyFont="1" applyFill="1" applyBorder="1" applyAlignment="1">
      <alignment horizontal="center" vertical="center"/>
    </xf>
    <xf numFmtId="0" fontId="6" fillId="5" borderId="28" xfId="0" applyFont="1" applyFill="1" applyBorder="1" applyAlignment="1">
      <alignment horizontal="center" vertical="center"/>
    </xf>
    <xf numFmtId="0" fontId="6" fillId="5" borderId="19" xfId="0" applyFont="1" applyFill="1" applyBorder="1" applyAlignment="1">
      <alignment horizontal="center" vertical="center"/>
    </xf>
    <xf numFmtId="4" fontId="0" fillId="3" borderId="27" xfId="0" applyNumberFormat="1" applyFill="1" applyBorder="1" applyAlignment="1">
      <alignment horizontal="center" vertical="center"/>
    </xf>
    <xf numFmtId="4" fontId="0" fillId="3" borderId="19" xfId="0" applyNumberFormat="1" applyFill="1" applyBorder="1" applyAlignment="1">
      <alignment horizontal="center" vertical="center"/>
    </xf>
    <xf numFmtId="4" fontId="0" fillId="3" borderId="50" xfId="0" applyNumberFormat="1" applyFill="1" applyBorder="1" applyAlignment="1">
      <alignment horizontal="center" vertical="center"/>
    </xf>
    <xf numFmtId="4" fontId="0" fillId="3" borderId="49" xfId="0" applyNumberFormat="1" applyFill="1" applyBorder="1" applyAlignment="1">
      <alignment horizontal="center" vertical="center"/>
    </xf>
    <xf numFmtId="10" fontId="0" fillId="4" borderId="68" xfId="0" applyNumberFormat="1" applyFill="1" applyBorder="1" applyAlignment="1">
      <alignment horizontal="center" vertical="center" wrapText="1"/>
    </xf>
    <xf numFmtId="10" fontId="0" fillId="4" borderId="11" xfId="0" applyNumberFormat="1" applyFill="1" applyBorder="1" applyAlignment="1">
      <alignment horizontal="center" vertical="center" wrapText="1"/>
    </xf>
    <xf numFmtId="10" fontId="0" fillId="4" borderId="69" xfId="0" applyNumberFormat="1" applyFill="1" applyBorder="1" applyAlignment="1">
      <alignment horizontal="center" vertical="center" wrapText="1"/>
    </xf>
    <xf numFmtId="0" fontId="2" fillId="4" borderId="13" xfId="0" applyFont="1" applyFill="1" applyBorder="1" applyAlignment="1">
      <alignment horizontal="justify" vertical="center" wrapText="1"/>
    </xf>
    <xf numFmtId="0" fontId="2" fillId="4" borderId="14" xfId="0" applyFont="1" applyFill="1" applyBorder="1" applyAlignment="1">
      <alignment horizontal="justify" vertical="center" wrapText="1"/>
    </xf>
    <xf numFmtId="10" fontId="0" fillId="4" borderId="35" xfId="0" applyNumberFormat="1" applyFill="1" applyBorder="1" applyAlignment="1">
      <alignment horizontal="center" vertical="center" wrapText="1"/>
    </xf>
    <xf numFmtId="10" fontId="0" fillId="4" borderId="33" xfId="0" applyNumberFormat="1" applyFill="1" applyBorder="1" applyAlignment="1">
      <alignment horizontal="center" vertical="center" wrapText="1"/>
    </xf>
    <xf numFmtId="0" fontId="6" fillId="5" borderId="27" xfId="0" applyFont="1" applyFill="1" applyBorder="1" applyAlignment="1">
      <alignment horizontal="left" vertical="center" wrapText="1"/>
    </xf>
    <xf numFmtId="0" fontId="6" fillId="5" borderId="28" xfId="0" applyFont="1" applyFill="1" applyBorder="1" applyAlignment="1">
      <alignment horizontal="left" vertical="center" wrapText="1"/>
    </xf>
    <xf numFmtId="0" fontId="6" fillId="5" borderId="19" xfId="0" applyFont="1" applyFill="1" applyBorder="1" applyAlignment="1">
      <alignment horizontal="left" vertical="center" wrapText="1"/>
    </xf>
    <xf numFmtId="10" fontId="0" fillId="4" borderId="70" xfId="0" applyNumberFormat="1" applyFill="1" applyBorder="1" applyAlignment="1">
      <alignment horizontal="center" vertical="center" wrapText="1"/>
    </xf>
    <xf numFmtId="0" fontId="2" fillId="3" borderId="11"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51" xfId="0" applyFont="1" applyFill="1" applyBorder="1" applyAlignment="1">
      <alignment horizontal="left" vertical="center" wrapText="1"/>
    </xf>
    <xf numFmtId="2" fontId="0" fillId="3" borderId="19" xfId="0" applyNumberFormat="1" applyFill="1" applyBorder="1" applyAlignment="1">
      <alignment horizontal="center" vertical="center" wrapText="1"/>
    </xf>
    <xf numFmtId="0" fontId="0" fillId="4" borderId="61" xfId="0" applyFill="1" applyBorder="1" applyAlignment="1">
      <alignment horizontal="left" vertical="center" wrapText="1"/>
    </xf>
    <xf numFmtId="0" fontId="0" fillId="4" borderId="14" xfId="0" applyFill="1" applyBorder="1" applyAlignment="1">
      <alignment horizontal="left" vertical="center" wrapText="1"/>
    </xf>
    <xf numFmtId="0" fontId="0" fillId="3" borderId="61" xfId="0" applyFill="1" applyBorder="1" applyAlignment="1">
      <alignment horizontal="left" vertical="center" wrapText="1"/>
    </xf>
    <xf numFmtId="0" fontId="2" fillId="4" borderId="12" xfId="0" applyFont="1" applyFill="1" applyBorder="1" applyAlignment="1">
      <alignment horizontal="center" vertical="center" wrapText="1"/>
    </xf>
    <xf numFmtId="0" fontId="0" fillId="4" borderId="12" xfId="0" applyFill="1" applyBorder="1" applyAlignment="1">
      <alignment horizontal="center" vertical="center" wrapText="1"/>
    </xf>
    <xf numFmtId="0" fontId="0" fillId="3" borderId="52" xfId="0" applyFill="1" applyBorder="1" applyAlignment="1">
      <alignment horizontal="left" vertical="center" wrapText="1"/>
    </xf>
    <xf numFmtId="0" fontId="0" fillId="3" borderId="53" xfId="0" applyFill="1" applyBorder="1" applyAlignment="1">
      <alignment horizontal="left" vertical="center" wrapText="1"/>
    </xf>
    <xf numFmtId="0" fontId="2" fillId="4" borderId="48"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2" fillId="3" borderId="71"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65" xfId="0" applyFill="1" applyBorder="1" applyAlignment="1">
      <alignment horizontal="left" vertical="center" wrapText="1"/>
    </xf>
    <xf numFmtId="0" fontId="0" fillId="4" borderId="66" xfId="0" applyFill="1" applyBorder="1" applyAlignment="1">
      <alignment horizontal="left" vertical="center" wrapText="1"/>
    </xf>
    <xf numFmtId="0" fontId="0" fillId="4" borderId="67" xfId="0" applyFill="1" applyBorder="1" applyAlignment="1">
      <alignment horizontal="left" vertical="center" wrapText="1"/>
    </xf>
    <xf numFmtId="0" fontId="0" fillId="3" borderId="11" xfId="0" applyFill="1" applyBorder="1" applyAlignment="1">
      <alignment horizontal="left" vertical="center" wrapText="1"/>
    </xf>
    <xf numFmtId="0" fontId="0" fillId="3" borderId="0" xfId="0" applyFill="1" applyAlignment="1">
      <alignment horizontal="left" vertical="center" wrapText="1"/>
    </xf>
    <xf numFmtId="0" fontId="0" fillId="3" borderId="51" xfId="0" applyFill="1" applyBorder="1" applyAlignment="1">
      <alignment horizontal="left" vertical="center" wrapText="1"/>
    </xf>
    <xf numFmtId="0" fontId="0" fillId="3" borderId="42" xfId="0" applyFill="1" applyBorder="1" applyAlignment="1">
      <alignment horizontal="left" vertical="center" wrapText="1"/>
    </xf>
    <xf numFmtId="0" fontId="0" fillId="3" borderId="43" xfId="0" applyFill="1" applyBorder="1" applyAlignment="1">
      <alignment horizontal="left" vertical="center" wrapText="1"/>
    </xf>
    <xf numFmtId="0" fontId="0" fillId="3" borderId="44" xfId="0" applyFill="1" applyBorder="1" applyAlignment="1">
      <alignment horizontal="left" vertical="center" wrapText="1"/>
    </xf>
    <xf numFmtId="0" fontId="0" fillId="3" borderId="39" xfId="0" applyFill="1" applyBorder="1" applyAlignment="1">
      <alignment horizontal="left" vertical="center" wrapText="1"/>
    </xf>
    <xf numFmtId="0" fontId="0" fillId="3" borderId="40" xfId="0" applyFill="1" applyBorder="1" applyAlignment="1">
      <alignment horizontal="left" vertical="center" wrapText="1"/>
    </xf>
    <xf numFmtId="0" fontId="0" fillId="3" borderId="41" xfId="0" applyFill="1" applyBorder="1" applyAlignment="1">
      <alignment horizontal="left" vertical="center" wrapText="1"/>
    </xf>
    <xf numFmtId="0" fontId="2" fillId="3" borderId="48" xfId="0" applyFont="1" applyFill="1" applyBorder="1" applyAlignment="1">
      <alignment horizontal="left" vertical="center" wrapText="1"/>
    </xf>
    <xf numFmtId="0" fontId="0" fillId="3" borderId="28" xfId="0" applyFill="1" applyBorder="1" applyAlignment="1">
      <alignment vertical="center" wrapText="1"/>
    </xf>
    <xf numFmtId="0" fontId="2" fillId="3" borderId="55" xfId="0" applyFont="1" applyFill="1" applyBorder="1" applyAlignment="1">
      <alignment horizontal="left" vertical="center" wrapText="1"/>
    </xf>
    <xf numFmtId="0" fontId="0" fillId="3" borderId="56" xfId="0" applyFill="1" applyBorder="1" applyAlignment="1">
      <alignment horizontal="left" vertical="center" wrapText="1"/>
    </xf>
    <xf numFmtId="0" fontId="0" fillId="3" borderId="56" xfId="0" applyFill="1" applyBorder="1" applyAlignment="1">
      <alignment horizontal="center" vertical="center" wrapText="1"/>
    </xf>
    <xf numFmtId="0" fontId="0" fillId="3" borderId="57" xfId="0" applyFill="1" applyBorder="1" applyAlignment="1">
      <alignment horizontal="center" vertical="center" wrapText="1"/>
    </xf>
    <xf numFmtId="0" fontId="0" fillId="3" borderId="57" xfId="0" applyFill="1" applyBorder="1" applyAlignment="1">
      <alignment horizontal="center" vertical="center"/>
    </xf>
    <xf numFmtId="10" fontId="0" fillId="3" borderId="58" xfId="0" applyNumberFormat="1" applyFill="1" applyBorder="1" applyAlignment="1">
      <alignment horizontal="center" vertical="center" wrapText="1"/>
    </xf>
    <xf numFmtId="10" fontId="0" fillId="4" borderId="59" xfId="0" applyNumberFormat="1" applyFill="1" applyBorder="1" applyAlignment="1">
      <alignment horizontal="center" vertical="center" wrapText="1"/>
    </xf>
    <xf numFmtId="0" fontId="2" fillId="3" borderId="62" xfId="0" applyFont="1" applyFill="1" applyBorder="1" applyAlignment="1">
      <alignment horizontal="left" vertical="center" wrapText="1"/>
    </xf>
    <xf numFmtId="0" fontId="2" fillId="3" borderId="56" xfId="0" applyFont="1" applyFill="1" applyBorder="1" applyAlignment="1">
      <alignment horizontal="left" vertical="center" wrapText="1"/>
    </xf>
    <xf numFmtId="0" fontId="2" fillId="3" borderId="60" xfId="0" applyFont="1" applyFill="1" applyBorder="1" applyAlignment="1">
      <alignment horizontal="left" vertical="center" wrapText="1"/>
    </xf>
  </cellXfs>
  <cellStyles count="2">
    <cellStyle name="Normal" xfId="0" builtinId="0"/>
    <cellStyle name="Porcentaje" xfId="1" builtinId="5"/>
  </cellStyles>
  <dxfs count="21">
    <dxf>
      <numFmt numFmtId="14" formatCode="0.00%"/>
      <fill>
        <patternFill>
          <bgColor rgb="FFFFFF00"/>
        </patternFill>
      </fill>
    </dxf>
    <dxf>
      <numFmt numFmtId="14" formatCode="0.00%"/>
      <fill>
        <patternFill>
          <bgColor rgb="FF00B050"/>
        </patternFill>
      </fill>
    </dxf>
    <dxf>
      <numFmt numFmtId="14" formatCode="0.00%"/>
      <fill>
        <patternFill>
          <bgColor rgb="FFFF0000"/>
        </patternFill>
      </fill>
    </dxf>
    <dxf>
      <numFmt numFmtId="14" formatCode="0.00%"/>
      <fill>
        <patternFill>
          <bgColor rgb="FFFFFF00"/>
        </patternFill>
      </fill>
    </dxf>
    <dxf>
      <numFmt numFmtId="14" formatCode="0.00%"/>
      <fill>
        <patternFill>
          <bgColor rgb="FF00B050"/>
        </patternFill>
      </fill>
    </dxf>
    <dxf>
      <numFmt numFmtId="14" formatCode="0.00%"/>
      <fill>
        <patternFill>
          <bgColor theme="0"/>
        </patternFill>
      </fill>
    </dxf>
    <dxf>
      <numFmt numFmtId="14" formatCode="0.00%"/>
      <fill>
        <patternFill>
          <bgColor rgb="FFFF0000"/>
        </patternFill>
      </fill>
    </dxf>
    <dxf>
      <numFmt numFmtId="14" formatCode="0.00%"/>
      <fill>
        <patternFill>
          <bgColor rgb="FFFFFF00"/>
        </patternFill>
      </fill>
    </dxf>
    <dxf>
      <numFmt numFmtId="14" formatCode="0.00%"/>
      <fill>
        <patternFill>
          <bgColor rgb="FF00B050"/>
        </patternFill>
      </fill>
    </dxf>
    <dxf>
      <numFmt numFmtId="14" formatCode="0.00%"/>
      <fill>
        <patternFill>
          <bgColor theme="0"/>
        </patternFill>
      </fill>
    </dxf>
    <dxf>
      <numFmt numFmtId="14" formatCode="0.00%"/>
      <fill>
        <patternFill>
          <bgColor rgb="FFFFFF00"/>
        </patternFill>
      </fill>
    </dxf>
    <dxf>
      <numFmt numFmtId="14" formatCode="0.00%"/>
      <fill>
        <patternFill>
          <bgColor rgb="FFFF0000"/>
        </patternFill>
      </fill>
    </dxf>
    <dxf>
      <numFmt numFmtId="14" formatCode="0.00%"/>
      <fill>
        <patternFill>
          <bgColor theme="0"/>
        </patternFill>
      </fill>
    </dxf>
    <dxf>
      <numFmt numFmtId="14" formatCode="0.00%"/>
      <fill>
        <patternFill>
          <bgColor rgb="FFFF0000"/>
        </patternFill>
      </fill>
    </dxf>
    <dxf>
      <numFmt numFmtId="14" formatCode="0.00%"/>
      <fill>
        <patternFill>
          <bgColor rgb="FF00B050"/>
        </patternFill>
      </fill>
    </dxf>
    <dxf>
      <numFmt numFmtId="14" formatCode="0.00%"/>
      <fill>
        <patternFill>
          <bgColor rgb="FFFFFF00"/>
        </patternFill>
      </fill>
    </dxf>
    <dxf>
      <numFmt numFmtId="14" formatCode="0.00%"/>
      <fill>
        <patternFill>
          <bgColor rgb="FF00B050"/>
        </patternFill>
      </fill>
    </dxf>
    <dxf>
      <numFmt numFmtId="14" formatCode="0.00%"/>
      <fill>
        <patternFill>
          <bgColor rgb="FF00B050"/>
        </patternFill>
      </fill>
    </dxf>
    <dxf>
      <numFmt numFmtId="14" formatCode="0.00%"/>
      <fill>
        <patternFill>
          <bgColor rgb="FFFF0000"/>
        </patternFill>
      </fill>
    </dxf>
    <dxf>
      <numFmt numFmtId="14" formatCode="0.00%"/>
      <fill>
        <patternFill>
          <bgColor rgb="FFFFFF00"/>
        </patternFill>
      </fill>
    </dxf>
    <dxf>
      <numFmt numFmtId="14" formatCode="0.00%"/>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1335769</xdr:colOff>
      <xdr:row>162</xdr:row>
      <xdr:rowOff>378733</xdr:rowOff>
    </xdr:from>
    <xdr:ext cx="6252481" cy="1619249"/>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3018519" y="115964608"/>
          <a:ext cx="6252481" cy="161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300"/>
            <a:t>_________________________</a:t>
          </a:r>
        </a:p>
        <a:p>
          <a:pPr algn="ctr"/>
          <a:r>
            <a:rPr lang="es-MX" sz="2000"/>
            <a:t>Elaboró</a:t>
          </a:r>
          <a:br>
            <a:rPr lang="es-MX" sz="2000"/>
          </a:br>
          <a:r>
            <a:rPr lang="es-MX" sz="2000"/>
            <a:t>Lic. Jonathan Brunner Eissenvenn</a:t>
          </a:r>
          <a:br>
            <a:rPr lang="es-MX" sz="2000"/>
          </a:br>
          <a:r>
            <a:rPr lang="es-MX" sz="2000"/>
            <a:t>Coordinador Administrativo de la Presidencia Municipal</a:t>
          </a:r>
        </a:p>
        <a:p>
          <a:pPr algn="ctr"/>
          <a:r>
            <a:rPr lang="es-MX" sz="2000"/>
            <a:t>Enlace de la MIR</a:t>
          </a:r>
        </a:p>
      </xdr:txBody>
    </xdr:sp>
    <xdr:clientData/>
  </xdr:oneCellAnchor>
  <xdr:oneCellAnchor>
    <xdr:from>
      <xdr:col>7</xdr:col>
      <xdr:colOff>1089603</xdr:colOff>
      <xdr:row>162</xdr:row>
      <xdr:rowOff>387804</xdr:rowOff>
    </xdr:from>
    <xdr:ext cx="4702503" cy="1607993"/>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2614853" y="115973679"/>
          <a:ext cx="4702503" cy="16079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300"/>
            <a:t>_________________________</a:t>
          </a:r>
        </a:p>
        <a:p>
          <a:pPr algn="ctr"/>
          <a:r>
            <a:rPr lang="es-MX" sz="2000"/>
            <a:t>Revisó</a:t>
          </a:r>
          <a:br>
            <a:rPr lang="es-MX" sz="2000"/>
          </a:br>
          <a:r>
            <a:rPr lang="es-MX" sz="2000"/>
            <a:t>M. C. Enrique Eduardo Encalada Sánchez</a:t>
          </a:r>
        </a:p>
        <a:p>
          <a:pPr algn="ctr"/>
          <a:r>
            <a:rPr lang="es-MX" sz="2000" baseline="0"/>
            <a:t> </a:t>
          </a:r>
          <a:r>
            <a:rPr lang="es-MX" sz="2000"/>
            <a:t> Director de Planeación de la </a:t>
          </a:r>
          <a:br>
            <a:rPr lang="es-MX" sz="2000"/>
          </a:br>
          <a:r>
            <a:rPr lang="es-MX" sz="2000"/>
            <a:t>Dirección General de Planeación Municipal</a:t>
          </a:r>
        </a:p>
      </xdr:txBody>
    </xdr:sp>
    <xdr:clientData/>
  </xdr:oneCellAnchor>
  <xdr:oneCellAnchor>
    <xdr:from>
      <xdr:col>14</xdr:col>
      <xdr:colOff>1301750</xdr:colOff>
      <xdr:row>162</xdr:row>
      <xdr:rowOff>594934</xdr:rowOff>
    </xdr:from>
    <xdr:ext cx="6055177" cy="1657826"/>
    <xdr:sp macro="" textlink="">
      <xdr:nvSpPr>
        <xdr:cNvPr id="5" name="CuadroTexto 4">
          <a:extLst>
            <a:ext uri="{FF2B5EF4-FFF2-40B4-BE49-F238E27FC236}">
              <a16:creationId xmlns:a16="http://schemas.microsoft.com/office/drawing/2014/main" id="{00000000-0008-0000-0200-000005000000}"/>
            </a:ext>
          </a:extLst>
        </xdr:cNvPr>
        <xdr:cNvSpPr txBox="1"/>
      </xdr:nvSpPr>
      <xdr:spPr>
        <a:xfrm>
          <a:off x="23129875" y="116180809"/>
          <a:ext cx="6055177" cy="16578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2000"/>
            <a:t>_________________________</a:t>
          </a:r>
        </a:p>
        <a:p>
          <a:pPr algn="ctr"/>
          <a:r>
            <a:rPr lang="es-MX" sz="2000"/>
            <a:t>Autorizó</a:t>
          </a:r>
          <a:br>
            <a:rPr lang="es-MX" sz="2000"/>
          </a:br>
          <a:r>
            <a:rPr lang="es-MX" sz="2000"/>
            <a:t>Lic. Moisés</a:t>
          </a:r>
          <a:r>
            <a:rPr lang="es-MX" sz="2000" baseline="0"/>
            <a:t> David Estrella Buenfil</a:t>
          </a:r>
          <a:br>
            <a:rPr lang="es-MX" sz="2000"/>
          </a:br>
          <a:r>
            <a:rPr lang="es-MX" sz="2000"/>
            <a:t>Secretario</a:t>
          </a:r>
          <a:r>
            <a:rPr lang="es-MX" sz="2000" baseline="0"/>
            <a:t> Privado</a:t>
          </a:r>
          <a:r>
            <a:rPr lang="es-MX" sz="2000"/>
            <a:t> de la Presidencia Municipal</a:t>
          </a:r>
        </a:p>
        <a:p>
          <a:pPr algn="ctr"/>
          <a:endParaRPr lang="es-MX" sz="2000"/>
        </a:p>
      </xdr:txBody>
    </xdr:sp>
    <xdr:clientData/>
  </xdr:oneCellAnchor>
  <xdr:twoCellAnchor editAs="oneCell">
    <xdr:from>
      <xdr:col>2</xdr:col>
      <xdr:colOff>508356</xdr:colOff>
      <xdr:row>2</xdr:row>
      <xdr:rowOff>63500</xdr:rowOff>
    </xdr:from>
    <xdr:to>
      <xdr:col>2</xdr:col>
      <xdr:colOff>2222499</xdr:colOff>
      <xdr:row>7</xdr:row>
      <xdr:rowOff>141548</xdr:rowOff>
    </xdr:to>
    <xdr:pic>
      <xdr:nvPicPr>
        <xdr:cNvPr id="6" name="Marcador de contenido 9">
          <a:extLst>
            <a:ext uri="{FF2B5EF4-FFF2-40B4-BE49-F238E27FC236}">
              <a16:creationId xmlns:a16="http://schemas.microsoft.com/office/drawing/2014/main" id="{06D01882-1FCB-EF75-D268-EE0B995A16C4}"/>
            </a:ext>
          </a:extLst>
        </xdr:cNvPr>
        <xdr:cNvPicPr>
          <a:picLocks noGrp="1" noChangeAspect="1"/>
        </xdr:cNvPicPr>
      </xdr:nvPicPr>
      <xdr:blipFill rotWithShape="1">
        <a:blip xmlns:r="http://schemas.openxmlformats.org/officeDocument/2006/relationships" r:embed="rId1"/>
        <a:srcRect l="11873" t="3728"/>
        <a:stretch/>
      </xdr:blipFill>
      <xdr:spPr>
        <a:xfrm>
          <a:off x="2191106" y="476250"/>
          <a:ext cx="1714143" cy="1490923"/>
        </a:xfrm>
        <a:prstGeom prst="rect">
          <a:avLst/>
        </a:prstGeom>
      </xdr:spPr>
    </xdr:pic>
    <xdr:clientData/>
  </xdr:twoCellAnchor>
  <xdr:twoCellAnchor editAs="oneCell">
    <xdr:from>
      <xdr:col>14</xdr:col>
      <xdr:colOff>2254249</xdr:colOff>
      <xdr:row>2</xdr:row>
      <xdr:rowOff>57380</xdr:rowOff>
    </xdr:from>
    <xdr:to>
      <xdr:col>16</xdr:col>
      <xdr:colOff>2000250</xdr:colOff>
      <xdr:row>7</xdr:row>
      <xdr:rowOff>148996</xdr:rowOff>
    </xdr:to>
    <xdr:pic>
      <xdr:nvPicPr>
        <xdr:cNvPr id="8" name="Imagen 7">
          <a:extLst>
            <a:ext uri="{FF2B5EF4-FFF2-40B4-BE49-F238E27FC236}">
              <a16:creationId xmlns:a16="http://schemas.microsoft.com/office/drawing/2014/main" id="{2049C693-E5F3-4FA0-8B2A-2DCA4F368033}"/>
            </a:ext>
          </a:extLst>
        </xdr:cNvPr>
        <xdr:cNvPicPr>
          <a:picLocks noChangeAspect="1"/>
        </xdr:cNvPicPr>
      </xdr:nvPicPr>
      <xdr:blipFill>
        <a:blip xmlns:r="http://schemas.openxmlformats.org/officeDocument/2006/relationships" r:embed="rId2"/>
        <a:stretch>
          <a:fillRect/>
        </a:stretch>
      </xdr:blipFill>
      <xdr:spPr>
        <a:xfrm>
          <a:off x="24082374" y="470130"/>
          <a:ext cx="4381501" cy="150449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3:S163"/>
  <sheetViews>
    <sheetView tabSelected="1" topLeftCell="A130" zoomScale="60" zoomScaleNormal="60" zoomScaleSheetLayoutView="40" workbookViewId="0">
      <selection activeCell="L134" sqref="I134:L134"/>
    </sheetView>
  </sheetViews>
  <sheetFormatPr baseColWidth="10" defaultColWidth="11" defaultRowHeight="15.75" x14ac:dyDescent="0.25"/>
  <cols>
    <col min="3" max="3" width="41.25" customWidth="1"/>
    <col min="4" max="4" width="34.5" customWidth="1"/>
    <col min="5" max="5" width="15.125" customWidth="1"/>
    <col min="6" max="6" width="18" customWidth="1"/>
    <col min="7" max="7" width="20.25" customWidth="1"/>
    <col min="8" max="8" width="15.625" customWidth="1"/>
    <col min="9" max="12" width="17.875" bestFit="1" customWidth="1"/>
    <col min="13" max="14" width="24" customWidth="1"/>
    <col min="15" max="17" width="30.5" customWidth="1"/>
  </cols>
  <sheetData>
    <row r="3" spans="3:18" x14ac:dyDescent="0.25">
      <c r="C3" s="1"/>
      <c r="D3" s="2"/>
      <c r="E3" s="2"/>
      <c r="F3" s="2"/>
      <c r="G3" s="2"/>
      <c r="H3" s="2"/>
      <c r="I3" s="2"/>
      <c r="J3" s="2"/>
      <c r="K3" s="2"/>
      <c r="L3" s="2"/>
      <c r="M3" s="2"/>
      <c r="N3" s="2"/>
      <c r="O3" s="2"/>
      <c r="P3" s="2"/>
      <c r="Q3" s="3"/>
    </row>
    <row r="4" spans="3:18" ht="26.25" x14ac:dyDescent="0.4">
      <c r="C4" s="4"/>
      <c r="D4" s="94" t="s">
        <v>0</v>
      </c>
      <c r="E4" s="94"/>
      <c r="F4" s="94"/>
      <c r="G4" s="94"/>
      <c r="H4" s="94"/>
      <c r="I4" s="94"/>
      <c r="J4" s="94"/>
      <c r="K4" s="94"/>
      <c r="L4" s="94"/>
      <c r="M4" s="94"/>
      <c r="N4" s="94"/>
      <c r="O4" s="94"/>
      <c r="P4" s="94"/>
      <c r="Q4" s="95"/>
    </row>
    <row r="5" spans="3:18" ht="26.25" x14ac:dyDescent="0.4">
      <c r="C5" s="4"/>
      <c r="D5" s="94" t="s">
        <v>1</v>
      </c>
      <c r="E5" s="94"/>
      <c r="F5" s="94"/>
      <c r="G5" s="94"/>
      <c r="H5" s="94"/>
      <c r="I5" s="94"/>
      <c r="J5" s="94"/>
      <c r="K5" s="94"/>
      <c r="L5" s="94"/>
      <c r="M5" s="94"/>
      <c r="N5" s="94"/>
      <c r="O5" s="94"/>
      <c r="P5" s="94"/>
      <c r="Q5" s="95"/>
    </row>
    <row r="6" spans="3:18" ht="26.25" x14ac:dyDescent="0.25">
      <c r="C6" s="4"/>
      <c r="D6" s="96" t="s">
        <v>250</v>
      </c>
      <c r="E6" s="96"/>
      <c r="F6" s="96"/>
      <c r="G6" s="96"/>
      <c r="H6" s="96"/>
      <c r="I6" s="96"/>
      <c r="J6" s="96"/>
      <c r="K6" s="96"/>
      <c r="L6" s="96"/>
      <c r="M6" s="96"/>
      <c r="N6" s="96"/>
      <c r="O6" s="96"/>
      <c r="P6" s="96"/>
      <c r="Q6" s="97"/>
      <c r="R6" s="7"/>
    </row>
    <row r="7" spans="3:18" x14ac:dyDescent="0.25">
      <c r="C7" s="4"/>
      <c r="Q7" s="5"/>
    </row>
    <row r="8" spans="3:18" ht="16.5" thickBot="1" x14ac:dyDescent="0.3">
      <c r="C8" s="4"/>
      <c r="Q8" s="5"/>
    </row>
    <row r="9" spans="3:18" ht="39" customHeight="1" thickBot="1" x14ac:dyDescent="0.3">
      <c r="C9" s="107" t="s">
        <v>25</v>
      </c>
      <c r="D9" s="108"/>
      <c r="E9" s="109"/>
      <c r="F9" s="98" t="s">
        <v>170</v>
      </c>
      <c r="G9" s="99"/>
      <c r="H9" s="99"/>
      <c r="I9" s="99"/>
      <c r="J9" s="99"/>
      <c r="K9" s="99"/>
      <c r="L9" s="99"/>
      <c r="M9" s="99"/>
      <c r="N9" s="99"/>
      <c r="O9" s="99"/>
      <c r="P9" s="99"/>
      <c r="Q9" s="100"/>
      <c r="R9" s="8"/>
    </row>
    <row r="10" spans="3:18" ht="27.95" customHeight="1" x14ac:dyDescent="0.25">
      <c r="C10" s="110" t="s">
        <v>2</v>
      </c>
      <c r="D10" s="105" t="s">
        <v>3</v>
      </c>
      <c r="E10" s="105" t="s">
        <v>23</v>
      </c>
      <c r="F10" s="105" t="s">
        <v>4</v>
      </c>
      <c r="G10" s="101" t="s">
        <v>5</v>
      </c>
      <c r="H10" s="101"/>
      <c r="I10" s="101"/>
      <c r="J10" s="101"/>
      <c r="K10" s="101"/>
      <c r="L10" s="101"/>
      <c r="M10" s="101"/>
      <c r="N10" s="101"/>
      <c r="O10" s="101" t="s">
        <v>6</v>
      </c>
      <c r="P10" s="101"/>
      <c r="Q10" s="102"/>
    </row>
    <row r="11" spans="3:18" ht="32.1" customHeight="1" x14ac:dyDescent="0.25">
      <c r="C11" s="111"/>
      <c r="D11" s="106"/>
      <c r="E11" s="106"/>
      <c r="F11" s="106"/>
      <c r="G11" s="106" t="s">
        <v>7</v>
      </c>
      <c r="H11" s="106" t="s">
        <v>8</v>
      </c>
      <c r="I11" s="103" t="s">
        <v>9</v>
      </c>
      <c r="J11" s="103"/>
      <c r="K11" s="103"/>
      <c r="L11" s="103"/>
      <c r="M11" s="103" t="s">
        <v>10</v>
      </c>
      <c r="N11" s="103"/>
      <c r="O11" s="103"/>
      <c r="P11" s="103"/>
      <c r="Q11" s="104"/>
    </row>
    <row r="12" spans="3:18" ht="31.5" x14ac:dyDescent="0.25">
      <c r="C12" s="111"/>
      <c r="D12" s="106"/>
      <c r="E12" s="106"/>
      <c r="F12" s="106"/>
      <c r="G12" s="106"/>
      <c r="H12" s="106"/>
      <c r="I12" s="9" t="s">
        <v>11</v>
      </c>
      <c r="J12" s="9" t="s">
        <v>12</v>
      </c>
      <c r="K12" s="9" t="s">
        <v>13</v>
      </c>
      <c r="L12" s="9" t="s">
        <v>14</v>
      </c>
      <c r="M12" s="9" t="s">
        <v>15</v>
      </c>
      <c r="N12" s="9" t="s">
        <v>16</v>
      </c>
      <c r="O12" s="103"/>
      <c r="P12" s="103"/>
      <c r="Q12" s="104"/>
    </row>
    <row r="13" spans="3:18" ht="90.75" customHeight="1" x14ac:dyDescent="0.25">
      <c r="C13" s="122" t="s">
        <v>148</v>
      </c>
      <c r="D13" s="128" t="s">
        <v>21</v>
      </c>
      <c r="E13" s="125" t="s">
        <v>24</v>
      </c>
      <c r="F13" s="127" t="s">
        <v>22</v>
      </c>
      <c r="G13" s="112">
        <v>0.37009999999999998</v>
      </c>
      <c r="H13" s="134" t="s">
        <v>17</v>
      </c>
      <c r="I13" s="15">
        <v>0.34699999999999998</v>
      </c>
      <c r="J13" s="15">
        <v>0.34699999999999998</v>
      </c>
      <c r="K13" s="15">
        <v>0.34699999999999998</v>
      </c>
      <c r="L13" s="15" t="s">
        <v>18</v>
      </c>
      <c r="M13" s="136">
        <f>IFERROR(K13/K14,"ND")</f>
        <v>0.93758443663874624</v>
      </c>
      <c r="N13" s="114">
        <f>((I13/I14)+(J13/J14)+(K13/K14))/3</f>
        <v>0.93758443663874624</v>
      </c>
      <c r="O13" s="116" t="s">
        <v>26</v>
      </c>
      <c r="P13" s="117"/>
      <c r="Q13" s="118"/>
    </row>
    <row r="14" spans="3:18" ht="90.75" customHeight="1" x14ac:dyDescent="0.25">
      <c r="C14" s="122"/>
      <c r="D14" s="129"/>
      <c r="E14" s="126"/>
      <c r="F14" s="124"/>
      <c r="G14" s="113"/>
      <c r="H14" s="135"/>
      <c r="I14" s="10">
        <v>0.37009999999999998</v>
      </c>
      <c r="J14" s="10">
        <v>0.37009999999999998</v>
      </c>
      <c r="K14" s="10">
        <v>0.37009999999999998</v>
      </c>
      <c r="L14" s="10">
        <v>0.37009999999999998</v>
      </c>
      <c r="M14" s="137"/>
      <c r="N14" s="115"/>
      <c r="O14" s="119"/>
      <c r="P14" s="120"/>
      <c r="Q14" s="121"/>
    </row>
    <row r="15" spans="3:18" ht="75" customHeight="1" x14ac:dyDescent="0.25">
      <c r="C15" s="122"/>
      <c r="D15" s="139" t="s">
        <v>19</v>
      </c>
      <c r="E15" s="126" t="s">
        <v>24</v>
      </c>
      <c r="F15" s="124" t="s">
        <v>22</v>
      </c>
      <c r="G15" s="140">
        <v>70.5</v>
      </c>
      <c r="H15" s="124" t="s">
        <v>17</v>
      </c>
      <c r="I15" s="11">
        <v>59</v>
      </c>
      <c r="J15" s="11">
        <v>59</v>
      </c>
      <c r="K15" s="11">
        <v>59</v>
      </c>
      <c r="L15" s="11" t="s">
        <v>18</v>
      </c>
      <c r="M15" s="88">
        <f t="shared" ref="M15" si="0">IFERROR(K15/K16,"ND")</f>
        <v>0.83687943262411346</v>
      </c>
      <c r="N15" s="51">
        <f t="shared" ref="N15" si="1">((I15/I16)+(J15/J16)+(K15/K16))/3</f>
        <v>0.83687943262411346</v>
      </c>
      <c r="O15" s="130" t="s">
        <v>27</v>
      </c>
      <c r="P15" s="130"/>
      <c r="Q15" s="131"/>
    </row>
    <row r="16" spans="3:18" ht="75" customHeight="1" x14ac:dyDescent="0.25">
      <c r="C16" s="122"/>
      <c r="D16" s="139"/>
      <c r="E16" s="126"/>
      <c r="F16" s="124"/>
      <c r="G16" s="140"/>
      <c r="H16" s="124"/>
      <c r="I16" s="11">
        <v>70.5</v>
      </c>
      <c r="J16" s="11">
        <v>70.5</v>
      </c>
      <c r="K16" s="11">
        <v>70.5</v>
      </c>
      <c r="L16" s="11">
        <v>70.5</v>
      </c>
      <c r="M16" s="88"/>
      <c r="N16" s="51"/>
      <c r="O16" s="132"/>
      <c r="P16" s="132"/>
      <c r="Q16" s="133"/>
    </row>
    <row r="17" spans="3:19" ht="90.75" customHeight="1" x14ac:dyDescent="0.25">
      <c r="C17" s="122"/>
      <c r="D17" s="139" t="s">
        <v>20</v>
      </c>
      <c r="E17" s="126" t="s">
        <v>24</v>
      </c>
      <c r="F17" s="124" t="s">
        <v>22</v>
      </c>
      <c r="G17" s="138">
        <v>5.8</v>
      </c>
      <c r="H17" s="124" t="s">
        <v>17</v>
      </c>
      <c r="I17" s="11">
        <v>5</v>
      </c>
      <c r="J17" s="11">
        <v>5</v>
      </c>
      <c r="K17" s="11">
        <v>5</v>
      </c>
      <c r="L17" s="11" t="s">
        <v>18</v>
      </c>
      <c r="M17" s="88">
        <f>IFERROR(K17/K18,"ND")</f>
        <v>0.86206896551724144</v>
      </c>
      <c r="N17" s="51">
        <f t="shared" ref="N17" si="2">((I17/I18)+(J17/J18)+(K17/K18))/3</f>
        <v>0.86206896551724144</v>
      </c>
      <c r="O17" s="130" t="s">
        <v>28</v>
      </c>
      <c r="P17" s="130"/>
      <c r="Q17" s="131"/>
    </row>
    <row r="18" spans="3:19" ht="90.75" customHeight="1" x14ac:dyDescent="0.25">
      <c r="C18" s="123"/>
      <c r="D18" s="139"/>
      <c r="E18" s="126"/>
      <c r="F18" s="124"/>
      <c r="G18" s="138"/>
      <c r="H18" s="124"/>
      <c r="I18" s="11">
        <v>5.8</v>
      </c>
      <c r="J18" s="11">
        <v>5.8</v>
      </c>
      <c r="K18" s="11">
        <v>5.8</v>
      </c>
      <c r="L18" s="11">
        <v>5.8</v>
      </c>
      <c r="M18" s="88"/>
      <c r="N18" s="51"/>
      <c r="O18" s="132"/>
      <c r="P18" s="132"/>
      <c r="Q18" s="133"/>
      <c r="R18" s="6"/>
      <c r="S18" s="6"/>
    </row>
    <row r="19" spans="3:19" ht="76.5" customHeight="1" x14ac:dyDescent="0.25">
      <c r="C19" s="141" t="s">
        <v>149</v>
      </c>
      <c r="D19" s="143" t="s">
        <v>176</v>
      </c>
      <c r="E19" s="145" t="s">
        <v>24</v>
      </c>
      <c r="F19" s="145" t="s">
        <v>46</v>
      </c>
      <c r="G19" s="146">
        <v>0.9</v>
      </c>
      <c r="H19" s="148" t="s">
        <v>17</v>
      </c>
      <c r="I19" s="20">
        <v>0.873</v>
      </c>
      <c r="J19" s="37">
        <v>0.88700000000000001</v>
      </c>
      <c r="K19" s="37">
        <v>0.88700000000000001</v>
      </c>
      <c r="L19" s="12" t="s">
        <v>18</v>
      </c>
      <c r="M19" s="88">
        <f>IFERROR(K19/K20,"ND")</f>
        <v>0.98555555555555552</v>
      </c>
      <c r="N19" s="51">
        <f>((I19/I20)+(J19/J20)+(K19/K20))/3</f>
        <v>0.98037037037037023</v>
      </c>
      <c r="O19" s="143" t="s">
        <v>251</v>
      </c>
      <c r="P19" s="143"/>
      <c r="Q19" s="144"/>
    </row>
    <row r="20" spans="3:19" ht="76.5" customHeight="1" x14ac:dyDescent="0.25">
      <c r="C20" s="142"/>
      <c r="D20" s="143"/>
      <c r="E20" s="145"/>
      <c r="F20" s="145"/>
      <c r="G20" s="147"/>
      <c r="H20" s="149"/>
      <c r="I20" s="21">
        <v>0.9</v>
      </c>
      <c r="J20" s="21">
        <v>0.9</v>
      </c>
      <c r="K20" s="21">
        <v>0.9</v>
      </c>
      <c r="L20" s="21">
        <v>0.9</v>
      </c>
      <c r="M20" s="88"/>
      <c r="N20" s="51"/>
      <c r="O20" s="143"/>
      <c r="P20" s="143"/>
      <c r="Q20" s="144"/>
    </row>
    <row r="21" spans="3:19" ht="57" customHeight="1" x14ac:dyDescent="0.25">
      <c r="C21" s="150" t="s">
        <v>30</v>
      </c>
      <c r="D21" s="61" t="s">
        <v>177</v>
      </c>
      <c r="E21" s="63" t="s">
        <v>24</v>
      </c>
      <c r="F21" s="63" t="s">
        <v>29</v>
      </c>
      <c r="G21" s="152">
        <v>500</v>
      </c>
      <c r="H21" s="82" t="s">
        <v>33</v>
      </c>
      <c r="I21" s="14">
        <v>168</v>
      </c>
      <c r="J21" s="14">
        <v>165</v>
      </c>
      <c r="K21" s="14">
        <v>139</v>
      </c>
      <c r="L21" s="14" t="s">
        <v>18</v>
      </c>
      <c r="M21" s="88">
        <f>IFERROR(K21/K22,"ND")</f>
        <v>1.1120000000000001</v>
      </c>
      <c r="N21" s="51">
        <f>IFERROR(((I21+J21+K21)/G21),"ND")</f>
        <v>0.94399999999999995</v>
      </c>
      <c r="O21" s="67" t="s">
        <v>193</v>
      </c>
      <c r="P21" s="67"/>
      <c r="Q21" s="68"/>
    </row>
    <row r="22" spans="3:19" ht="52.5" customHeight="1" x14ac:dyDescent="0.25">
      <c r="C22" s="59"/>
      <c r="D22" s="61"/>
      <c r="E22" s="63"/>
      <c r="F22" s="63"/>
      <c r="G22" s="62"/>
      <c r="H22" s="66"/>
      <c r="I22" s="14">
        <v>125</v>
      </c>
      <c r="J22" s="14">
        <v>125</v>
      </c>
      <c r="K22" s="14">
        <v>125</v>
      </c>
      <c r="L22" s="14">
        <v>125</v>
      </c>
      <c r="M22" s="88"/>
      <c r="N22" s="51"/>
      <c r="O22" s="67"/>
      <c r="P22" s="67"/>
      <c r="Q22" s="68"/>
    </row>
    <row r="23" spans="3:19" ht="38.25" customHeight="1" x14ac:dyDescent="0.25">
      <c r="C23" s="151" t="s">
        <v>31</v>
      </c>
      <c r="D23" s="70" t="s">
        <v>178</v>
      </c>
      <c r="E23" s="71" t="s">
        <v>24</v>
      </c>
      <c r="F23" s="71" t="s">
        <v>29</v>
      </c>
      <c r="G23" s="72">
        <v>2290</v>
      </c>
      <c r="H23" s="48" t="s">
        <v>33</v>
      </c>
      <c r="I23" s="13">
        <v>681</v>
      </c>
      <c r="J23" s="13">
        <v>674</v>
      </c>
      <c r="K23" s="13">
        <v>785</v>
      </c>
      <c r="L23" s="13" t="s">
        <v>18</v>
      </c>
      <c r="M23" s="88">
        <f t="shared" ref="M23" si="3">IFERROR(K23/K24,"ND")</f>
        <v>1.3723776223776223</v>
      </c>
      <c r="N23" s="51">
        <f>IFERROR(((I23+J23+K23)/G23),"ND")</f>
        <v>0.93449781659388642</v>
      </c>
      <c r="O23" s="53" t="s">
        <v>194</v>
      </c>
      <c r="P23" s="53"/>
      <c r="Q23" s="54"/>
    </row>
    <row r="24" spans="3:19" ht="41.25" customHeight="1" x14ac:dyDescent="0.25">
      <c r="C24" s="151"/>
      <c r="D24" s="70"/>
      <c r="E24" s="71"/>
      <c r="F24" s="71"/>
      <c r="G24" s="45"/>
      <c r="H24" s="49"/>
      <c r="I24" s="13">
        <v>572</v>
      </c>
      <c r="J24" s="13">
        <v>572</v>
      </c>
      <c r="K24" s="13">
        <v>572</v>
      </c>
      <c r="L24" s="13">
        <v>574</v>
      </c>
      <c r="M24" s="88"/>
      <c r="N24" s="51"/>
      <c r="O24" s="53"/>
      <c r="P24" s="53"/>
      <c r="Q24" s="54"/>
    </row>
    <row r="25" spans="3:19" ht="46.5" customHeight="1" x14ac:dyDescent="0.25">
      <c r="C25" s="151" t="s">
        <v>32</v>
      </c>
      <c r="D25" s="70" t="s">
        <v>179</v>
      </c>
      <c r="E25" s="71" t="s">
        <v>24</v>
      </c>
      <c r="F25" s="71" t="s">
        <v>29</v>
      </c>
      <c r="G25" s="72">
        <v>1386</v>
      </c>
      <c r="H25" s="48" t="s">
        <v>33</v>
      </c>
      <c r="I25" s="13">
        <v>408</v>
      </c>
      <c r="J25" s="13">
        <v>529</v>
      </c>
      <c r="K25" s="13">
        <v>347</v>
      </c>
      <c r="L25" s="13" t="s">
        <v>18</v>
      </c>
      <c r="M25" s="88">
        <f>IFERROR(K25/K26,"ND")</f>
        <v>1.0515151515151515</v>
      </c>
      <c r="N25" s="51">
        <f>IFERROR(((I25+J25+K25)/G25),"ND")</f>
        <v>0.92640692640692646</v>
      </c>
      <c r="O25" s="53" t="s">
        <v>195</v>
      </c>
      <c r="P25" s="53"/>
      <c r="Q25" s="54"/>
    </row>
    <row r="26" spans="3:19" ht="61.5" customHeight="1" x14ac:dyDescent="0.25">
      <c r="C26" s="151"/>
      <c r="D26" s="70"/>
      <c r="E26" s="71"/>
      <c r="F26" s="71"/>
      <c r="G26" s="45"/>
      <c r="H26" s="49"/>
      <c r="I26" s="13">
        <v>363</v>
      </c>
      <c r="J26" s="13">
        <v>363</v>
      </c>
      <c r="K26" s="13">
        <v>330</v>
      </c>
      <c r="L26" s="13">
        <v>330</v>
      </c>
      <c r="M26" s="88"/>
      <c r="N26" s="51"/>
      <c r="O26" s="53"/>
      <c r="P26" s="53"/>
      <c r="Q26" s="54"/>
    </row>
    <row r="27" spans="3:19" ht="50.25" customHeight="1" x14ac:dyDescent="0.25">
      <c r="C27" s="150" t="s">
        <v>34</v>
      </c>
      <c r="D27" s="61" t="s">
        <v>35</v>
      </c>
      <c r="E27" s="63" t="s">
        <v>36</v>
      </c>
      <c r="F27" s="63" t="s">
        <v>29</v>
      </c>
      <c r="G27" s="152">
        <f t="shared" ref="G27" si="4">I28+J28+K28+L28</f>
        <v>6</v>
      </c>
      <c r="H27" s="82" t="s">
        <v>37</v>
      </c>
      <c r="I27" s="14">
        <v>1</v>
      </c>
      <c r="J27" s="14">
        <v>1</v>
      </c>
      <c r="K27" s="14">
        <v>3</v>
      </c>
      <c r="L27" s="14" t="s">
        <v>18</v>
      </c>
      <c r="M27" s="88">
        <f>IFERROR(K27/K28,"ND")</f>
        <v>1</v>
      </c>
      <c r="N27" s="51">
        <f>IFERROR(((I27+J27+K27)/G27),"ND")</f>
        <v>0.83333333333333337</v>
      </c>
      <c r="O27" s="67" t="s">
        <v>196</v>
      </c>
      <c r="P27" s="67"/>
      <c r="Q27" s="68"/>
    </row>
    <row r="28" spans="3:19" ht="90.75" customHeight="1" x14ac:dyDescent="0.25">
      <c r="C28" s="59"/>
      <c r="D28" s="61"/>
      <c r="E28" s="63"/>
      <c r="F28" s="63"/>
      <c r="G28" s="62"/>
      <c r="H28" s="66"/>
      <c r="I28" s="14">
        <v>1</v>
      </c>
      <c r="J28" s="14">
        <v>1</v>
      </c>
      <c r="K28" s="14">
        <v>3</v>
      </c>
      <c r="L28" s="14">
        <v>1</v>
      </c>
      <c r="M28" s="88"/>
      <c r="N28" s="51"/>
      <c r="O28" s="67"/>
      <c r="P28" s="67"/>
      <c r="Q28" s="68"/>
    </row>
    <row r="29" spans="3:19" ht="71.25" customHeight="1" x14ac:dyDescent="0.25">
      <c r="C29" s="151" t="s">
        <v>38</v>
      </c>
      <c r="D29" s="70" t="s">
        <v>39</v>
      </c>
      <c r="E29" s="71" t="s">
        <v>36</v>
      </c>
      <c r="F29" s="71" t="s">
        <v>29</v>
      </c>
      <c r="G29" s="72">
        <f t="shared" ref="G29:G33" si="5">I30+J30+K30+L30</f>
        <v>3</v>
      </c>
      <c r="H29" s="48" t="s">
        <v>37</v>
      </c>
      <c r="I29" s="13">
        <v>1</v>
      </c>
      <c r="J29" s="13">
        <v>0</v>
      </c>
      <c r="K29" s="13">
        <v>1</v>
      </c>
      <c r="L29" s="13" t="s">
        <v>18</v>
      </c>
      <c r="M29" s="88">
        <f t="shared" ref="M29" si="6">IFERROR(K29/K30,"ND")</f>
        <v>1</v>
      </c>
      <c r="N29" s="51">
        <f>IFERROR(((I29+J29+K29)/G29),"ND")</f>
        <v>0.66666666666666663</v>
      </c>
      <c r="O29" s="53" t="s">
        <v>197</v>
      </c>
      <c r="P29" s="53"/>
      <c r="Q29" s="54"/>
    </row>
    <row r="30" spans="3:19" ht="71.25" customHeight="1" x14ac:dyDescent="0.25">
      <c r="C30" s="151"/>
      <c r="D30" s="70"/>
      <c r="E30" s="71"/>
      <c r="F30" s="71"/>
      <c r="G30" s="45"/>
      <c r="H30" s="49"/>
      <c r="I30" s="13">
        <v>1</v>
      </c>
      <c r="J30" s="13">
        <v>0</v>
      </c>
      <c r="K30" s="13">
        <v>1</v>
      </c>
      <c r="L30" s="13">
        <v>1</v>
      </c>
      <c r="M30" s="88"/>
      <c r="N30" s="51"/>
      <c r="O30" s="53"/>
      <c r="P30" s="53"/>
      <c r="Q30" s="54"/>
    </row>
    <row r="31" spans="3:19" ht="40.5" customHeight="1" x14ac:dyDescent="0.25">
      <c r="C31" s="151" t="s">
        <v>40</v>
      </c>
      <c r="D31" s="70" t="s">
        <v>41</v>
      </c>
      <c r="E31" s="71" t="s">
        <v>36</v>
      </c>
      <c r="F31" s="71" t="s">
        <v>29</v>
      </c>
      <c r="G31" s="72">
        <f t="shared" si="5"/>
        <v>4</v>
      </c>
      <c r="H31" s="48" t="s">
        <v>37</v>
      </c>
      <c r="I31" s="13">
        <v>0</v>
      </c>
      <c r="J31" s="13">
        <v>1</v>
      </c>
      <c r="K31" s="13">
        <v>1</v>
      </c>
      <c r="L31" s="13" t="s">
        <v>18</v>
      </c>
      <c r="M31" s="88">
        <f t="shared" ref="M31" si="7">IFERROR(K31/K32,"ND")</f>
        <v>1</v>
      </c>
      <c r="N31" s="51">
        <f>IFERROR(((I31+J31+K31)/G31),"ND")</f>
        <v>0.5</v>
      </c>
      <c r="O31" s="53" t="s">
        <v>198</v>
      </c>
      <c r="P31" s="53"/>
      <c r="Q31" s="54"/>
    </row>
    <row r="32" spans="3:19" ht="68.25" customHeight="1" x14ac:dyDescent="0.25">
      <c r="C32" s="151"/>
      <c r="D32" s="70"/>
      <c r="E32" s="71"/>
      <c r="F32" s="71"/>
      <c r="G32" s="45"/>
      <c r="H32" s="49"/>
      <c r="I32" s="13">
        <v>0</v>
      </c>
      <c r="J32" s="13">
        <v>1</v>
      </c>
      <c r="K32" s="13">
        <v>1</v>
      </c>
      <c r="L32" s="13">
        <v>2</v>
      </c>
      <c r="M32" s="88"/>
      <c r="N32" s="51"/>
      <c r="O32" s="53"/>
      <c r="P32" s="53"/>
      <c r="Q32" s="54"/>
    </row>
    <row r="33" spans="3:17" ht="65.25" customHeight="1" x14ac:dyDescent="0.25">
      <c r="C33" s="151" t="s">
        <v>42</v>
      </c>
      <c r="D33" s="70" t="s">
        <v>43</v>
      </c>
      <c r="E33" s="71" t="s">
        <v>36</v>
      </c>
      <c r="F33" s="71" t="s">
        <v>29</v>
      </c>
      <c r="G33" s="72">
        <f t="shared" si="5"/>
        <v>45</v>
      </c>
      <c r="H33" s="48" t="s">
        <v>37</v>
      </c>
      <c r="I33" s="13">
        <v>11</v>
      </c>
      <c r="J33" s="13">
        <v>11</v>
      </c>
      <c r="K33" s="13">
        <v>12</v>
      </c>
      <c r="L33" s="13" t="s">
        <v>18</v>
      </c>
      <c r="M33" s="88">
        <f t="shared" ref="M33" si="8">IFERROR(K33/K34,"ND")</f>
        <v>1</v>
      </c>
      <c r="N33" s="51">
        <f>IFERROR(((I33+J33+K33)/G33),"ND")</f>
        <v>0.75555555555555554</v>
      </c>
      <c r="O33" s="53" t="s">
        <v>199</v>
      </c>
      <c r="P33" s="53"/>
      <c r="Q33" s="54"/>
    </row>
    <row r="34" spans="3:17" ht="63" customHeight="1" x14ac:dyDescent="0.25">
      <c r="C34" s="151"/>
      <c r="D34" s="70"/>
      <c r="E34" s="71"/>
      <c r="F34" s="71"/>
      <c r="G34" s="45"/>
      <c r="H34" s="49"/>
      <c r="I34" s="13">
        <v>11</v>
      </c>
      <c r="J34" s="13">
        <v>11</v>
      </c>
      <c r="K34" s="13">
        <v>12</v>
      </c>
      <c r="L34" s="13">
        <v>11</v>
      </c>
      <c r="M34" s="88"/>
      <c r="N34" s="51"/>
      <c r="O34" s="53"/>
      <c r="P34" s="53"/>
      <c r="Q34" s="54"/>
    </row>
    <row r="35" spans="3:17" ht="50.25" customHeight="1" x14ac:dyDescent="0.25">
      <c r="C35" s="151" t="s">
        <v>44</v>
      </c>
      <c r="D35" s="70" t="s">
        <v>45</v>
      </c>
      <c r="E35" s="71" t="s">
        <v>36</v>
      </c>
      <c r="F35" s="71" t="s">
        <v>46</v>
      </c>
      <c r="G35" s="72">
        <f t="shared" ref="G35" si="9">I36+J36+K36+L36</f>
        <v>1</v>
      </c>
      <c r="H35" s="48" t="s">
        <v>37</v>
      </c>
      <c r="I35" s="13">
        <v>0</v>
      </c>
      <c r="J35" s="13">
        <v>0</v>
      </c>
      <c r="K35" s="13">
        <v>1</v>
      </c>
      <c r="L35" s="13" t="s">
        <v>18</v>
      </c>
      <c r="M35" s="88">
        <f>IFERROR(K35/K36,"ND")</f>
        <v>1</v>
      </c>
      <c r="N35" s="51">
        <f>IFERROR(((I35+J35+K35)/G35),"ND")</f>
        <v>1</v>
      </c>
      <c r="O35" s="53" t="s">
        <v>200</v>
      </c>
      <c r="P35" s="53"/>
      <c r="Q35" s="54"/>
    </row>
    <row r="36" spans="3:17" ht="90.75" customHeight="1" x14ac:dyDescent="0.25">
      <c r="C36" s="151"/>
      <c r="D36" s="70"/>
      <c r="E36" s="71"/>
      <c r="F36" s="71"/>
      <c r="G36" s="45"/>
      <c r="H36" s="49"/>
      <c r="I36" s="13">
        <v>0</v>
      </c>
      <c r="J36" s="13">
        <v>0</v>
      </c>
      <c r="K36" s="13">
        <v>1</v>
      </c>
      <c r="L36" s="13">
        <v>0</v>
      </c>
      <c r="M36" s="88"/>
      <c r="N36" s="51"/>
      <c r="O36" s="53"/>
      <c r="P36" s="53"/>
      <c r="Q36" s="54"/>
    </row>
    <row r="37" spans="3:17" ht="48" customHeight="1" x14ac:dyDescent="0.25">
      <c r="C37" s="59" t="s">
        <v>171</v>
      </c>
      <c r="D37" s="155" t="s">
        <v>180</v>
      </c>
      <c r="E37" s="63" t="s">
        <v>48</v>
      </c>
      <c r="F37" s="63" t="s">
        <v>29</v>
      </c>
      <c r="G37" s="156">
        <v>4</v>
      </c>
      <c r="H37" s="82" t="s">
        <v>33</v>
      </c>
      <c r="I37" s="14">
        <v>1</v>
      </c>
      <c r="J37" s="14">
        <v>1</v>
      </c>
      <c r="K37" s="14">
        <v>2</v>
      </c>
      <c r="L37" s="14" t="s">
        <v>18</v>
      </c>
      <c r="M37" s="88">
        <f>IFERROR(K37/K38,"ND")</f>
        <v>2</v>
      </c>
      <c r="N37" s="51">
        <f>IFERROR(((I37+J37+K37)/G37),"ND")</f>
        <v>1</v>
      </c>
      <c r="O37" s="67" t="s">
        <v>201</v>
      </c>
      <c r="P37" s="67"/>
      <c r="Q37" s="68"/>
    </row>
    <row r="38" spans="3:17" ht="54.75" customHeight="1" x14ac:dyDescent="0.25">
      <c r="C38" s="59"/>
      <c r="D38" s="60" t="s">
        <v>49</v>
      </c>
      <c r="E38" s="63" t="s">
        <v>48</v>
      </c>
      <c r="F38" s="63" t="s">
        <v>29</v>
      </c>
      <c r="G38" s="62"/>
      <c r="H38" s="66"/>
      <c r="I38" s="14">
        <v>1</v>
      </c>
      <c r="J38" s="14">
        <v>1</v>
      </c>
      <c r="K38" s="14">
        <v>1</v>
      </c>
      <c r="L38" s="14">
        <v>1</v>
      </c>
      <c r="M38" s="88"/>
      <c r="N38" s="51"/>
      <c r="O38" s="67"/>
      <c r="P38" s="67"/>
      <c r="Q38" s="68"/>
    </row>
    <row r="39" spans="3:17" ht="59.25" customHeight="1" x14ac:dyDescent="0.25">
      <c r="C39" s="75" t="s">
        <v>172</v>
      </c>
      <c r="D39" s="42" t="s">
        <v>181</v>
      </c>
      <c r="E39" s="44" t="s">
        <v>48</v>
      </c>
      <c r="F39" s="44" t="s">
        <v>29</v>
      </c>
      <c r="G39" s="44">
        <v>16</v>
      </c>
      <c r="H39" s="48" t="s">
        <v>33</v>
      </c>
      <c r="I39" s="13">
        <v>4</v>
      </c>
      <c r="J39" s="13">
        <v>4</v>
      </c>
      <c r="K39" s="13">
        <v>4</v>
      </c>
      <c r="L39" s="13" t="s">
        <v>18</v>
      </c>
      <c r="M39" s="88">
        <f>IFERROR(K39/K40,"ND")</f>
        <v>1</v>
      </c>
      <c r="N39" s="51">
        <f>IFERROR(((I39+J39+K39)/G39),"ND")</f>
        <v>0.75</v>
      </c>
      <c r="O39" s="53" t="s">
        <v>202</v>
      </c>
      <c r="P39" s="53"/>
      <c r="Q39" s="54"/>
    </row>
    <row r="40" spans="3:17" ht="43.5" customHeight="1" x14ac:dyDescent="0.25">
      <c r="C40" s="77" t="s">
        <v>51</v>
      </c>
      <c r="D40" s="43" t="s">
        <v>52</v>
      </c>
      <c r="E40" s="45" t="s">
        <v>48</v>
      </c>
      <c r="F40" s="45" t="s">
        <v>29</v>
      </c>
      <c r="G40" s="153"/>
      <c r="H40" s="154"/>
      <c r="I40" s="13">
        <v>4</v>
      </c>
      <c r="J40" s="13">
        <v>4</v>
      </c>
      <c r="K40" s="13">
        <v>4</v>
      </c>
      <c r="L40" s="13">
        <v>4</v>
      </c>
      <c r="M40" s="88"/>
      <c r="N40" s="51"/>
      <c r="O40" s="53"/>
      <c r="P40" s="53"/>
      <c r="Q40" s="54"/>
    </row>
    <row r="41" spans="3:17" ht="54" customHeight="1" x14ac:dyDescent="0.25">
      <c r="C41" s="75" t="s">
        <v>173</v>
      </c>
      <c r="D41" s="163" t="s">
        <v>182</v>
      </c>
      <c r="E41" s="44" t="s">
        <v>48</v>
      </c>
      <c r="F41" s="44" t="s">
        <v>29</v>
      </c>
      <c r="G41" s="165">
        <v>5</v>
      </c>
      <c r="H41" s="48" t="s">
        <v>33</v>
      </c>
      <c r="I41" s="16">
        <v>0</v>
      </c>
      <c r="J41" s="13">
        <v>2</v>
      </c>
      <c r="K41" s="13">
        <v>3</v>
      </c>
      <c r="L41" s="13" t="s">
        <v>18</v>
      </c>
      <c r="M41" s="88">
        <f>IFERROR(K41/K42,"ND")</f>
        <v>1.5</v>
      </c>
      <c r="N41" s="51">
        <f>IFERROR(((I41+J41+K41)/G41),"ND")</f>
        <v>1</v>
      </c>
      <c r="O41" s="157" t="s">
        <v>203</v>
      </c>
      <c r="P41" s="158"/>
      <c r="Q41" s="159"/>
    </row>
    <row r="42" spans="3:17" ht="45.75" customHeight="1" x14ac:dyDescent="0.25">
      <c r="C42" s="77" t="s">
        <v>54</v>
      </c>
      <c r="D42" s="164" t="s">
        <v>47</v>
      </c>
      <c r="E42" s="45" t="s">
        <v>48</v>
      </c>
      <c r="F42" s="45" t="s">
        <v>29</v>
      </c>
      <c r="G42" s="166"/>
      <c r="H42" s="154"/>
      <c r="I42" s="16">
        <v>0</v>
      </c>
      <c r="J42" s="13">
        <v>2</v>
      </c>
      <c r="K42" s="13">
        <v>2</v>
      </c>
      <c r="L42" s="13">
        <v>1</v>
      </c>
      <c r="M42" s="88"/>
      <c r="N42" s="51"/>
      <c r="O42" s="160"/>
      <c r="P42" s="161"/>
      <c r="Q42" s="162"/>
    </row>
    <row r="43" spans="3:17" ht="48.75" customHeight="1" x14ac:dyDescent="0.25">
      <c r="C43" s="75" t="s">
        <v>174</v>
      </c>
      <c r="D43" s="163" t="s">
        <v>183</v>
      </c>
      <c r="E43" s="44" t="s">
        <v>48</v>
      </c>
      <c r="F43" s="44" t="s">
        <v>29</v>
      </c>
      <c r="G43" s="44">
        <v>24</v>
      </c>
      <c r="H43" s="48" t="s">
        <v>33</v>
      </c>
      <c r="I43" s="13">
        <v>6</v>
      </c>
      <c r="J43" s="13">
        <v>6</v>
      </c>
      <c r="K43" s="13">
        <v>6</v>
      </c>
      <c r="L43" s="13" t="s">
        <v>18</v>
      </c>
      <c r="M43" s="88">
        <f>IFERROR(K43/K44,"ND")</f>
        <v>1</v>
      </c>
      <c r="N43" s="51">
        <f>IFERROR(((I43+J43+K43)/G43),"ND")</f>
        <v>0.75</v>
      </c>
      <c r="O43" s="157" t="s">
        <v>204</v>
      </c>
      <c r="P43" s="158"/>
      <c r="Q43" s="159"/>
    </row>
    <row r="44" spans="3:17" ht="68.25" customHeight="1" x14ac:dyDescent="0.25">
      <c r="C44" s="77" t="s">
        <v>51</v>
      </c>
      <c r="D44" s="164" t="s">
        <v>50</v>
      </c>
      <c r="E44" s="45" t="s">
        <v>48</v>
      </c>
      <c r="F44" s="45" t="s">
        <v>29</v>
      </c>
      <c r="G44" s="153"/>
      <c r="H44" s="154"/>
      <c r="I44" s="13">
        <v>6</v>
      </c>
      <c r="J44" s="13">
        <v>6</v>
      </c>
      <c r="K44" s="13">
        <v>6</v>
      </c>
      <c r="L44" s="13">
        <v>6</v>
      </c>
      <c r="M44" s="88"/>
      <c r="N44" s="51"/>
      <c r="O44" s="160"/>
      <c r="P44" s="161"/>
      <c r="Q44" s="162"/>
    </row>
    <row r="45" spans="3:17" ht="54" customHeight="1" x14ac:dyDescent="0.25">
      <c r="C45" s="69" t="s">
        <v>175</v>
      </c>
      <c r="D45" s="70" t="s">
        <v>184</v>
      </c>
      <c r="E45" s="71" t="s">
        <v>48</v>
      </c>
      <c r="F45" s="71" t="s">
        <v>29</v>
      </c>
      <c r="G45" s="72">
        <v>16</v>
      </c>
      <c r="H45" s="48" t="s">
        <v>33</v>
      </c>
      <c r="I45" s="13">
        <v>4</v>
      </c>
      <c r="J45" s="13">
        <v>4</v>
      </c>
      <c r="K45" s="13">
        <v>4</v>
      </c>
      <c r="L45" s="13" t="s">
        <v>18</v>
      </c>
      <c r="M45" s="88">
        <f>IFERROR(K45/K46,"ND")</f>
        <v>1</v>
      </c>
      <c r="N45" s="51">
        <f>IFERROR(((I45+J45+K45)/G45),"ND")</f>
        <v>0.75</v>
      </c>
      <c r="O45" s="157" t="s">
        <v>205</v>
      </c>
      <c r="P45" s="158"/>
      <c r="Q45" s="159"/>
    </row>
    <row r="46" spans="3:17" ht="61.5" customHeight="1" x14ac:dyDescent="0.25">
      <c r="C46" s="69" t="s">
        <v>54</v>
      </c>
      <c r="D46" s="70" t="s">
        <v>53</v>
      </c>
      <c r="E46" s="71" t="s">
        <v>48</v>
      </c>
      <c r="F46" s="71" t="s">
        <v>29</v>
      </c>
      <c r="G46" s="45"/>
      <c r="H46" s="49"/>
      <c r="I46" s="13">
        <v>4</v>
      </c>
      <c r="J46" s="13">
        <v>4</v>
      </c>
      <c r="K46" s="13">
        <v>4</v>
      </c>
      <c r="L46" s="13">
        <v>4</v>
      </c>
      <c r="M46" s="88"/>
      <c r="N46" s="51"/>
      <c r="O46" s="160"/>
      <c r="P46" s="161"/>
      <c r="Q46" s="162"/>
    </row>
    <row r="47" spans="3:17" ht="36.75" customHeight="1" x14ac:dyDescent="0.25">
      <c r="C47" s="167" t="s">
        <v>55</v>
      </c>
      <c r="D47" s="155" t="s">
        <v>185</v>
      </c>
      <c r="E47" s="156" t="s">
        <v>36</v>
      </c>
      <c r="F47" s="156" t="s">
        <v>29</v>
      </c>
      <c r="G47" s="156">
        <v>4440</v>
      </c>
      <c r="H47" s="82" t="s">
        <v>33</v>
      </c>
      <c r="I47" s="25">
        <v>1110</v>
      </c>
      <c r="J47" s="25">
        <v>1110</v>
      </c>
      <c r="K47" s="25">
        <v>1164</v>
      </c>
      <c r="L47" s="26" t="s">
        <v>18</v>
      </c>
      <c r="M47" s="189">
        <f>IFERROR(K47/K48,"ND")</f>
        <v>1.0486486486486486</v>
      </c>
      <c r="N47" s="51">
        <f>IFERROR(((I47+J47+K47)/G47),"ND")</f>
        <v>0.76216216216216215</v>
      </c>
      <c r="O47" s="187" t="s">
        <v>206</v>
      </c>
      <c r="P47" s="187"/>
      <c r="Q47" s="188"/>
    </row>
    <row r="48" spans="3:17" ht="36.75" customHeight="1" x14ac:dyDescent="0.25">
      <c r="C48" s="58"/>
      <c r="D48" s="60"/>
      <c r="E48" s="62"/>
      <c r="F48" s="62"/>
      <c r="G48" s="62"/>
      <c r="H48" s="66"/>
      <c r="I48" s="27">
        <v>1110</v>
      </c>
      <c r="J48" s="27">
        <v>1110</v>
      </c>
      <c r="K48" s="27">
        <v>1110</v>
      </c>
      <c r="L48" s="27">
        <v>1110</v>
      </c>
      <c r="M48" s="190"/>
      <c r="N48" s="51"/>
      <c r="O48" s="187"/>
      <c r="P48" s="187"/>
      <c r="Q48" s="188"/>
    </row>
    <row r="49" spans="3:17" ht="15.75" customHeight="1" x14ac:dyDescent="0.25">
      <c r="C49" s="168" t="s">
        <v>56</v>
      </c>
      <c r="D49" s="171" t="s">
        <v>57</v>
      </c>
      <c r="E49" s="89" t="s">
        <v>36</v>
      </c>
      <c r="F49" s="89" t="s">
        <v>29</v>
      </c>
      <c r="G49" s="174">
        <v>1480</v>
      </c>
      <c r="H49" s="177" t="s">
        <v>33</v>
      </c>
      <c r="I49" s="180">
        <v>278</v>
      </c>
      <c r="J49" s="180">
        <v>361</v>
      </c>
      <c r="K49" s="180">
        <v>482</v>
      </c>
      <c r="L49" s="182" t="s">
        <v>18</v>
      </c>
      <c r="M49" s="184">
        <f>IFERROR(K49/K51,"ND")</f>
        <v>1.3027027027027027</v>
      </c>
      <c r="N49" s="78">
        <f>IFERROR(((I49+J49+K49)/G49),"ND")</f>
        <v>0.75743243243243241</v>
      </c>
      <c r="O49" s="157" t="s">
        <v>207</v>
      </c>
      <c r="P49" s="158"/>
      <c r="Q49" s="159"/>
    </row>
    <row r="50" spans="3:17" x14ac:dyDescent="0.25">
      <c r="C50" s="169"/>
      <c r="D50" s="172"/>
      <c r="E50" s="90"/>
      <c r="F50" s="90"/>
      <c r="G50" s="175"/>
      <c r="H50" s="178"/>
      <c r="I50" s="181"/>
      <c r="J50" s="181"/>
      <c r="K50" s="181"/>
      <c r="L50" s="183"/>
      <c r="M50" s="185"/>
      <c r="N50" s="194"/>
      <c r="O50" s="195"/>
      <c r="P50" s="196"/>
      <c r="Q50" s="197"/>
    </row>
    <row r="51" spans="3:17" ht="97.5" customHeight="1" x14ac:dyDescent="0.25">
      <c r="C51" s="170"/>
      <c r="D51" s="173"/>
      <c r="E51" s="91"/>
      <c r="F51" s="91"/>
      <c r="G51" s="176"/>
      <c r="H51" s="179"/>
      <c r="I51" s="30">
        <v>370</v>
      </c>
      <c r="J51" s="30">
        <v>370</v>
      </c>
      <c r="K51" s="30">
        <v>370</v>
      </c>
      <c r="L51" s="30">
        <v>370</v>
      </c>
      <c r="M51" s="186"/>
      <c r="N51" s="79"/>
      <c r="O51" s="195"/>
      <c r="P51" s="196"/>
      <c r="Q51" s="197"/>
    </row>
    <row r="52" spans="3:17" ht="15.75" customHeight="1" x14ac:dyDescent="0.25">
      <c r="C52" s="168" t="s">
        <v>58</v>
      </c>
      <c r="D52" s="191" t="s">
        <v>59</v>
      </c>
      <c r="E52" s="89" t="s">
        <v>36</v>
      </c>
      <c r="F52" s="89" t="s">
        <v>29</v>
      </c>
      <c r="G52" s="89">
        <v>276</v>
      </c>
      <c r="H52" s="177" t="s">
        <v>33</v>
      </c>
      <c r="I52" s="180">
        <v>72</v>
      </c>
      <c r="J52" s="180">
        <v>78</v>
      </c>
      <c r="K52" s="180">
        <v>86</v>
      </c>
      <c r="L52" s="182" t="s">
        <v>18</v>
      </c>
      <c r="M52" s="184">
        <f>IFERROR(K52/K54,"ND")</f>
        <v>1.2463768115942029</v>
      </c>
      <c r="N52" s="78">
        <f>IFERROR(((I52+J52+K52)/G52),"ND")</f>
        <v>0.85507246376811596</v>
      </c>
      <c r="O52" s="157" t="s">
        <v>208</v>
      </c>
      <c r="P52" s="158"/>
      <c r="Q52" s="159"/>
    </row>
    <row r="53" spans="3:17" x14ac:dyDescent="0.25">
      <c r="C53" s="169"/>
      <c r="D53" s="192"/>
      <c r="E53" s="90"/>
      <c r="F53" s="90"/>
      <c r="G53" s="90"/>
      <c r="H53" s="178"/>
      <c r="I53" s="181"/>
      <c r="J53" s="181"/>
      <c r="K53" s="181"/>
      <c r="L53" s="183"/>
      <c r="M53" s="185"/>
      <c r="N53" s="194"/>
      <c r="O53" s="195"/>
      <c r="P53" s="196"/>
      <c r="Q53" s="197"/>
    </row>
    <row r="54" spans="3:17" ht="72" customHeight="1" x14ac:dyDescent="0.25">
      <c r="C54" s="170"/>
      <c r="D54" s="193"/>
      <c r="E54" s="91"/>
      <c r="F54" s="91"/>
      <c r="G54" s="91"/>
      <c r="H54" s="179"/>
      <c r="I54" s="30">
        <v>69</v>
      </c>
      <c r="J54" s="30">
        <v>69</v>
      </c>
      <c r="K54" s="30">
        <v>69</v>
      </c>
      <c r="L54" s="30">
        <v>69</v>
      </c>
      <c r="M54" s="186"/>
      <c r="N54" s="79"/>
      <c r="O54" s="195"/>
      <c r="P54" s="196"/>
      <c r="Q54" s="197"/>
    </row>
    <row r="55" spans="3:17" ht="15.75" customHeight="1" x14ac:dyDescent="0.25">
      <c r="C55" s="168" t="s">
        <v>60</v>
      </c>
      <c r="D55" s="171" t="s">
        <v>61</v>
      </c>
      <c r="E55" s="89" t="s">
        <v>36</v>
      </c>
      <c r="F55" s="89" t="s">
        <v>29</v>
      </c>
      <c r="G55" s="174">
        <v>33200</v>
      </c>
      <c r="H55" s="177" t="s">
        <v>33</v>
      </c>
      <c r="I55" s="180">
        <v>8300</v>
      </c>
      <c r="J55" s="180">
        <v>11836</v>
      </c>
      <c r="K55" s="180">
        <v>13056</v>
      </c>
      <c r="L55" s="182" t="s">
        <v>18</v>
      </c>
      <c r="M55" s="184">
        <f>IFERROR(K55/K57,"ND")</f>
        <v>1.5730120481927712</v>
      </c>
      <c r="N55" s="78">
        <f>IFERROR(((I55+J55+K55)/G55),"ND")</f>
        <v>0.99975903614457828</v>
      </c>
      <c r="O55" s="157" t="s">
        <v>209</v>
      </c>
      <c r="P55" s="158"/>
      <c r="Q55" s="159"/>
    </row>
    <row r="56" spans="3:17" x14ac:dyDescent="0.25">
      <c r="C56" s="169"/>
      <c r="D56" s="172"/>
      <c r="E56" s="90"/>
      <c r="F56" s="90"/>
      <c r="G56" s="175"/>
      <c r="H56" s="178"/>
      <c r="I56" s="181"/>
      <c r="J56" s="181"/>
      <c r="K56" s="181"/>
      <c r="L56" s="183"/>
      <c r="M56" s="185"/>
      <c r="N56" s="194"/>
      <c r="O56" s="195"/>
      <c r="P56" s="196"/>
      <c r="Q56" s="197"/>
    </row>
    <row r="57" spans="3:17" ht="72.75" customHeight="1" x14ac:dyDescent="0.25">
      <c r="C57" s="170"/>
      <c r="D57" s="173"/>
      <c r="E57" s="91"/>
      <c r="F57" s="91"/>
      <c r="G57" s="176"/>
      <c r="H57" s="179"/>
      <c r="I57" s="30">
        <v>8300</v>
      </c>
      <c r="J57" s="30">
        <v>8300</v>
      </c>
      <c r="K57" s="30">
        <v>8300</v>
      </c>
      <c r="L57" s="30">
        <v>8300</v>
      </c>
      <c r="M57" s="186"/>
      <c r="N57" s="79"/>
      <c r="O57" s="195"/>
      <c r="P57" s="196"/>
      <c r="Q57" s="197"/>
    </row>
    <row r="58" spans="3:17" ht="15.75" customHeight="1" x14ac:dyDescent="0.25">
      <c r="C58" s="168" t="s">
        <v>62</v>
      </c>
      <c r="D58" s="171" t="s">
        <v>63</v>
      </c>
      <c r="E58" s="89" t="s">
        <v>36</v>
      </c>
      <c r="F58" s="89" t="s">
        <v>29</v>
      </c>
      <c r="G58" s="174">
        <v>1440</v>
      </c>
      <c r="H58" s="177" t="s">
        <v>33</v>
      </c>
      <c r="I58" s="180">
        <v>360</v>
      </c>
      <c r="J58" s="180">
        <v>365</v>
      </c>
      <c r="K58" s="180">
        <v>405</v>
      </c>
      <c r="L58" s="182" t="s">
        <v>18</v>
      </c>
      <c r="M58" s="184">
        <f>IFERROR(K58/K60,"ND")</f>
        <v>1.125</v>
      </c>
      <c r="N58" s="78">
        <f>IFERROR(((I58+J58+K58)/G58),"ND")</f>
        <v>0.78472222222222221</v>
      </c>
      <c r="O58" s="157" t="s">
        <v>210</v>
      </c>
      <c r="P58" s="158"/>
      <c r="Q58" s="159"/>
    </row>
    <row r="59" spans="3:17" x14ac:dyDescent="0.25">
      <c r="C59" s="169"/>
      <c r="D59" s="172"/>
      <c r="E59" s="90"/>
      <c r="F59" s="90"/>
      <c r="G59" s="175"/>
      <c r="H59" s="178"/>
      <c r="I59" s="181"/>
      <c r="J59" s="181"/>
      <c r="K59" s="181"/>
      <c r="L59" s="183"/>
      <c r="M59" s="185"/>
      <c r="N59" s="194"/>
      <c r="O59" s="195"/>
      <c r="P59" s="196"/>
      <c r="Q59" s="197"/>
    </row>
    <row r="60" spans="3:17" ht="39" customHeight="1" x14ac:dyDescent="0.25">
      <c r="C60" s="170"/>
      <c r="D60" s="173"/>
      <c r="E60" s="91"/>
      <c r="F60" s="91"/>
      <c r="G60" s="176"/>
      <c r="H60" s="179"/>
      <c r="I60" s="30">
        <v>360</v>
      </c>
      <c r="J60" s="30">
        <v>360</v>
      </c>
      <c r="K60" s="30">
        <v>360</v>
      </c>
      <c r="L60" s="30">
        <v>360</v>
      </c>
      <c r="M60" s="186"/>
      <c r="N60" s="79"/>
      <c r="O60" s="195"/>
      <c r="P60" s="196"/>
      <c r="Q60" s="197"/>
    </row>
    <row r="61" spans="3:17" ht="45" customHeight="1" x14ac:dyDescent="0.25">
      <c r="C61" s="83" t="s">
        <v>153</v>
      </c>
      <c r="D61" s="61" t="s">
        <v>150</v>
      </c>
      <c r="E61" s="63" t="s">
        <v>24</v>
      </c>
      <c r="F61" s="63" t="s">
        <v>29</v>
      </c>
      <c r="G61" s="92">
        <f t="shared" ref="G61" si="10">I62+J62+K62+L62</f>
        <v>279493481</v>
      </c>
      <c r="H61" s="82" t="s">
        <v>33</v>
      </c>
      <c r="I61" s="14">
        <v>0</v>
      </c>
      <c r="J61" s="14">
        <v>0</v>
      </c>
      <c r="K61" s="22">
        <v>46883031.649999999</v>
      </c>
      <c r="L61" s="14" t="s">
        <v>18</v>
      </c>
      <c r="M61" s="88">
        <f>IFERROR(K61/K62,"ND")</f>
        <v>0.55914281652482145</v>
      </c>
      <c r="N61" s="51">
        <f>IFERROR(((I61+J61+K61)/G61),"ND")</f>
        <v>0.16774284495744643</v>
      </c>
      <c r="O61" s="67" t="s">
        <v>189</v>
      </c>
      <c r="P61" s="67"/>
      <c r="Q61" s="68"/>
    </row>
    <row r="62" spans="3:17" ht="43.5" customHeight="1" x14ac:dyDescent="0.25">
      <c r="C62" s="84"/>
      <c r="D62" s="61"/>
      <c r="E62" s="63"/>
      <c r="F62" s="63"/>
      <c r="G62" s="93"/>
      <c r="H62" s="66"/>
      <c r="I62" s="22">
        <v>83848044.299999997</v>
      </c>
      <c r="J62" s="22">
        <v>83848044.299999997</v>
      </c>
      <c r="K62" s="22">
        <v>83848044.299999997</v>
      </c>
      <c r="L62" s="22">
        <v>27949348.100000001</v>
      </c>
      <c r="M62" s="88"/>
      <c r="N62" s="51"/>
      <c r="O62" s="67"/>
      <c r="P62" s="67"/>
      <c r="Q62" s="68"/>
    </row>
    <row r="63" spans="3:17" ht="72.75" customHeight="1" x14ac:dyDescent="0.25">
      <c r="C63" s="84"/>
      <c r="D63" s="61" t="s">
        <v>151</v>
      </c>
      <c r="E63" s="63" t="s">
        <v>24</v>
      </c>
      <c r="F63" s="63" t="s">
        <v>29</v>
      </c>
      <c r="G63" s="92">
        <f t="shared" ref="G63" si="11">I64+J64+K64+L64</f>
        <v>818421240</v>
      </c>
      <c r="H63" s="82" t="s">
        <v>33</v>
      </c>
      <c r="I63" s="22">
        <v>139879320</v>
      </c>
      <c r="J63" s="14">
        <v>174384550.78999999</v>
      </c>
      <c r="K63" s="22">
        <v>206303923.16</v>
      </c>
      <c r="L63" s="14" t="s">
        <v>18</v>
      </c>
      <c r="M63" s="88">
        <f>IFERROR(K63/K64,"ND")</f>
        <v>1.0083019016466386</v>
      </c>
      <c r="N63" s="51">
        <f>IFERROR(((I63+J63+K63)/G63),"ND")</f>
        <v>0.63606339682728652</v>
      </c>
      <c r="O63" s="67" t="s">
        <v>190</v>
      </c>
      <c r="P63" s="67"/>
      <c r="Q63" s="68"/>
    </row>
    <row r="64" spans="3:17" ht="65.25" customHeight="1" x14ac:dyDescent="0.25">
      <c r="C64" s="84"/>
      <c r="D64" s="61"/>
      <c r="E64" s="63"/>
      <c r="F64" s="63"/>
      <c r="G64" s="93"/>
      <c r="H64" s="66"/>
      <c r="I64" s="22">
        <v>204605310</v>
      </c>
      <c r="J64" s="22">
        <v>204605310</v>
      </c>
      <c r="K64" s="22">
        <v>204605310</v>
      </c>
      <c r="L64" s="22">
        <v>204605310</v>
      </c>
      <c r="M64" s="88"/>
      <c r="N64" s="51"/>
      <c r="O64" s="67"/>
      <c r="P64" s="67"/>
      <c r="Q64" s="68"/>
    </row>
    <row r="65" spans="3:17" ht="48.75" customHeight="1" x14ac:dyDescent="0.25">
      <c r="C65" s="84"/>
      <c r="D65" s="61" t="s">
        <v>152</v>
      </c>
      <c r="E65" s="63" t="s">
        <v>24</v>
      </c>
      <c r="F65" s="63" t="s">
        <v>46</v>
      </c>
      <c r="G65" s="80">
        <v>0.81659999999999999</v>
      </c>
      <c r="H65" s="82" t="s">
        <v>17</v>
      </c>
      <c r="I65" s="23">
        <v>0.75</v>
      </c>
      <c r="J65" s="36">
        <v>0.85</v>
      </c>
      <c r="K65" s="36">
        <v>0.85</v>
      </c>
      <c r="L65" s="14" t="s">
        <v>18</v>
      </c>
      <c r="M65" s="88">
        <f>IFERROR(K65/K66,"ND")</f>
        <v>1.0409012980651482</v>
      </c>
      <c r="N65" s="78">
        <f>((I65/I66)+(J65/J66)+(K65/K66))/3</f>
        <v>1.0000816393174954</v>
      </c>
      <c r="O65" s="67" t="s">
        <v>191</v>
      </c>
      <c r="P65" s="67"/>
      <c r="Q65" s="68"/>
    </row>
    <row r="66" spans="3:17" ht="124.5" customHeight="1" x14ac:dyDescent="0.25">
      <c r="C66" s="85"/>
      <c r="D66" s="61"/>
      <c r="E66" s="63"/>
      <c r="F66" s="63"/>
      <c r="G66" s="81"/>
      <c r="H66" s="66"/>
      <c r="I66" s="23">
        <v>0.81659999999999999</v>
      </c>
      <c r="J66" s="23">
        <v>0.81659999999999999</v>
      </c>
      <c r="K66" s="23">
        <v>0.81659999999999999</v>
      </c>
      <c r="L66" s="23">
        <v>0.81659999999999999</v>
      </c>
      <c r="M66" s="88"/>
      <c r="N66" s="79"/>
      <c r="O66" s="67"/>
      <c r="P66" s="67"/>
      <c r="Q66" s="68"/>
    </row>
    <row r="67" spans="3:17" ht="42.75" customHeight="1" x14ac:dyDescent="0.25">
      <c r="C67" s="69" t="s">
        <v>159</v>
      </c>
      <c r="D67" s="70" t="s">
        <v>164</v>
      </c>
      <c r="E67" s="71" t="s">
        <v>24</v>
      </c>
      <c r="F67" s="71" t="s">
        <v>29</v>
      </c>
      <c r="G67" s="86">
        <v>0.9</v>
      </c>
      <c r="H67" s="48" t="s">
        <v>17</v>
      </c>
      <c r="I67" s="24">
        <v>0.83130000000000004</v>
      </c>
      <c r="J67" s="24">
        <v>0.83830000000000005</v>
      </c>
      <c r="K67" s="39">
        <v>0.83420000000000005</v>
      </c>
      <c r="L67" s="13" t="s">
        <v>18</v>
      </c>
      <c r="M67" s="50">
        <f>IFERROR(K67/K68,"ND")</f>
        <v>0.92688888888888887</v>
      </c>
      <c r="N67" s="78">
        <f>((I67/I68)+(J67/J68)+(K67/K68))/3</f>
        <v>0.92733333333333334</v>
      </c>
      <c r="O67" s="53" t="s">
        <v>192</v>
      </c>
      <c r="P67" s="53"/>
      <c r="Q67" s="54"/>
    </row>
    <row r="68" spans="3:17" ht="129" customHeight="1" x14ac:dyDescent="0.25">
      <c r="C68" s="69"/>
      <c r="D68" s="70"/>
      <c r="E68" s="71"/>
      <c r="F68" s="71"/>
      <c r="G68" s="87"/>
      <c r="H68" s="49"/>
      <c r="I68" s="24">
        <v>0.9</v>
      </c>
      <c r="J68" s="24">
        <v>0.9</v>
      </c>
      <c r="K68" s="24">
        <v>0.9</v>
      </c>
      <c r="L68" s="24">
        <v>0.9</v>
      </c>
      <c r="M68" s="50"/>
      <c r="N68" s="79"/>
      <c r="O68" s="53"/>
      <c r="P68" s="53"/>
      <c r="Q68" s="54"/>
    </row>
    <row r="69" spans="3:17" ht="42.75" customHeight="1" x14ac:dyDescent="0.25">
      <c r="C69" s="69" t="s">
        <v>160</v>
      </c>
      <c r="D69" s="70" t="s">
        <v>165</v>
      </c>
      <c r="E69" s="71" t="s">
        <v>24</v>
      </c>
      <c r="F69" s="71" t="s">
        <v>29</v>
      </c>
      <c r="G69" s="72">
        <f t="shared" ref="G69" si="12">I70+J70+K70+L70</f>
        <v>8</v>
      </c>
      <c r="H69" s="48" t="s">
        <v>33</v>
      </c>
      <c r="I69" s="13">
        <v>2</v>
      </c>
      <c r="J69" s="13">
        <v>3</v>
      </c>
      <c r="K69" s="13">
        <v>2</v>
      </c>
      <c r="L69" s="13" t="s">
        <v>18</v>
      </c>
      <c r="M69" s="50">
        <f>IFERROR(K69/K70,"ND")</f>
        <v>1</v>
      </c>
      <c r="N69" s="51">
        <f>IFERROR(((I69+J69+K69)/G69),"ND")</f>
        <v>0.875</v>
      </c>
      <c r="O69" s="73" t="s">
        <v>154</v>
      </c>
      <c r="P69" s="73"/>
      <c r="Q69" s="74"/>
    </row>
    <row r="70" spans="3:17" ht="60" customHeight="1" x14ac:dyDescent="0.25">
      <c r="C70" s="69"/>
      <c r="D70" s="70"/>
      <c r="E70" s="71"/>
      <c r="F70" s="71"/>
      <c r="G70" s="45"/>
      <c r="H70" s="49"/>
      <c r="I70" s="13">
        <v>2</v>
      </c>
      <c r="J70" s="13">
        <v>3</v>
      </c>
      <c r="K70" s="13">
        <v>2</v>
      </c>
      <c r="L70" s="13">
        <v>1</v>
      </c>
      <c r="M70" s="50"/>
      <c r="N70" s="51"/>
      <c r="O70" s="73"/>
      <c r="P70" s="73"/>
      <c r="Q70" s="74"/>
    </row>
    <row r="71" spans="3:17" ht="52.5" customHeight="1" x14ac:dyDescent="0.25">
      <c r="C71" s="75" t="s">
        <v>161</v>
      </c>
      <c r="D71" s="70" t="s">
        <v>166</v>
      </c>
      <c r="E71" s="71" t="s">
        <v>24</v>
      </c>
      <c r="F71" s="71" t="s">
        <v>29</v>
      </c>
      <c r="G71" s="72">
        <f t="shared" ref="G71" si="13">I72+J72+K72+L72</f>
        <v>7</v>
      </c>
      <c r="H71" s="48" t="s">
        <v>33</v>
      </c>
      <c r="I71" s="13">
        <v>20</v>
      </c>
      <c r="J71" s="13">
        <v>17</v>
      </c>
      <c r="K71" s="13">
        <v>11</v>
      </c>
      <c r="L71" s="13" t="s">
        <v>18</v>
      </c>
      <c r="M71" s="50">
        <f>IFERROR(K71/K72,"ND")</f>
        <v>5.5</v>
      </c>
      <c r="N71" s="51">
        <f>IFERROR(((I71+J71+K71)/G71),"ND")</f>
        <v>6.8571428571428568</v>
      </c>
      <c r="O71" s="73" t="s">
        <v>155</v>
      </c>
      <c r="P71" s="73"/>
      <c r="Q71" s="74"/>
    </row>
    <row r="72" spans="3:17" ht="52.5" customHeight="1" x14ac:dyDescent="0.25">
      <c r="C72" s="76"/>
      <c r="D72" s="70"/>
      <c r="E72" s="71"/>
      <c r="F72" s="71"/>
      <c r="G72" s="45"/>
      <c r="H72" s="49"/>
      <c r="I72" s="13">
        <v>1</v>
      </c>
      <c r="J72" s="13">
        <v>3</v>
      </c>
      <c r="K72" s="13">
        <v>2</v>
      </c>
      <c r="L72" s="13">
        <v>1</v>
      </c>
      <c r="M72" s="50"/>
      <c r="N72" s="51"/>
      <c r="O72" s="73"/>
      <c r="P72" s="73"/>
      <c r="Q72" s="74"/>
    </row>
    <row r="73" spans="3:17" ht="66.75" customHeight="1" x14ac:dyDescent="0.25">
      <c r="C73" s="76"/>
      <c r="D73" s="70" t="s">
        <v>167</v>
      </c>
      <c r="E73" s="71" t="s">
        <v>24</v>
      </c>
      <c r="F73" s="71" t="s">
        <v>29</v>
      </c>
      <c r="G73" s="72">
        <f t="shared" ref="G73" si="14">I74+J74+K74+L74</f>
        <v>10</v>
      </c>
      <c r="H73" s="48" t="s">
        <v>33</v>
      </c>
      <c r="I73" s="13">
        <v>4</v>
      </c>
      <c r="J73" s="13">
        <v>6</v>
      </c>
      <c r="K73" s="13">
        <v>2</v>
      </c>
      <c r="L73" s="13" t="s">
        <v>18</v>
      </c>
      <c r="M73" s="50">
        <f>IFERROR(K73/K74,"ND")</f>
        <v>0.66666666666666663</v>
      </c>
      <c r="N73" s="51">
        <f>IFERROR(((I73+J73+K73)/G73),"ND")</f>
        <v>1.2</v>
      </c>
      <c r="O73" s="73" t="s">
        <v>156</v>
      </c>
      <c r="P73" s="73"/>
      <c r="Q73" s="74"/>
    </row>
    <row r="74" spans="3:17" ht="89.25" customHeight="1" x14ac:dyDescent="0.25">
      <c r="C74" s="77"/>
      <c r="D74" s="70"/>
      <c r="E74" s="71"/>
      <c r="F74" s="71"/>
      <c r="G74" s="45"/>
      <c r="H74" s="49"/>
      <c r="I74" s="13">
        <v>2</v>
      </c>
      <c r="J74" s="13">
        <v>3</v>
      </c>
      <c r="K74" s="13">
        <v>3</v>
      </c>
      <c r="L74" s="13">
        <v>2</v>
      </c>
      <c r="M74" s="50"/>
      <c r="N74" s="51"/>
      <c r="O74" s="73"/>
      <c r="P74" s="73"/>
      <c r="Q74" s="74"/>
    </row>
    <row r="75" spans="3:17" ht="52.5" customHeight="1" x14ac:dyDescent="0.25">
      <c r="C75" s="69" t="s">
        <v>162</v>
      </c>
      <c r="D75" s="70" t="s">
        <v>168</v>
      </c>
      <c r="E75" s="71" t="s">
        <v>24</v>
      </c>
      <c r="F75" s="71" t="s">
        <v>29</v>
      </c>
      <c r="G75" s="72">
        <f t="shared" ref="G75" si="15">I76+J76+K76+L76</f>
        <v>32</v>
      </c>
      <c r="H75" s="48" t="s">
        <v>33</v>
      </c>
      <c r="I75" s="13">
        <v>21</v>
      </c>
      <c r="J75" s="13">
        <v>10</v>
      </c>
      <c r="K75" s="13">
        <v>9</v>
      </c>
      <c r="L75" s="13" t="s">
        <v>18</v>
      </c>
      <c r="M75" s="50">
        <f>IFERROR(K75/K76,"ND")</f>
        <v>1.125</v>
      </c>
      <c r="N75" s="51">
        <f>IFERROR(((I75+J75+K75)/G75),"ND")</f>
        <v>1.25</v>
      </c>
      <c r="O75" s="73" t="s">
        <v>157</v>
      </c>
      <c r="P75" s="73"/>
      <c r="Q75" s="74"/>
    </row>
    <row r="76" spans="3:17" ht="52.5" customHeight="1" x14ac:dyDescent="0.25">
      <c r="C76" s="69"/>
      <c r="D76" s="70"/>
      <c r="E76" s="71"/>
      <c r="F76" s="71"/>
      <c r="G76" s="45"/>
      <c r="H76" s="49"/>
      <c r="I76" s="13">
        <v>8</v>
      </c>
      <c r="J76" s="13">
        <v>8</v>
      </c>
      <c r="K76" s="13">
        <v>8</v>
      </c>
      <c r="L76" s="13">
        <v>8</v>
      </c>
      <c r="M76" s="50"/>
      <c r="N76" s="51"/>
      <c r="O76" s="73"/>
      <c r="P76" s="73"/>
      <c r="Q76" s="74"/>
    </row>
    <row r="77" spans="3:17" ht="42.75" customHeight="1" x14ac:dyDescent="0.25">
      <c r="C77" s="69" t="s">
        <v>163</v>
      </c>
      <c r="D77" s="70" t="s">
        <v>169</v>
      </c>
      <c r="E77" s="71" t="s">
        <v>24</v>
      </c>
      <c r="F77" s="71" t="s">
        <v>29</v>
      </c>
      <c r="G77" s="72">
        <f t="shared" ref="G77" si="16">I78+J78+K78+L78</f>
        <v>21</v>
      </c>
      <c r="H77" s="48" t="s">
        <v>33</v>
      </c>
      <c r="I77" s="13">
        <v>34</v>
      </c>
      <c r="J77" s="13">
        <v>30</v>
      </c>
      <c r="K77" s="13">
        <v>18</v>
      </c>
      <c r="L77" s="13" t="s">
        <v>18</v>
      </c>
      <c r="M77" s="50">
        <f>IFERROR(K77/K78,"ND")</f>
        <v>3</v>
      </c>
      <c r="N77" s="51">
        <f>IFERROR(((I77+J77+K77)/G77),"ND")</f>
        <v>3.9047619047619047</v>
      </c>
      <c r="O77" s="73" t="s">
        <v>158</v>
      </c>
      <c r="P77" s="73"/>
      <c r="Q77" s="74"/>
    </row>
    <row r="78" spans="3:17" ht="42.75" customHeight="1" x14ac:dyDescent="0.25">
      <c r="C78" s="69"/>
      <c r="D78" s="70"/>
      <c r="E78" s="71"/>
      <c r="F78" s="71"/>
      <c r="G78" s="45"/>
      <c r="H78" s="49"/>
      <c r="I78" s="18">
        <v>4</v>
      </c>
      <c r="J78" s="18">
        <v>6</v>
      </c>
      <c r="K78" s="18">
        <v>6</v>
      </c>
      <c r="L78" s="18">
        <v>5</v>
      </c>
      <c r="M78" s="50"/>
      <c r="N78" s="51"/>
      <c r="O78" s="73"/>
      <c r="P78" s="73"/>
      <c r="Q78" s="74"/>
    </row>
    <row r="79" spans="3:17" ht="54" customHeight="1" x14ac:dyDescent="0.25">
      <c r="C79" s="58" t="s">
        <v>64</v>
      </c>
      <c r="D79" s="60" t="s">
        <v>65</v>
      </c>
      <c r="E79" s="62" t="s">
        <v>66</v>
      </c>
      <c r="F79" s="62" t="s">
        <v>29</v>
      </c>
      <c r="G79" s="64">
        <v>57</v>
      </c>
      <c r="H79" s="65" t="s">
        <v>33</v>
      </c>
      <c r="I79" s="19">
        <v>14</v>
      </c>
      <c r="J79" s="19">
        <v>14</v>
      </c>
      <c r="K79" s="19">
        <v>14</v>
      </c>
      <c r="L79" s="19" t="s">
        <v>18</v>
      </c>
      <c r="M79" s="50">
        <f>IFERROR(K79/K80,"ND")</f>
        <v>1</v>
      </c>
      <c r="N79" s="51">
        <f>IFERROR(((I79+J79+K79)/G79),"ND")</f>
        <v>0.73684210526315785</v>
      </c>
      <c r="O79" s="67" t="s">
        <v>211</v>
      </c>
      <c r="P79" s="67"/>
      <c r="Q79" s="68"/>
    </row>
    <row r="80" spans="3:17" ht="49.5" customHeight="1" x14ac:dyDescent="0.25">
      <c r="C80" s="59"/>
      <c r="D80" s="61"/>
      <c r="E80" s="63"/>
      <c r="F80" s="63"/>
      <c r="G80" s="62"/>
      <c r="H80" s="66"/>
      <c r="I80" s="14">
        <v>14</v>
      </c>
      <c r="J80" s="14">
        <v>14</v>
      </c>
      <c r="K80" s="14">
        <v>14</v>
      </c>
      <c r="L80" s="14">
        <v>14</v>
      </c>
      <c r="M80" s="50"/>
      <c r="N80" s="51"/>
      <c r="O80" s="67"/>
      <c r="P80" s="67"/>
      <c r="Q80" s="68"/>
    </row>
    <row r="81" spans="3:17" ht="60.75" customHeight="1" x14ac:dyDescent="0.25">
      <c r="C81" s="40" t="s">
        <v>67</v>
      </c>
      <c r="D81" s="42" t="s">
        <v>68</v>
      </c>
      <c r="E81" s="44" t="s">
        <v>36</v>
      </c>
      <c r="F81" s="44" t="s">
        <v>29</v>
      </c>
      <c r="G81" s="46">
        <v>77</v>
      </c>
      <c r="H81" s="48" t="s">
        <v>33</v>
      </c>
      <c r="I81" s="17">
        <v>21</v>
      </c>
      <c r="J81" s="13">
        <v>31</v>
      </c>
      <c r="K81" s="13">
        <v>28</v>
      </c>
      <c r="L81" s="13" t="s">
        <v>18</v>
      </c>
      <c r="M81" s="50">
        <f>IFERROR(K81/K82,"ND")</f>
        <v>1.4</v>
      </c>
      <c r="N81" s="51">
        <f>IFERROR(((I81+J81+K81)/G81),"ND")</f>
        <v>1.0389610389610389</v>
      </c>
      <c r="O81" s="55" t="s">
        <v>212</v>
      </c>
      <c r="P81" s="56"/>
      <c r="Q81" s="57"/>
    </row>
    <row r="82" spans="3:17" ht="123" customHeight="1" x14ac:dyDescent="0.25">
      <c r="C82" s="41"/>
      <c r="D82" s="43"/>
      <c r="E82" s="45"/>
      <c r="F82" s="45"/>
      <c r="G82" s="47"/>
      <c r="H82" s="49"/>
      <c r="I82" s="17">
        <v>16</v>
      </c>
      <c r="J82" s="17">
        <v>17</v>
      </c>
      <c r="K82" s="17">
        <v>20</v>
      </c>
      <c r="L82" s="17">
        <v>24</v>
      </c>
      <c r="M82" s="50"/>
      <c r="N82" s="51"/>
      <c r="O82" s="56"/>
      <c r="P82" s="56"/>
      <c r="Q82" s="57"/>
    </row>
    <row r="83" spans="3:17" ht="54" customHeight="1" x14ac:dyDescent="0.25">
      <c r="C83" s="40" t="s">
        <v>69</v>
      </c>
      <c r="D83" s="42" t="s">
        <v>70</v>
      </c>
      <c r="E83" s="44" t="s">
        <v>36</v>
      </c>
      <c r="F83" s="44" t="s">
        <v>29</v>
      </c>
      <c r="G83" s="46">
        <v>44</v>
      </c>
      <c r="H83" s="48" t="s">
        <v>33</v>
      </c>
      <c r="I83" s="17">
        <v>11</v>
      </c>
      <c r="J83" s="13">
        <v>11</v>
      </c>
      <c r="K83" s="13">
        <v>11</v>
      </c>
      <c r="L83" s="13" t="s">
        <v>18</v>
      </c>
      <c r="M83" s="50">
        <f>IFERROR(K83/K84,"ND")</f>
        <v>1</v>
      </c>
      <c r="N83" s="51">
        <f>IFERROR(((I83+J83+K83)/G83),"ND")</f>
        <v>0.75</v>
      </c>
      <c r="O83" s="52" t="s">
        <v>213</v>
      </c>
      <c r="P83" s="53"/>
      <c r="Q83" s="54"/>
    </row>
    <row r="84" spans="3:17" ht="54" customHeight="1" x14ac:dyDescent="0.25">
      <c r="C84" s="41"/>
      <c r="D84" s="43"/>
      <c r="E84" s="45"/>
      <c r="F84" s="45"/>
      <c r="G84" s="47"/>
      <c r="H84" s="49"/>
      <c r="I84" s="17">
        <v>11</v>
      </c>
      <c r="J84" s="17">
        <v>11</v>
      </c>
      <c r="K84" s="17">
        <v>11</v>
      </c>
      <c r="L84" s="17">
        <v>11</v>
      </c>
      <c r="M84" s="50"/>
      <c r="N84" s="51"/>
      <c r="O84" s="52"/>
      <c r="P84" s="53"/>
      <c r="Q84" s="54"/>
    </row>
    <row r="85" spans="3:17" ht="80.25" customHeight="1" x14ac:dyDescent="0.25">
      <c r="C85" s="150" t="s">
        <v>74</v>
      </c>
      <c r="D85" s="61" t="s">
        <v>71</v>
      </c>
      <c r="E85" s="63" t="s">
        <v>66</v>
      </c>
      <c r="F85" s="63" t="s">
        <v>29</v>
      </c>
      <c r="G85" s="152">
        <v>25</v>
      </c>
      <c r="H85" s="82" t="s">
        <v>33</v>
      </c>
      <c r="I85" s="27">
        <v>65</v>
      </c>
      <c r="J85" s="27">
        <v>0</v>
      </c>
      <c r="K85" s="27">
        <v>1</v>
      </c>
      <c r="L85" s="27" t="s">
        <v>18</v>
      </c>
      <c r="M85" s="50">
        <f>IFERROR(K85/K86,"ND")</f>
        <v>0.25</v>
      </c>
      <c r="N85" s="51">
        <f>IFERROR(((I85+J85+K85)/G85),"ND")</f>
        <v>2.64</v>
      </c>
      <c r="O85" s="67" t="s">
        <v>214</v>
      </c>
      <c r="P85" s="67"/>
      <c r="Q85" s="68"/>
    </row>
    <row r="86" spans="3:17" ht="90.75" customHeight="1" x14ac:dyDescent="0.25">
      <c r="C86" s="59"/>
      <c r="D86" s="61"/>
      <c r="E86" s="63"/>
      <c r="F86" s="63"/>
      <c r="G86" s="62"/>
      <c r="H86" s="66"/>
      <c r="I86" s="27">
        <v>12</v>
      </c>
      <c r="J86" s="27">
        <v>4</v>
      </c>
      <c r="K86" s="27">
        <v>4</v>
      </c>
      <c r="L86" s="27">
        <v>5</v>
      </c>
      <c r="M86" s="50"/>
      <c r="N86" s="51"/>
      <c r="O86" s="67"/>
      <c r="P86" s="67"/>
      <c r="Q86" s="68"/>
    </row>
    <row r="87" spans="3:17" ht="76.5" customHeight="1" x14ac:dyDescent="0.25">
      <c r="C87" s="151" t="s">
        <v>75</v>
      </c>
      <c r="D87" s="70" t="s">
        <v>72</v>
      </c>
      <c r="E87" s="71" t="s">
        <v>66</v>
      </c>
      <c r="F87" s="71" t="s">
        <v>29</v>
      </c>
      <c r="G87" s="72">
        <v>13</v>
      </c>
      <c r="H87" s="48" t="s">
        <v>33</v>
      </c>
      <c r="I87" s="30">
        <v>3</v>
      </c>
      <c r="J87" s="30">
        <v>4</v>
      </c>
      <c r="K87" s="30">
        <v>6</v>
      </c>
      <c r="L87" s="30" t="s">
        <v>18</v>
      </c>
      <c r="M87" s="50">
        <f>IFERROR(K87/K88,"ND")</f>
        <v>2</v>
      </c>
      <c r="N87" s="51">
        <f>IFERROR(((I87+J87+K87)/G87),"ND")</f>
        <v>1</v>
      </c>
      <c r="O87" s="53" t="s">
        <v>215</v>
      </c>
      <c r="P87" s="53"/>
      <c r="Q87" s="54"/>
    </row>
    <row r="88" spans="3:17" ht="103.5" customHeight="1" x14ac:dyDescent="0.25">
      <c r="C88" s="151"/>
      <c r="D88" s="70"/>
      <c r="E88" s="71"/>
      <c r="F88" s="71"/>
      <c r="G88" s="45"/>
      <c r="H88" s="49"/>
      <c r="I88" s="30">
        <v>2</v>
      </c>
      <c r="J88" s="30">
        <v>3</v>
      </c>
      <c r="K88" s="30">
        <v>3</v>
      </c>
      <c r="L88" s="30">
        <v>5</v>
      </c>
      <c r="M88" s="50"/>
      <c r="N88" s="51"/>
      <c r="O88" s="53"/>
      <c r="P88" s="53"/>
      <c r="Q88" s="54"/>
    </row>
    <row r="89" spans="3:17" ht="95.25" customHeight="1" x14ac:dyDescent="0.25">
      <c r="C89" s="40" t="s">
        <v>76</v>
      </c>
      <c r="D89" s="42" t="s">
        <v>73</v>
      </c>
      <c r="E89" s="44" t="s">
        <v>66</v>
      </c>
      <c r="F89" s="44" t="s">
        <v>29</v>
      </c>
      <c r="G89" s="72">
        <v>3000</v>
      </c>
      <c r="H89" s="48" t="s">
        <v>33</v>
      </c>
      <c r="I89" s="30">
        <v>389</v>
      </c>
      <c r="J89" s="30">
        <v>347</v>
      </c>
      <c r="K89" s="30">
        <v>646</v>
      </c>
      <c r="L89" s="30" t="s">
        <v>18</v>
      </c>
      <c r="M89" s="50">
        <f>IFERROR(K89/K90,"ND")</f>
        <v>1.4355555555555555</v>
      </c>
      <c r="N89" s="51">
        <f>IFERROR(((I89+J89+K89)/G89),"ND")</f>
        <v>0.46066666666666667</v>
      </c>
      <c r="O89" s="53" t="s">
        <v>216</v>
      </c>
      <c r="P89" s="53"/>
      <c r="Q89" s="54"/>
    </row>
    <row r="90" spans="3:17" ht="95.25" customHeight="1" x14ac:dyDescent="0.25">
      <c r="C90" s="41"/>
      <c r="D90" s="43"/>
      <c r="E90" s="45"/>
      <c r="F90" s="45"/>
      <c r="G90" s="198"/>
      <c r="H90" s="49"/>
      <c r="I90" s="30">
        <v>1200</v>
      </c>
      <c r="J90" s="30">
        <v>900</v>
      </c>
      <c r="K90" s="30">
        <v>450</v>
      </c>
      <c r="L90" s="30">
        <v>450</v>
      </c>
      <c r="M90" s="50"/>
      <c r="N90" s="51"/>
      <c r="O90" s="53"/>
      <c r="P90" s="53"/>
      <c r="Q90" s="54"/>
    </row>
    <row r="91" spans="3:17" ht="49.5" customHeight="1" x14ac:dyDescent="0.25">
      <c r="C91" s="150" t="s">
        <v>95</v>
      </c>
      <c r="D91" s="61" t="s">
        <v>186</v>
      </c>
      <c r="E91" s="63" t="s">
        <v>24</v>
      </c>
      <c r="F91" s="63" t="s">
        <v>29</v>
      </c>
      <c r="G91" s="156">
        <v>900</v>
      </c>
      <c r="H91" s="82" t="s">
        <v>33</v>
      </c>
      <c r="I91" s="14">
        <v>157</v>
      </c>
      <c r="J91" s="14">
        <v>170</v>
      </c>
      <c r="K91" s="14">
        <v>123</v>
      </c>
      <c r="L91" s="14" t="s">
        <v>18</v>
      </c>
      <c r="M91" s="50">
        <f>IFERROR(K91/K92,"ND")</f>
        <v>0.49199999999999999</v>
      </c>
      <c r="N91" s="51">
        <f>IFERROR(((I91+J91+K91)/G91),"ND")</f>
        <v>0.5</v>
      </c>
      <c r="O91" s="199" t="s">
        <v>217</v>
      </c>
      <c r="P91" s="61"/>
      <c r="Q91" s="200"/>
    </row>
    <row r="92" spans="3:17" ht="108.75" customHeight="1" x14ac:dyDescent="0.25">
      <c r="C92" s="59"/>
      <c r="D92" s="61"/>
      <c r="E92" s="63"/>
      <c r="F92" s="63"/>
      <c r="G92" s="62"/>
      <c r="H92" s="66"/>
      <c r="I92" s="14">
        <v>150</v>
      </c>
      <c r="J92" s="14">
        <v>200</v>
      </c>
      <c r="K92" s="14">
        <v>250</v>
      </c>
      <c r="L92" s="14">
        <v>300</v>
      </c>
      <c r="M92" s="50"/>
      <c r="N92" s="51"/>
      <c r="O92" s="199"/>
      <c r="P92" s="61"/>
      <c r="Q92" s="200"/>
    </row>
    <row r="93" spans="3:17" ht="75" customHeight="1" x14ac:dyDescent="0.25">
      <c r="C93" s="151" t="s">
        <v>94</v>
      </c>
      <c r="D93" s="70" t="s">
        <v>187</v>
      </c>
      <c r="E93" s="71" t="s">
        <v>77</v>
      </c>
      <c r="F93" s="71" t="s">
        <v>29</v>
      </c>
      <c r="G93" s="44">
        <v>1800</v>
      </c>
      <c r="H93" s="48" t="s">
        <v>33</v>
      </c>
      <c r="I93" s="13">
        <v>609</v>
      </c>
      <c r="J93" s="13">
        <v>599</v>
      </c>
      <c r="K93" s="13">
        <v>498</v>
      </c>
      <c r="L93" s="13" t="s">
        <v>18</v>
      </c>
      <c r="M93" s="50">
        <f>IFERROR(K93/K94,"ND")</f>
        <v>0.996</v>
      </c>
      <c r="N93" s="51">
        <f>IFERROR(((I93+J93+K93)/G93),"ND")</f>
        <v>0.94777777777777783</v>
      </c>
      <c r="O93" s="201" t="s">
        <v>218</v>
      </c>
      <c r="P93" s="73"/>
      <c r="Q93" s="74"/>
    </row>
    <row r="94" spans="3:17" ht="63" customHeight="1" x14ac:dyDescent="0.25">
      <c r="C94" s="151"/>
      <c r="D94" s="70"/>
      <c r="E94" s="71"/>
      <c r="F94" s="71"/>
      <c r="G94" s="45"/>
      <c r="H94" s="49"/>
      <c r="I94" s="13">
        <v>300</v>
      </c>
      <c r="J94" s="13">
        <v>400</v>
      </c>
      <c r="K94" s="13">
        <v>500</v>
      </c>
      <c r="L94" s="13">
        <v>600</v>
      </c>
      <c r="M94" s="50"/>
      <c r="N94" s="51"/>
      <c r="O94" s="201"/>
      <c r="P94" s="73"/>
      <c r="Q94" s="74"/>
    </row>
    <row r="95" spans="3:17" ht="73.5" customHeight="1" x14ac:dyDescent="0.25">
      <c r="C95" s="151" t="s">
        <v>93</v>
      </c>
      <c r="D95" s="70" t="s">
        <v>188</v>
      </c>
      <c r="E95" s="71" t="s">
        <v>78</v>
      </c>
      <c r="F95" s="71" t="s">
        <v>29</v>
      </c>
      <c r="G95" s="44">
        <v>10</v>
      </c>
      <c r="H95" s="48" t="s">
        <v>33</v>
      </c>
      <c r="I95" s="13">
        <v>13</v>
      </c>
      <c r="J95" s="13">
        <v>14</v>
      </c>
      <c r="K95" s="13">
        <v>16</v>
      </c>
      <c r="L95" s="13" t="s">
        <v>18</v>
      </c>
      <c r="M95" s="50">
        <f>IFERROR(K95/K96,"ND")</f>
        <v>5.333333333333333</v>
      </c>
      <c r="N95" s="51">
        <f>IFERROR(((I95+J95+K95)/G95),"ND")</f>
        <v>4.3</v>
      </c>
      <c r="O95" s="201" t="s">
        <v>219</v>
      </c>
      <c r="P95" s="73"/>
      <c r="Q95" s="74"/>
    </row>
    <row r="96" spans="3:17" ht="81" customHeight="1" x14ac:dyDescent="0.25">
      <c r="C96" s="151"/>
      <c r="D96" s="70"/>
      <c r="E96" s="71"/>
      <c r="F96" s="71"/>
      <c r="G96" s="45"/>
      <c r="H96" s="49"/>
      <c r="I96" s="13">
        <v>1</v>
      </c>
      <c r="J96" s="13">
        <v>3</v>
      </c>
      <c r="K96" s="13">
        <v>3</v>
      </c>
      <c r="L96" s="13">
        <v>3</v>
      </c>
      <c r="M96" s="50"/>
      <c r="N96" s="51"/>
      <c r="O96" s="201"/>
      <c r="P96" s="73"/>
      <c r="Q96" s="74"/>
    </row>
    <row r="97" spans="3:17" ht="69" customHeight="1" x14ac:dyDescent="0.25">
      <c r="C97" s="202" t="s">
        <v>79</v>
      </c>
      <c r="D97" s="61" t="s">
        <v>80</v>
      </c>
      <c r="E97" s="63" t="s">
        <v>78</v>
      </c>
      <c r="F97" s="63" t="s">
        <v>29</v>
      </c>
      <c r="G97" s="152">
        <v>20</v>
      </c>
      <c r="H97" s="82" t="s">
        <v>33</v>
      </c>
      <c r="I97" s="14">
        <v>5</v>
      </c>
      <c r="J97" s="14">
        <v>5</v>
      </c>
      <c r="K97" s="14">
        <v>5</v>
      </c>
      <c r="L97" s="14" t="s">
        <v>18</v>
      </c>
      <c r="M97" s="50">
        <f>IFERROR(K97/K98,"ND")</f>
        <v>1</v>
      </c>
      <c r="N97" s="51">
        <f>IFERROR(((I97+J97+K97)/G97),"ND")</f>
        <v>0.75</v>
      </c>
      <c r="O97" s="199" t="s">
        <v>223</v>
      </c>
      <c r="P97" s="61"/>
      <c r="Q97" s="200"/>
    </row>
    <row r="98" spans="3:17" ht="65.25" customHeight="1" x14ac:dyDescent="0.25">
      <c r="C98" s="203"/>
      <c r="D98" s="61"/>
      <c r="E98" s="63"/>
      <c r="F98" s="63"/>
      <c r="G98" s="62"/>
      <c r="H98" s="66"/>
      <c r="I98" s="14">
        <v>5</v>
      </c>
      <c r="J98" s="14">
        <v>5</v>
      </c>
      <c r="K98" s="14">
        <v>5</v>
      </c>
      <c r="L98" s="14">
        <v>5</v>
      </c>
      <c r="M98" s="50"/>
      <c r="N98" s="51"/>
      <c r="O98" s="199"/>
      <c r="P98" s="61"/>
      <c r="Q98" s="200"/>
    </row>
    <row r="99" spans="3:17" ht="63" customHeight="1" x14ac:dyDescent="0.25">
      <c r="C99" s="151" t="s">
        <v>81</v>
      </c>
      <c r="D99" s="70" t="s">
        <v>82</v>
      </c>
      <c r="E99" s="71" t="s">
        <v>78</v>
      </c>
      <c r="F99" s="71" t="s">
        <v>29</v>
      </c>
      <c r="G99" s="72">
        <v>40</v>
      </c>
      <c r="H99" s="48" t="s">
        <v>33</v>
      </c>
      <c r="I99" s="13">
        <v>18</v>
      </c>
      <c r="J99" s="13">
        <v>10</v>
      </c>
      <c r="K99" s="13">
        <v>10</v>
      </c>
      <c r="L99" s="13" t="s">
        <v>18</v>
      </c>
      <c r="M99" s="50">
        <f t="shared" ref="M99" si="17">IFERROR(K99/K100,"ND")</f>
        <v>1</v>
      </c>
      <c r="N99" s="51">
        <f>IFERROR(((I99+J99+K99)/G99),"ND")</f>
        <v>0.95</v>
      </c>
      <c r="O99" s="53" t="s">
        <v>220</v>
      </c>
      <c r="P99" s="53"/>
      <c r="Q99" s="54"/>
    </row>
    <row r="100" spans="3:17" ht="58.5" customHeight="1" x14ac:dyDescent="0.25">
      <c r="C100" s="151"/>
      <c r="D100" s="42"/>
      <c r="E100" s="71"/>
      <c r="F100" s="71"/>
      <c r="G100" s="45"/>
      <c r="H100" s="49"/>
      <c r="I100" s="13">
        <v>10</v>
      </c>
      <c r="J100" s="13">
        <v>10</v>
      </c>
      <c r="K100" s="13">
        <v>10</v>
      </c>
      <c r="L100" s="13">
        <v>10</v>
      </c>
      <c r="M100" s="50"/>
      <c r="N100" s="51"/>
      <c r="O100" s="53"/>
      <c r="P100" s="53"/>
      <c r="Q100" s="54"/>
    </row>
    <row r="101" spans="3:17" ht="48.75" customHeight="1" x14ac:dyDescent="0.25">
      <c r="C101" s="151" t="s">
        <v>83</v>
      </c>
      <c r="D101" s="204" t="s">
        <v>84</v>
      </c>
      <c r="E101" s="44" t="s">
        <v>78</v>
      </c>
      <c r="F101" s="44" t="s">
        <v>29</v>
      </c>
      <c r="G101" s="72">
        <v>30</v>
      </c>
      <c r="H101" s="48" t="s">
        <v>33</v>
      </c>
      <c r="I101" s="13">
        <v>10</v>
      </c>
      <c r="J101" s="13">
        <v>5</v>
      </c>
      <c r="K101" s="13">
        <v>10</v>
      </c>
      <c r="L101" s="13" t="s">
        <v>18</v>
      </c>
      <c r="M101" s="50">
        <f t="shared" ref="M101" si="18">IFERROR(K101/K102,"ND")</f>
        <v>1</v>
      </c>
      <c r="N101" s="51">
        <f>IFERROR(((I101+J101+K101)/G101),"ND")</f>
        <v>0.83333333333333337</v>
      </c>
      <c r="O101" s="53" t="s">
        <v>221</v>
      </c>
      <c r="P101" s="53"/>
      <c r="Q101" s="54"/>
    </row>
    <row r="102" spans="3:17" ht="56.25" customHeight="1" x14ac:dyDescent="0.25">
      <c r="C102" s="151"/>
      <c r="D102" s="205"/>
      <c r="E102" s="45"/>
      <c r="F102" s="45"/>
      <c r="G102" s="45"/>
      <c r="H102" s="49"/>
      <c r="I102" s="13">
        <v>10</v>
      </c>
      <c r="J102" s="13">
        <v>5</v>
      </c>
      <c r="K102" s="13">
        <v>10</v>
      </c>
      <c r="L102" s="13">
        <v>5</v>
      </c>
      <c r="M102" s="50"/>
      <c r="N102" s="51"/>
      <c r="O102" s="53"/>
      <c r="P102" s="53"/>
      <c r="Q102" s="54"/>
    </row>
    <row r="103" spans="3:17" ht="50.25" customHeight="1" x14ac:dyDescent="0.25">
      <c r="C103" s="151" t="s">
        <v>85</v>
      </c>
      <c r="D103" s="204" t="s">
        <v>86</v>
      </c>
      <c r="E103" s="44" t="s">
        <v>78</v>
      </c>
      <c r="F103" s="44" t="s">
        <v>29</v>
      </c>
      <c r="G103" s="72">
        <v>8</v>
      </c>
      <c r="H103" s="48" t="s">
        <v>33</v>
      </c>
      <c r="I103" s="13">
        <v>2</v>
      </c>
      <c r="J103" s="13">
        <v>2</v>
      </c>
      <c r="K103" s="13">
        <v>2</v>
      </c>
      <c r="L103" s="13" t="s">
        <v>18</v>
      </c>
      <c r="M103" s="50">
        <f t="shared" ref="M103" si="19">IFERROR(K103/K104,"ND")</f>
        <v>1</v>
      </c>
      <c r="N103" s="51">
        <f>IFERROR(((I103+J103+K103)/G103),"ND")</f>
        <v>0.75</v>
      </c>
      <c r="O103" s="53" t="s">
        <v>252</v>
      </c>
      <c r="P103" s="53"/>
      <c r="Q103" s="54"/>
    </row>
    <row r="104" spans="3:17" ht="75" customHeight="1" x14ac:dyDescent="0.25">
      <c r="C104" s="151"/>
      <c r="D104" s="205"/>
      <c r="E104" s="45"/>
      <c r="F104" s="45"/>
      <c r="G104" s="45"/>
      <c r="H104" s="49"/>
      <c r="I104" s="13">
        <v>2</v>
      </c>
      <c r="J104" s="13">
        <v>2</v>
      </c>
      <c r="K104" s="13">
        <v>2</v>
      </c>
      <c r="L104" s="13">
        <v>2</v>
      </c>
      <c r="M104" s="50"/>
      <c r="N104" s="51"/>
      <c r="O104" s="53"/>
      <c r="P104" s="53"/>
      <c r="Q104" s="54"/>
    </row>
    <row r="105" spans="3:17" ht="38.25" customHeight="1" x14ac:dyDescent="0.25">
      <c r="C105" s="151" t="s">
        <v>87</v>
      </c>
      <c r="D105" s="204" t="s">
        <v>88</v>
      </c>
      <c r="E105" s="44" t="s">
        <v>78</v>
      </c>
      <c r="F105" s="44" t="s">
        <v>29</v>
      </c>
      <c r="G105" s="72">
        <v>4</v>
      </c>
      <c r="H105" s="48" t="s">
        <v>33</v>
      </c>
      <c r="I105" s="13">
        <v>2</v>
      </c>
      <c r="J105" s="13">
        <v>1</v>
      </c>
      <c r="K105" s="13">
        <v>1</v>
      </c>
      <c r="L105" s="13" t="s">
        <v>18</v>
      </c>
      <c r="M105" s="50">
        <f t="shared" ref="M105" si="20">IFERROR(K105/K106,"ND")</f>
        <v>1</v>
      </c>
      <c r="N105" s="51">
        <f>IFERROR(((I105+J105+K105)/G105),"ND")</f>
        <v>1</v>
      </c>
      <c r="O105" s="53" t="s">
        <v>222</v>
      </c>
      <c r="P105" s="53"/>
      <c r="Q105" s="54"/>
    </row>
    <row r="106" spans="3:17" ht="71.25" customHeight="1" x14ac:dyDescent="0.25">
      <c r="C106" s="151"/>
      <c r="D106" s="205"/>
      <c r="E106" s="45"/>
      <c r="F106" s="45"/>
      <c r="G106" s="45"/>
      <c r="H106" s="49"/>
      <c r="I106" s="13">
        <v>1</v>
      </c>
      <c r="J106" s="13">
        <v>1</v>
      </c>
      <c r="K106" s="13">
        <v>1</v>
      </c>
      <c r="L106" s="13">
        <v>1</v>
      </c>
      <c r="M106" s="50"/>
      <c r="N106" s="51"/>
      <c r="O106" s="53"/>
      <c r="P106" s="53"/>
      <c r="Q106" s="54"/>
    </row>
    <row r="107" spans="3:17" ht="38.25" customHeight="1" x14ac:dyDescent="0.25">
      <c r="C107" s="151" t="s">
        <v>89</v>
      </c>
      <c r="D107" s="204" t="s">
        <v>90</v>
      </c>
      <c r="E107" s="44" t="s">
        <v>78</v>
      </c>
      <c r="F107" s="44" t="s">
        <v>29</v>
      </c>
      <c r="G107" s="72">
        <v>24</v>
      </c>
      <c r="H107" s="48" t="s">
        <v>33</v>
      </c>
      <c r="I107" s="13">
        <v>6</v>
      </c>
      <c r="J107" s="13">
        <v>6</v>
      </c>
      <c r="K107" s="13">
        <v>6</v>
      </c>
      <c r="L107" s="13" t="s">
        <v>18</v>
      </c>
      <c r="M107" s="50">
        <f t="shared" ref="M107" si="21">IFERROR(K107/K108,"ND")</f>
        <v>1</v>
      </c>
      <c r="N107" s="51">
        <f>IFERROR(((I107+J107+K107)/G107),"ND")</f>
        <v>0.75</v>
      </c>
      <c r="O107" s="53" t="s">
        <v>253</v>
      </c>
      <c r="P107" s="53"/>
      <c r="Q107" s="54"/>
    </row>
    <row r="108" spans="3:17" ht="68.25" customHeight="1" x14ac:dyDescent="0.25">
      <c r="C108" s="151"/>
      <c r="D108" s="205"/>
      <c r="E108" s="45"/>
      <c r="F108" s="45"/>
      <c r="G108" s="45"/>
      <c r="H108" s="49"/>
      <c r="I108" s="13">
        <v>6</v>
      </c>
      <c r="J108" s="13">
        <v>6</v>
      </c>
      <c r="K108" s="13">
        <v>6</v>
      </c>
      <c r="L108" s="13">
        <v>6</v>
      </c>
      <c r="M108" s="50"/>
      <c r="N108" s="51"/>
      <c r="O108" s="53"/>
      <c r="P108" s="53"/>
      <c r="Q108" s="54"/>
    </row>
    <row r="109" spans="3:17" ht="45.75" customHeight="1" x14ac:dyDescent="0.25">
      <c r="C109" s="151" t="s">
        <v>92</v>
      </c>
      <c r="D109" s="204" t="s">
        <v>91</v>
      </c>
      <c r="E109" s="44" t="s">
        <v>78</v>
      </c>
      <c r="F109" s="44" t="s">
        <v>29</v>
      </c>
      <c r="G109" s="72">
        <v>1</v>
      </c>
      <c r="H109" s="48" t="s">
        <v>33</v>
      </c>
      <c r="I109" s="13">
        <v>0</v>
      </c>
      <c r="J109" s="13">
        <v>0</v>
      </c>
      <c r="K109" s="13">
        <v>1</v>
      </c>
      <c r="L109" s="13" t="s">
        <v>18</v>
      </c>
      <c r="M109" s="50">
        <f>IFERROR(K109/K110,"ND")</f>
        <v>1</v>
      </c>
      <c r="N109" s="51">
        <f>IFERROR(((I109+J109+K109)/G109),"ND")</f>
        <v>1</v>
      </c>
      <c r="O109" s="53" t="s">
        <v>254</v>
      </c>
      <c r="P109" s="53"/>
      <c r="Q109" s="54"/>
    </row>
    <row r="110" spans="3:17" ht="84.75" customHeight="1" x14ac:dyDescent="0.25">
      <c r="C110" s="151"/>
      <c r="D110" s="205"/>
      <c r="E110" s="45"/>
      <c r="F110" s="45"/>
      <c r="G110" s="45"/>
      <c r="H110" s="49"/>
      <c r="I110" s="13">
        <v>0</v>
      </c>
      <c r="J110" s="13">
        <v>0</v>
      </c>
      <c r="K110" s="13">
        <v>1</v>
      </c>
      <c r="L110" s="13">
        <v>0</v>
      </c>
      <c r="M110" s="50"/>
      <c r="N110" s="51"/>
      <c r="O110" s="53"/>
      <c r="P110" s="53"/>
      <c r="Q110" s="54"/>
    </row>
    <row r="111" spans="3:17" ht="64.5" customHeight="1" x14ac:dyDescent="0.25">
      <c r="C111" s="167" t="s">
        <v>96</v>
      </c>
      <c r="D111" s="61" t="s">
        <v>97</v>
      </c>
      <c r="E111" s="63" t="s">
        <v>24</v>
      </c>
      <c r="F111" s="63" t="s">
        <v>29</v>
      </c>
      <c r="G111" s="152">
        <v>447</v>
      </c>
      <c r="H111" s="82" t="s">
        <v>33</v>
      </c>
      <c r="I111" s="14">
        <v>108</v>
      </c>
      <c r="J111" s="14">
        <v>135</v>
      </c>
      <c r="K111" s="14">
        <v>72</v>
      </c>
      <c r="L111" s="14" t="s">
        <v>18</v>
      </c>
      <c r="M111" s="50">
        <f>IFERROR(K111/K112,"ND")</f>
        <v>0.6428571428571429</v>
      </c>
      <c r="N111" s="51">
        <f>IFERROR(((I111+J111+K111)/G111),"ND")</f>
        <v>0.70469798657718119</v>
      </c>
      <c r="O111" s="67" t="s">
        <v>224</v>
      </c>
      <c r="P111" s="67"/>
      <c r="Q111" s="68"/>
    </row>
    <row r="112" spans="3:17" ht="45.75" customHeight="1" x14ac:dyDescent="0.25">
      <c r="C112" s="206"/>
      <c r="D112" s="61"/>
      <c r="E112" s="63"/>
      <c r="F112" s="63"/>
      <c r="G112" s="62"/>
      <c r="H112" s="66"/>
      <c r="I112" s="14">
        <v>112</v>
      </c>
      <c r="J112" s="14">
        <v>111</v>
      </c>
      <c r="K112" s="14">
        <v>112</v>
      </c>
      <c r="L112" s="14">
        <v>112</v>
      </c>
      <c r="M112" s="50"/>
      <c r="N112" s="51"/>
      <c r="O112" s="67"/>
      <c r="P112" s="67"/>
      <c r="Q112" s="68"/>
    </row>
    <row r="113" spans="3:17" ht="48" customHeight="1" x14ac:dyDescent="0.25">
      <c r="C113" s="206"/>
      <c r="D113" s="61" t="s">
        <v>98</v>
      </c>
      <c r="E113" s="63" t="s">
        <v>24</v>
      </c>
      <c r="F113" s="63" t="s">
        <v>29</v>
      </c>
      <c r="G113" s="152">
        <v>172</v>
      </c>
      <c r="H113" s="82" t="s">
        <v>33</v>
      </c>
      <c r="I113" s="14">
        <v>44</v>
      </c>
      <c r="J113" s="14">
        <v>44</v>
      </c>
      <c r="K113" s="14">
        <v>42</v>
      </c>
      <c r="L113" s="14" t="s">
        <v>18</v>
      </c>
      <c r="M113" s="50">
        <f t="shared" ref="M113" si="22">IFERROR(K113/K114,"ND")</f>
        <v>0.97674418604651159</v>
      </c>
      <c r="N113" s="51">
        <f t="shared" ref="N113" si="23">IFERROR(((I113+J113+K113)/G113),"ND")</f>
        <v>0.7558139534883721</v>
      </c>
      <c r="O113" s="67" t="s">
        <v>228</v>
      </c>
      <c r="P113" s="67"/>
      <c r="Q113" s="68"/>
    </row>
    <row r="114" spans="3:17" ht="48.75" customHeight="1" x14ac:dyDescent="0.25">
      <c r="C114" s="58"/>
      <c r="D114" s="61"/>
      <c r="E114" s="63"/>
      <c r="F114" s="63"/>
      <c r="G114" s="62"/>
      <c r="H114" s="66"/>
      <c r="I114" s="14">
        <v>43</v>
      </c>
      <c r="J114" s="14">
        <v>43</v>
      </c>
      <c r="K114" s="14">
        <v>43</v>
      </c>
      <c r="L114" s="14">
        <v>43</v>
      </c>
      <c r="M114" s="50"/>
      <c r="N114" s="51"/>
      <c r="O114" s="67"/>
      <c r="P114" s="67"/>
      <c r="Q114" s="68"/>
    </row>
    <row r="115" spans="3:17" ht="49.5" customHeight="1" x14ac:dyDescent="0.25">
      <c r="C115" s="151" t="s">
        <v>99</v>
      </c>
      <c r="D115" s="70" t="s">
        <v>100</v>
      </c>
      <c r="E115" s="71" t="s">
        <v>24</v>
      </c>
      <c r="F115" s="71" t="s">
        <v>29</v>
      </c>
      <c r="G115" s="72">
        <v>172</v>
      </c>
      <c r="H115" s="48" t="s">
        <v>37</v>
      </c>
      <c r="I115" s="13">
        <v>44</v>
      </c>
      <c r="J115" s="13">
        <v>44</v>
      </c>
      <c r="K115" s="13">
        <v>45</v>
      </c>
      <c r="L115" s="13" t="s">
        <v>18</v>
      </c>
      <c r="M115" s="50">
        <f t="shared" ref="M115" si="24">IFERROR(K115/K116,"ND")</f>
        <v>1.0465116279069768</v>
      </c>
      <c r="N115" s="51">
        <f t="shared" ref="N115" si="25">IFERROR(((I115+J115+K115)/G115),"ND")</f>
        <v>0.77325581395348841</v>
      </c>
      <c r="O115" s="53" t="s">
        <v>229</v>
      </c>
      <c r="P115" s="53"/>
      <c r="Q115" s="54"/>
    </row>
    <row r="116" spans="3:17" ht="56.25" customHeight="1" x14ac:dyDescent="0.25">
      <c r="C116" s="151"/>
      <c r="D116" s="70"/>
      <c r="E116" s="71"/>
      <c r="F116" s="71"/>
      <c r="G116" s="45"/>
      <c r="H116" s="49"/>
      <c r="I116" s="13">
        <v>43</v>
      </c>
      <c r="J116" s="13">
        <v>43</v>
      </c>
      <c r="K116" s="13">
        <v>43</v>
      </c>
      <c r="L116" s="13">
        <v>43</v>
      </c>
      <c r="M116" s="50"/>
      <c r="N116" s="51"/>
      <c r="O116" s="53"/>
      <c r="P116" s="53"/>
      <c r="Q116" s="54"/>
    </row>
    <row r="117" spans="3:17" ht="63.75" customHeight="1" x14ac:dyDescent="0.25">
      <c r="C117" s="151" t="s">
        <v>101</v>
      </c>
      <c r="D117" s="70" t="s">
        <v>102</v>
      </c>
      <c r="E117" s="71" t="s">
        <v>24</v>
      </c>
      <c r="F117" s="71" t="s">
        <v>29</v>
      </c>
      <c r="G117" s="72">
        <f t="shared" ref="G117" si="26">I118+J118+K118+L118</f>
        <v>14</v>
      </c>
      <c r="H117" s="48" t="s">
        <v>37</v>
      </c>
      <c r="I117" s="13">
        <v>8</v>
      </c>
      <c r="J117" s="13">
        <v>5</v>
      </c>
      <c r="K117" s="13">
        <v>6</v>
      </c>
      <c r="L117" s="13" t="s">
        <v>18</v>
      </c>
      <c r="M117" s="50">
        <f t="shared" ref="M117" si="27">IFERROR(K117/K118,"ND")</f>
        <v>2</v>
      </c>
      <c r="N117" s="51">
        <f t="shared" ref="N117" si="28">IFERROR(((I117+J117+K117)/G117),"ND")</f>
        <v>1.3571428571428572</v>
      </c>
      <c r="O117" s="53" t="s">
        <v>225</v>
      </c>
      <c r="P117" s="53"/>
      <c r="Q117" s="54"/>
    </row>
    <row r="118" spans="3:17" ht="66.75" customHeight="1" x14ac:dyDescent="0.25">
      <c r="C118" s="151"/>
      <c r="D118" s="70"/>
      <c r="E118" s="71"/>
      <c r="F118" s="71"/>
      <c r="G118" s="45"/>
      <c r="H118" s="49"/>
      <c r="I118" s="13">
        <v>4</v>
      </c>
      <c r="J118" s="13">
        <v>4</v>
      </c>
      <c r="K118" s="13">
        <v>3</v>
      </c>
      <c r="L118" s="13">
        <v>3</v>
      </c>
      <c r="M118" s="50"/>
      <c r="N118" s="51"/>
      <c r="O118" s="53"/>
      <c r="P118" s="53"/>
      <c r="Q118" s="54"/>
    </row>
    <row r="119" spans="3:17" ht="60.75" customHeight="1" x14ac:dyDescent="0.25">
      <c r="C119" s="151" t="s">
        <v>103</v>
      </c>
      <c r="D119" s="70" t="s">
        <v>104</v>
      </c>
      <c r="E119" s="71" t="s">
        <v>24</v>
      </c>
      <c r="F119" s="71" t="s">
        <v>29</v>
      </c>
      <c r="G119" s="72">
        <f t="shared" ref="G119" si="29">I120+J120+K120+L120</f>
        <v>18</v>
      </c>
      <c r="H119" s="48" t="s">
        <v>37</v>
      </c>
      <c r="I119" s="13">
        <v>8</v>
      </c>
      <c r="J119" s="13">
        <v>5</v>
      </c>
      <c r="K119" s="13">
        <v>6</v>
      </c>
      <c r="L119" s="13" t="s">
        <v>18</v>
      </c>
      <c r="M119" s="50">
        <f t="shared" ref="M119" si="30">IFERROR(K119/K120,"ND")</f>
        <v>1.5</v>
      </c>
      <c r="N119" s="51">
        <f>IFERROR(((I119+J119+K119)/G119),"ND")</f>
        <v>1.0555555555555556</v>
      </c>
      <c r="O119" s="53" t="s">
        <v>226</v>
      </c>
      <c r="P119" s="53"/>
      <c r="Q119" s="54"/>
    </row>
    <row r="120" spans="3:17" ht="50.25" customHeight="1" x14ac:dyDescent="0.25">
      <c r="C120" s="151"/>
      <c r="D120" s="70"/>
      <c r="E120" s="71"/>
      <c r="F120" s="71"/>
      <c r="G120" s="45"/>
      <c r="H120" s="49"/>
      <c r="I120" s="13">
        <v>5</v>
      </c>
      <c r="J120" s="13">
        <v>5</v>
      </c>
      <c r="K120" s="13">
        <v>4</v>
      </c>
      <c r="L120" s="13">
        <v>4</v>
      </c>
      <c r="M120" s="50"/>
      <c r="N120" s="51"/>
      <c r="O120" s="53"/>
      <c r="P120" s="53"/>
      <c r="Q120" s="54"/>
    </row>
    <row r="121" spans="3:17" ht="51" customHeight="1" x14ac:dyDescent="0.25">
      <c r="C121" s="151" t="s">
        <v>105</v>
      </c>
      <c r="D121" s="70" t="s">
        <v>106</v>
      </c>
      <c r="E121" s="71" t="s">
        <v>107</v>
      </c>
      <c r="F121" s="71" t="s">
        <v>29</v>
      </c>
      <c r="G121" s="72">
        <f t="shared" ref="G121" si="31">I122+J122+K122+L122</f>
        <v>21</v>
      </c>
      <c r="H121" s="48" t="s">
        <v>37</v>
      </c>
      <c r="I121" s="13">
        <v>7</v>
      </c>
      <c r="J121" s="13">
        <v>0</v>
      </c>
      <c r="K121" s="13">
        <v>0</v>
      </c>
      <c r="L121" s="13" t="s">
        <v>18</v>
      </c>
      <c r="M121" s="50">
        <f>IFERROR(K121/K122,"ND")</f>
        <v>0</v>
      </c>
      <c r="N121" s="51">
        <f>IFERROR(((I121+J121+K121)/G121),"ND")</f>
        <v>0.33333333333333331</v>
      </c>
      <c r="O121" s="53" t="s">
        <v>230</v>
      </c>
      <c r="P121" s="53"/>
      <c r="Q121" s="54"/>
    </row>
    <row r="122" spans="3:17" ht="51" customHeight="1" x14ac:dyDescent="0.25">
      <c r="C122" s="151"/>
      <c r="D122" s="70"/>
      <c r="E122" s="71"/>
      <c r="F122" s="71"/>
      <c r="G122" s="45"/>
      <c r="H122" s="49"/>
      <c r="I122" s="13">
        <v>5</v>
      </c>
      <c r="J122" s="13">
        <v>6</v>
      </c>
      <c r="K122" s="13">
        <v>5</v>
      </c>
      <c r="L122" s="13">
        <v>5</v>
      </c>
      <c r="M122" s="50"/>
      <c r="N122" s="51"/>
      <c r="O122" s="53"/>
      <c r="P122" s="53"/>
      <c r="Q122" s="54"/>
    </row>
    <row r="123" spans="3:17" ht="57" customHeight="1" x14ac:dyDescent="0.25">
      <c r="C123" s="151" t="s">
        <v>108</v>
      </c>
      <c r="D123" s="70" t="s">
        <v>109</v>
      </c>
      <c r="E123" s="71" t="s">
        <v>107</v>
      </c>
      <c r="F123" s="71" t="s">
        <v>29</v>
      </c>
      <c r="G123" s="72">
        <f t="shared" ref="G123" si="32">I124+J124+K124+L124</f>
        <v>33</v>
      </c>
      <c r="H123" s="48" t="s">
        <v>37</v>
      </c>
      <c r="I123" s="13">
        <v>5</v>
      </c>
      <c r="J123" s="13">
        <v>0</v>
      </c>
      <c r="K123" s="13">
        <v>0</v>
      </c>
      <c r="L123" s="13" t="s">
        <v>18</v>
      </c>
      <c r="M123" s="50">
        <f>IFERROR(K123/K124,"ND")</f>
        <v>0</v>
      </c>
      <c r="N123" s="51">
        <f t="shared" ref="N123" si="33">IFERROR(((I123+J123+K123)/G123),"ND")</f>
        <v>0.15151515151515152</v>
      </c>
      <c r="O123" s="53" t="s">
        <v>231</v>
      </c>
      <c r="P123" s="53"/>
      <c r="Q123" s="54"/>
    </row>
    <row r="124" spans="3:17" ht="45" customHeight="1" x14ac:dyDescent="0.25">
      <c r="C124" s="151"/>
      <c r="D124" s="70"/>
      <c r="E124" s="71"/>
      <c r="F124" s="71"/>
      <c r="G124" s="45"/>
      <c r="H124" s="49"/>
      <c r="I124" s="13">
        <v>8</v>
      </c>
      <c r="J124" s="13">
        <v>9</v>
      </c>
      <c r="K124" s="13">
        <v>8</v>
      </c>
      <c r="L124" s="13">
        <v>8</v>
      </c>
      <c r="M124" s="50"/>
      <c r="N124" s="51"/>
      <c r="O124" s="53"/>
      <c r="P124" s="53"/>
      <c r="Q124" s="54"/>
    </row>
    <row r="125" spans="3:17" ht="42.75" customHeight="1" x14ac:dyDescent="0.25">
      <c r="C125" s="151" t="s">
        <v>110</v>
      </c>
      <c r="D125" s="70" t="s">
        <v>111</v>
      </c>
      <c r="E125" s="71" t="s">
        <v>107</v>
      </c>
      <c r="F125" s="71" t="s">
        <v>29</v>
      </c>
      <c r="G125" s="72">
        <f t="shared" ref="G125:G127" si="34">I126+J126+K126+L126</f>
        <v>3</v>
      </c>
      <c r="H125" s="48" t="s">
        <v>37</v>
      </c>
      <c r="I125" s="13">
        <v>0</v>
      </c>
      <c r="J125" s="13">
        <v>0</v>
      </c>
      <c r="K125" s="13">
        <v>0</v>
      </c>
      <c r="L125" s="13" t="s">
        <v>18</v>
      </c>
      <c r="M125" s="50">
        <f>IFERROR(K125/K126,"ND")</f>
        <v>0</v>
      </c>
      <c r="N125" s="51">
        <f t="shared" ref="N125" si="35">IFERROR(((I125+J125+K125)/G125),"ND")</f>
        <v>0</v>
      </c>
      <c r="O125" s="53" t="s">
        <v>227</v>
      </c>
      <c r="P125" s="53"/>
      <c r="Q125" s="54"/>
    </row>
    <row r="126" spans="3:17" ht="45" customHeight="1" x14ac:dyDescent="0.25">
      <c r="C126" s="151"/>
      <c r="D126" s="70"/>
      <c r="E126" s="71"/>
      <c r="F126" s="71"/>
      <c r="G126" s="45"/>
      <c r="H126" s="49"/>
      <c r="I126" s="13">
        <v>0</v>
      </c>
      <c r="J126" s="13">
        <v>1</v>
      </c>
      <c r="K126" s="13">
        <v>1</v>
      </c>
      <c r="L126" s="13">
        <v>1</v>
      </c>
      <c r="M126" s="50"/>
      <c r="N126" s="51"/>
      <c r="O126" s="53"/>
      <c r="P126" s="53"/>
      <c r="Q126" s="54"/>
    </row>
    <row r="127" spans="3:17" ht="52.5" customHeight="1" x14ac:dyDescent="0.25">
      <c r="C127" s="151" t="s">
        <v>112</v>
      </c>
      <c r="D127" s="70" t="s">
        <v>113</v>
      </c>
      <c r="E127" s="71" t="s">
        <v>24</v>
      </c>
      <c r="F127" s="71" t="s">
        <v>29</v>
      </c>
      <c r="G127" s="72">
        <f t="shared" si="34"/>
        <v>335</v>
      </c>
      <c r="H127" s="48" t="s">
        <v>37</v>
      </c>
      <c r="I127" s="13">
        <v>4</v>
      </c>
      <c r="J127" s="13">
        <v>4</v>
      </c>
      <c r="K127" s="13">
        <v>31</v>
      </c>
      <c r="L127" s="13" t="s">
        <v>18</v>
      </c>
      <c r="M127" s="50">
        <f>IFERROR(K127/K128,"ND")</f>
        <v>0.37804878048780488</v>
      </c>
      <c r="N127" s="51">
        <f t="shared" ref="N127" si="36">IFERROR(((I127+J127+K127)/G127),"ND")</f>
        <v>0.11641791044776119</v>
      </c>
      <c r="O127" s="53" t="s">
        <v>232</v>
      </c>
      <c r="P127" s="53"/>
      <c r="Q127" s="54"/>
    </row>
    <row r="128" spans="3:17" ht="53.25" customHeight="1" x14ac:dyDescent="0.25">
      <c r="C128" s="151"/>
      <c r="D128" s="70"/>
      <c r="E128" s="71"/>
      <c r="F128" s="71"/>
      <c r="G128" s="45"/>
      <c r="H128" s="49"/>
      <c r="I128" s="13">
        <v>84</v>
      </c>
      <c r="J128" s="13">
        <v>85</v>
      </c>
      <c r="K128" s="13">
        <v>82</v>
      </c>
      <c r="L128" s="13">
        <v>84</v>
      </c>
      <c r="M128" s="50"/>
      <c r="N128" s="51"/>
      <c r="O128" s="53"/>
      <c r="P128" s="53"/>
      <c r="Q128" s="54"/>
    </row>
    <row r="129" spans="3:17" ht="60" customHeight="1" x14ac:dyDescent="0.25">
      <c r="C129" s="151" t="s">
        <v>114</v>
      </c>
      <c r="D129" s="70" t="s">
        <v>115</v>
      </c>
      <c r="E129" s="71" t="s">
        <v>24</v>
      </c>
      <c r="F129" s="71" t="s">
        <v>29</v>
      </c>
      <c r="G129" s="72">
        <f t="shared" ref="G129" si="37">I130+J130+K130+L130</f>
        <v>17</v>
      </c>
      <c r="H129" s="48" t="s">
        <v>37</v>
      </c>
      <c r="I129" s="13">
        <v>1</v>
      </c>
      <c r="J129" s="13">
        <v>3</v>
      </c>
      <c r="K129" s="13">
        <v>0</v>
      </c>
      <c r="L129" s="13" t="s">
        <v>18</v>
      </c>
      <c r="M129" s="50">
        <f>IFERROR(K129/K130,"ND")</f>
        <v>0</v>
      </c>
      <c r="N129" s="51">
        <f>IFERROR(((I129+J129+K129)/G129),"ND")</f>
        <v>0.23529411764705882</v>
      </c>
      <c r="O129" s="53" t="s">
        <v>233</v>
      </c>
      <c r="P129" s="53"/>
      <c r="Q129" s="54"/>
    </row>
    <row r="130" spans="3:17" ht="65.25" customHeight="1" x14ac:dyDescent="0.25">
      <c r="C130" s="151"/>
      <c r="D130" s="70"/>
      <c r="E130" s="71"/>
      <c r="F130" s="71"/>
      <c r="G130" s="45"/>
      <c r="H130" s="49"/>
      <c r="I130" s="13">
        <v>4</v>
      </c>
      <c r="J130" s="13">
        <v>5</v>
      </c>
      <c r="K130" s="13">
        <v>4</v>
      </c>
      <c r="L130" s="13">
        <v>4</v>
      </c>
      <c r="M130" s="50"/>
      <c r="N130" s="51"/>
      <c r="O130" s="207"/>
      <c r="P130" s="207"/>
      <c r="Q130" s="208"/>
    </row>
    <row r="131" spans="3:17" ht="45" customHeight="1" x14ac:dyDescent="0.25">
      <c r="C131" s="150" t="s">
        <v>116</v>
      </c>
      <c r="D131" s="61" t="s">
        <v>117</v>
      </c>
      <c r="E131" s="63" t="s">
        <v>24</v>
      </c>
      <c r="F131" s="63" t="s">
        <v>29</v>
      </c>
      <c r="G131" s="156">
        <v>4670</v>
      </c>
      <c r="H131" s="82" t="s">
        <v>33</v>
      </c>
      <c r="I131" s="27">
        <v>2412</v>
      </c>
      <c r="J131" s="27">
        <v>2344</v>
      </c>
      <c r="K131" s="27">
        <v>2273</v>
      </c>
      <c r="L131" s="27" t="s">
        <v>18</v>
      </c>
      <c r="M131" s="50">
        <f>IFERROR(K131/K132,"ND")</f>
        <v>1.9460616438356164</v>
      </c>
      <c r="N131" s="51">
        <f>IFERROR(((I131+J131+K131)/G131),"ND")</f>
        <v>1.5051391862955033</v>
      </c>
      <c r="O131" s="209" t="s">
        <v>234</v>
      </c>
      <c r="P131" s="210"/>
      <c r="Q131" s="211"/>
    </row>
    <row r="132" spans="3:17" ht="45.75" customHeight="1" x14ac:dyDescent="0.25">
      <c r="C132" s="59"/>
      <c r="D132" s="61"/>
      <c r="E132" s="63"/>
      <c r="F132" s="63"/>
      <c r="G132" s="62"/>
      <c r="H132" s="66"/>
      <c r="I132" s="27">
        <v>1168</v>
      </c>
      <c r="J132" s="27">
        <v>1167</v>
      </c>
      <c r="K132" s="27">
        <v>1168</v>
      </c>
      <c r="L132" s="27">
        <v>1167</v>
      </c>
      <c r="M132" s="50"/>
      <c r="N132" s="51"/>
      <c r="O132" s="212"/>
      <c r="P132" s="213"/>
      <c r="Q132" s="214"/>
    </row>
    <row r="133" spans="3:17" ht="39" customHeight="1" x14ac:dyDescent="0.25">
      <c r="C133" s="151" t="s">
        <v>118</v>
      </c>
      <c r="D133" s="70" t="s">
        <v>119</v>
      </c>
      <c r="E133" s="71" t="s">
        <v>24</v>
      </c>
      <c r="F133" s="71" t="s">
        <v>29</v>
      </c>
      <c r="G133" s="44">
        <v>27</v>
      </c>
      <c r="H133" s="48" t="s">
        <v>33</v>
      </c>
      <c r="I133" s="30">
        <v>65</v>
      </c>
      <c r="J133" s="30">
        <v>25</v>
      </c>
      <c r="K133" s="30">
        <v>37</v>
      </c>
      <c r="L133" s="30" t="s">
        <v>18</v>
      </c>
      <c r="M133" s="50">
        <f>IFERROR(K133/K134,"ND")</f>
        <v>6.166666666666667</v>
      </c>
      <c r="N133" s="51">
        <f t="shared" ref="N133" si="38">IFERROR(((I133+J133+K133)/G133),"ND")</f>
        <v>4.7037037037037033</v>
      </c>
      <c r="O133" s="215" t="s">
        <v>236</v>
      </c>
      <c r="P133" s="216"/>
      <c r="Q133" s="217"/>
    </row>
    <row r="134" spans="3:17" ht="39" customHeight="1" x14ac:dyDescent="0.25">
      <c r="C134" s="151"/>
      <c r="D134" s="70"/>
      <c r="E134" s="71"/>
      <c r="F134" s="71"/>
      <c r="G134" s="45"/>
      <c r="H134" s="49"/>
      <c r="I134" s="30">
        <v>9</v>
      </c>
      <c r="J134" s="30">
        <v>6</v>
      </c>
      <c r="K134" s="30">
        <v>6</v>
      </c>
      <c r="L134" s="30">
        <v>6</v>
      </c>
      <c r="M134" s="50"/>
      <c r="N134" s="51"/>
      <c r="O134" s="218"/>
      <c r="P134" s="219"/>
      <c r="Q134" s="220"/>
    </row>
    <row r="135" spans="3:17" ht="40.5" customHeight="1" x14ac:dyDescent="0.25">
      <c r="C135" s="151" t="s">
        <v>118</v>
      </c>
      <c r="D135" s="70" t="s">
        <v>120</v>
      </c>
      <c r="E135" s="71" t="s">
        <v>24</v>
      </c>
      <c r="F135" s="71" t="s">
        <v>29</v>
      </c>
      <c r="G135" s="44">
        <v>210</v>
      </c>
      <c r="H135" s="48" t="s">
        <v>33</v>
      </c>
      <c r="I135" s="30">
        <v>69</v>
      </c>
      <c r="J135" s="30">
        <v>60</v>
      </c>
      <c r="K135" s="30">
        <v>40</v>
      </c>
      <c r="L135" s="30" t="s">
        <v>18</v>
      </c>
      <c r="M135" s="50">
        <f t="shared" ref="M135" si="39">IFERROR(K135/K136,"ND")</f>
        <v>0.75471698113207553</v>
      </c>
      <c r="N135" s="51">
        <f t="shared" ref="N135" si="40">IFERROR(((I135+J135+K135)/G135),"ND")</f>
        <v>0.80476190476190479</v>
      </c>
      <c r="O135" s="221" t="s">
        <v>235</v>
      </c>
      <c r="P135" s="222"/>
      <c r="Q135" s="223"/>
    </row>
    <row r="136" spans="3:17" ht="28.5" customHeight="1" x14ac:dyDescent="0.25">
      <c r="C136" s="40"/>
      <c r="D136" s="70"/>
      <c r="E136" s="71"/>
      <c r="F136" s="71"/>
      <c r="G136" s="45"/>
      <c r="H136" s="49"/>
      <c r="I136" s="31">
        <v>53</v>
      </c>
      <c r="J136" s="31">
        <v>52</v>
      </c>
      <c r="K136" s="32">
        <v>53</v>
      </c>
      <c r="L136" s="33">
        <v>52</v>
      </c>
      <c r="M136" s="50"/>
      <c r="N136" s="51"/>
      <c r="O136" s="218"/>
      <c r="P136" s="219"/>
      <c r="Q136" s="220"/>
    </row>
    <row r="137" spans="3:17" ht="36" customHeight="1" x14ac:dyDescent="0.25">
      <c r="C137" s="40" t="s">
        <v>118</v>
      </c>
      <c r="D137" s="225" t="s">
        <v>121</v>
      </c>
      <c r="E137" s="71" t="s">
        <v>24</v>
      </c>
      <c r="F137" s="44" t="s">
        <v>29</v>
      </c>
      <c r="G137" s="44">
        <v>48</v>
      </c>
      <c r="H137" s="48" t="s">
        <v>33</v>
      </c>
      <c r="I137" s="30">
        <v>45</v>
      </c>
      <c r="J137" s="30">
        <v>45</v>
      </c>
      <c r="K137" s="28">
        <v>45</v>
      </c>
      <c r="L137" s="28" t="s">
        <v>18</v>
      </c>
      <c r="M137" s="50">
        <f t="shared" ref="M137" si="41">IFERROR(K137/K138,"ND")</f>
        <v>3.75</v>
      </c>
      <c r="N137" s="51">
        <f t="shared" ref="N137" si="42">IFERROR(((I137+J137+K137)/G137),"ND")</f>
        <v>2.8125</v>
      </c>
      <c r="O137" s="221" t="s">
        <v>237</v>
      </c>
      <c r="P137" s="222"/>
      <c r="Q137" s="223"/>
    </row>
    <row r="138" spans="3:17" ht="39" customHeight="1" x14ac:dyDescent="0.25">
      <c r="C138" s="224"/>
      <c r="D138" s="225"/>
      <c r="E138" s="44"/>
      <c r="F138" s="153"/>
      <c r="G138" s="45"/>
      <c r="H138" s="154"/>
      <c r="I138" s="32">
        <v>12</v>
      </c>
      <c r="J138" s="31">
        <v>12</v>
      </c>
      <c r="K138" s="31">
        <v>12</v>
      </c>
      <c r="L138" s="31">
        <v>12</v>
      </c>
      <c r="M138" s="50"/>
      <c r="N138" s="51"/>
      <c r="O138" s="218"/>
      <c r="P138" s="219"/>
      <c r="Q138" s="220"/>
    </row>
    <row r="139" spans="3:17" ht="40.5" customHeight="1" x14ac:dyDescent="0.25">
      <c r="C139" s="40" t="s">
        <v>122</v>
      </c>
      <c r="D139" s="42" t="s">
        <v>123</v>
      </c>
      <c r="E139" s="71" t="s">
        <v>24</v>
      </c>
      <c r="F139" s="44" t="s">
        <v>29</v>
      </c>
      <c r="G139" s="44">
        <v>180</v>
      </c>
      <c r="H139" s="48" t="s">
        <v>33</v>
      </c>
      <c r="I139" s="30">
        <v>45</v>
      </c>
      <c r="J139" s="30">
        <v>45</v>
      </c>
      <c r="K139" s="30">
        <v>45</v>
      </c>
      <c r="L139" s="34" t="s">
        <v>18</v>
      </c>
      <c r="M139" s="50">
        <f t="shared" ref="M139" si="43">IFERROR(K139/K140,"ND")</f>
        <v>1</v>
      </c>
      <c r="N139" s="51">
        <f t="shared" ref="N139" si="44">IFERROR(((I139+J139+K139)/G139),"ND")</f>
        <v>0.75</v>
      </c>
      <c r="O139" s="221" t="s">
        <v>238</v>
      </c>
      <c r="P139" s="222"/>
      <c r="Q139" s="223"/>
    </row>
    <row r="140" spans="3:17" ht="57" customHeight="1" x14ac:dyDescent="0.25">
      <c r="C140" s="224"/>
      <c r="D140" s="43"/>
      <c r="E140" s="71"/>
      <c r="F140" s="153"/>
      <c r="G140" s="45"/>
      <c r="H140" s="154"/>
      <c r="I140" s="32">
        <v>45</v>
      </c>
      <c r="J140" s="32">
        <v>45</v>
      </c>
      <c r="K140" s="32">
        <v>45</v>
      </c>
      <c r="L140" s="31">
        <v>45</v>
      </c>
      <c r="M140" s="50"/>
      <c r="N140" s="51"/>
      <c r="O140" s="218"/>
      <c r="P140" s="219"/>
      <c r="Q140" s="220"/>
    </row>
    <row r="141" spans="3:17" ht="30.75" customHeight="1" x14ac:dyDescent="0.25">
      <c r="C141" s="40" t="s">
        <v>124</v>
      </c>
      <c r="D141" s="225" t="s">
        <v>125</v>
      </c>
      <c r="E141" s="71" t="s">
        <v>24</v>
      </c>
      <c r="F141" s="44" t="s">
        <v>29</v>
      </c>
      <c r="G141" s="153">
        <v>16</v>
      </c>
      <c r="H141" s="48" t="s">
        <v>33</v>
      </c>
      <c r="I141" s="28">
        <v>3</v>
      </c>
      <c r="J141" s="28">
        <v>5</v>
      </c>
      <c r="K141" s="28">
        <v>3</v>
      </c>
      <c r="L141" s="34" t="s">
        <v>18</v>
      </c>
      <c r="M141" s="50">
        <f t="shared" ref="M141" si="45">IFERROR(K141/K142,"ND")</f>
        <v>1</v>
      </c>
      <c r="N141" s="51">
        <f t="shared" ref="N141" si="46">IFERROR(((I141+J141+K141)/G141),"ND")</f>
        <v>0.6875</v>
      </c>
      <c r="O141" s="221" t="s">
        <v>239</v>
      </c>
      <c r="P141" s="222"/>
      <c r="Q141" s="223"/>
    </row>
    <row r="142" spans="3:17" ht="40.5" customHeight="1" x14ac:dyDescent="0.25">
      <c r="C142" s="224"/>
      <c r="D142" s="225"/>
      <c r="E142" s="71"/>
      <c r="F142" s="45"/>
      <c r="G142" s="45"/>
      <c r="H142" s="154"/>
      <c r="I142" s="32">
        <v>3</v>
      </c>
      <c r="J142" s="32">
        <v>5</v>
      </c>
      <c r="K142" s="32">
        <v>3</v>
      </c>
      <c r="L142" s="33">
        <v>5</v>
      </c>
      <c r="M142" s="50"/>
      <c r="N142" s="51"/>
      <c r="O142" s="218"/>
      <c r="P142" s="219"/>
      <c r="Q142" s="220"/>
    </row>
    <row r="143" spans="3:17" ht="35.25" customHeight="1" x14ac:dyDescent="0.25">
      <c r="C143" s="40" t="s">
        <v>126</v>
      </c>
      <c r="D143" s="42" t="s">
        <v>127</v>
      </c>
      <c r="E143" s="71" t="s">
        <v>24</v>
      </c>
      <c r="F143" s="44" t="s">
        <v>29</v>
      </c>
      <c r="G143" s="153">
        <v>2161</v>
      </c>
      <c r="H143" s="48" t="s">
        <v>33</v>
      </c>
      <c r="I143" s="28">
        <v>1053</v>
      </c>
      <c r="J143" s="28">
        <v>961</v>
      </c>
      <c r="K143" s="28">
        <v>749</v>
      </c>
      <c r="L143" s="29" t="s">
        <v>18</v>
      </c>
      <c r="M143" s="50">
        <f t="shared" ref="M143" si="47">IFERROR(K143/K144,"ND")</f>
        <v>1.3870370370370371</v>
      </c>
      <c r="N143" s="51">
        <f t="shared" ref="N143" si="48">IFERROR(((I143+J143+K143)/G143),"ND")</f>
        <v>1.2785747339194817</v>
      </c>
      <c r="O143" s="221" t="s">
        <v>240</v>
      </c>
      <c r="P143" s="222"/>
      <c r="Q143" s="223"/>
    </row>
    <row r="144" spans="3:17" ht="38.25" customHeight="1" x14ac:dyDescent="0.25">
      <c r="C144" s="224"/>
      <c r="D144" s="225"/>
      <c r="E144" s="71"/>
      <c r="F144" s="45"/>
      <c r="G144" s="153"/>
      <c r="H144" s="154"/>
      <c r="I144" s="32">
        <v>540</v>
      </c>
      <c r="J144" s="31">
        <v>540</v>
      </c>
      <c r="K144" s="31">
        <v>540</v>
      </c>
      <c r="L144" s="31">
        <v>541</v>
      </c>
      <c r="M144" s="50"/>
      <c r="N144" s="51"/>
      <c r="O144" s="218"/>
      <c r="P144" s="219"/>
      <c r="Q144" s="220"/>
    </row>
    <row r="145" spans="3:17" ht="33.75" customHeight="1" x14ac:dyDescent="0.25">
      <c r="C145" s="40" t="s">
        <v>128</v>
      </c>
      <c r="D145" s="42" t="s">
        <v>129</v>
      </c>
      <c r="E145" s="71" t="s">
        <v>24</v>
      </c>
      <c r="F145" s="44" t="s">
        <v>29</v>
      </c>
      <c r="G145" s="44">
        <v>430</v>
      </c>
      <c r="H145" s="48" t="s">
        <v>33</v>
      </c>
      <c r="I145" s="28">
        <v>262</v>
      </c>
      <c r="J145" s="30">
        <v>240</v>
      </c>
      <c r="K145" s="30">
        <v>185</v>
      </c>
      <c r="L145" s="34" t="s">
        <v>18</v>
      </c>
      <c r="M145" s="50">
        <f t="shared" ref="M145" si="49">IFERROR(K145/K146,"ND")</f>
        <v>1.7289719626168225</v>
      </c>
      <c r="N145" s="51">
        <f t="shared" ref="N145" si="50">IFERROR(((I145+J145+K145)/G145),"ND")</f>
        <v>1.5976744186046512</v>
      </c>
      <c r="O145" s="221" t="s">
        <v>241</v>
      </c>
      <c r="P145" s="222"/>
      <c r="Q145" s="223"/>
    </row>
    <row r="146" spans="3:17" ht="60.75" customHeight="1" x14ac:dyDescent="0.25">
      <c r="C146" s="224"/>
      <c r="D146" s="225"/>
      <c r="E146" s="71"/>
      <c r="F146" s="45"/>
      <c r="G146" s="45"/>
      <c r="H146" s="154"/>
      <c r="I146" s="31">
        <v>107</v>
      </c>
      <c r="J146" s="31">
        <v>109</v>
      </c>
      <c r="K146" s="32">
        <v>107</v>
      </c>
      <c r="L146" s="31">
        <v>107</v>
      </c>
      <c r="M146" s="50"/>
      <c r="N146" s="51"/>
      <c r="O146" s="218"/>
      <c r="P146" s="219"/>
      <c r="Q146" s="220"/>
    </row>
    <row r="147" spans="3:17" ht="37.5" customHeight="1" x14ac:dyDescent="0.25">
      <c r="C147" s="40" t="s">
        <v>130</v>
      </c>
      <c r="D147" s="42" t="s">
        <v>131</v>
      </c>
      <c r="E147" s="71" t="s">
        <v>24</v>
      </c>
      <c r="F147" s="44" t="s">
        <v>29</v>
      </c>
      <c r="G147" s="153">
        <v>1000</v>
      </c>
      <c r="H147" s="48" t="s">
        <v>33</v>
      </c>
      <c r="I147" s="30">
        <v>552</v>
      </c>
      <c r="J147" s="30">
        <v>725</v>
      </c>
      <c r="K147" s="28">
        <v>994</v>
      </c>
      <c r="L147" s="34" t="s">
        <v>18</v>
      </c>
      <c r="M147" s="50">
        <f t="shared" ref="M147" si="51">IFERROR(K147/K148,"ND")</f>
        <v>3.976</v>
      </c>
      <c r="N147" s="51">
        <f t="shared" ref="N147" si="52">IFERROR(((I147+J147+K147)/G147),"ND")</f>
        <v>2.2709999999999999</v>
      </c>
      <c r="O147" s="221" t="s">
        <v>242</v>
      </c>
      <c r="P147" s="222"/>
      <c r="Q147" s="223"/>
    </row>
    <row r="148" spans="3:17" ht="51.75" customHeight="1" x14ac:dyDescent="0.25">
      <c r="C148" s="224"/>
      <c r="D148" s="225"/>
      <c r="E148" s="71"/>
      <c r="F148" s="45"/>
      <c r="G148" s="153"/>
      <c r="H148" s="154"/>
      <c r="I148" s="31">
        <v>250</v>
      </c>
      <c r="J148" s="31">
        <v>250</v>
      </c>
      <c r="K148" s="31">
        <v>250</v>
      </c>
      <c r="L148" s="31">
        <v>250</v>
      </c>
      <c r="M148" s="50"/>
      <c r="N148" s="51"/>
      <c r="O148" s="218"/>
      <c r="P148" s="219"/>
      <c r="Q148" s="220"/>
    </row>
    <row r="149" spans="3:17" ht="39" customHeight="1" x14ac:dyDescent="0.25">
      <c r="C149" s="40" t="s">
        <v>132</v>
      </c>
      <c r="D149" s="42" t="s">
        <v>133</v>
      </c>
      <c r="E149" s="71" t="s">
        <v>24</v>
      </c>
      <c r="F149" s="44" t="s">
        <v>29</v>
      </c>
      <c r="G149" s="44">
        <v>1056</v>
      </c>
      <c r="H149" s="48" t="s">
        <v>33</v>
      </c>
      <c r="I149" s="30">
        <v>304</v>
      </c>
      <c r="J149" s="30">
        <v>251</v>
      </c>
      <c r="K149" s="30">
        <v>300</v>
      </c>
      <c r="L149" s="34" t="s">
        <v>18</v>
      </c>
      <c r="M149" s="50">
        <f t="shared" ref="M149" si="53">IFERROR(K149/K150,"ND")</f>
        <v>1.1363636363636365</v>
      </c>
      <c r="N149" s="51">
        <f t="shared" ref="N149" si="54">IFERROR(((I149+J149+K149)/G149),"ND")</f>
        <v>0.80965909090909094</v>
      </c>
      <c r="O149" s="221" t="s">
        <v>243</v>
      </c>
      <c r="P149" s="222"/>
      <c r="Q149" s="223"/>
    </row>
    <row r="150" spans="3:17" ht="43.5" customHeight="1" x14ac:dyDescent="0.25">
      <c r="C150" s="224"/>
      <c r="D150" s="43"/>
      <c r="E150" s="71"/>
      <c r="F150" s="45"/>
      <c r="G150" s="153"/>
      <c r="H150" s="154"/>
      <c r="I150" s="32">
        <v>264</v>
      </c>
      <c r="J150" s="31">
        <v>264</v>
      </c>
      <c r="K150" s="32">
        <v>264</v>
      </c>
      <c r="L150" s="31">
        <v>264</v>
      </c>
      <c r="M150" s="50"/>
      <c r="N150" s="51"/>
      <c r="O150" s="218"/>
      <c r="P150" s="219"/>
      <c r="Q150" s="220"/>
    </row>
    <row r="151" spans="3:17" ht="30.75" customHeight="1" x14ac:dyDescent="0.25">
      <c r="C151" s="40" t="s">
        <v>134</v>
      </c>
      <c r="D151" s="42" t="s">
        <v>135</v>
      </c>
      <c r="E151" s="71" t="s">
        <v>24</v>
      </c>
      <c r="F151" s="44" t="s">
        <v>29</v>
      </c>
      <c r="G151" s="44">
        <v>6</v>
      </c>
      <c r="H151" s="44" t="s">
        <v>33</v>
      </c>
      <c r="I151" s="30">
        <v>6</v>
      </c>
      <c r="J151" s="30">
        <v>6</v>
      </c>
      <c r="K151" s="30">
        <v>5</v>
      </c>
      <c r="L151" s="34" t="s">
        <v>18</v>
      </c>
      <c r="M151" s="50">
        <f t="shared" ref="M151" si="55">IFERROR(K151/K152,"ND")</f>
        <v>2.5</v>
      </c>
      <c r="N151" s="51">
        <f t="shared" ref="N151" si="56">IFERROR(((I151+J151+K151)/G151),"ND")</f>
        <v>2.8333333333333335</v>
      </c>
      <c r="O151" s="221" t="s">
        <v>244</v>
      </c>
      <c r="P151" s="222"/>
      <c r="Q151" s="223"/>
    </row>
    <row r="152" spans="3:17" ht="65.25" customHeight="1" x14ac:dyDescent="0.25">
      <c r="C152" s="224"/>
      <c r="D152" s="43"/>
      <c r="E152" s="71"/>
      <c r="F152" s="45"/>
      <c r="G152" s="45"/>
      <c r="H152" s="45"/>
      <c r="I152" s="32">
        <v>1</v>
      </c>
      <c r="J152" s="32">
        <v>1</v>
      </c>
      <c r="K152" s="32">
        <v>2</v>
      </c>
      <c r="L152" s="32">
        <v>2</v>
      </c>
      <c r="M152" s="50"/>
      <c r="N152" s="51"/>
      <c r="O152" s="218"/>
      <c r="P152" s="219"/>
      <c r="Q152" s="220"/>
    </row>
    <row r="153" spans="3:17" ht="87.75" customHeight="1" x14ac:dyDescent="0.25">
      <c r="C153" s="150" t="s">
        <v>136</v>
      </c>
      <c r="D153" s="61" t="s">
        <v>137</v>
      </c>
      <c r="E153" s="63" t="s">
        <v>48</v>
      </c>
      <c r="F153" s="63" t="s">
        <v>138</v>
      </c>
      <c r="G153" s="152">
        <f t="shared" ref="G153:G161" si="57">I154+J154+K154+L154</f>
        <v>700</v>
      </c>
      <c r="H153" s="82" t="s">
        <v>17</v>
      </c>
      <c r="I153" s="27">
        <v>185</v>
      </c>
      <c r="J153" s="27">
        <v>250</v>
      </c>
      <c r="K153" s="27">
        <v>148</v>
      </c>
      <c r="L153" s="27" t="s">
        <v>18</v>
      </c>
      <c r="M153" s="50">
        <f>IFERROR(K153/K154,"ND")</f>
        <v>0.59199999999999997</v>
      </c>
      <c r="N153" s="51">
        <f>IFERROR(((I153+J153+K153)/G153),"ND")</f>
        <v>0.83285714285714285</v>
      </c>
      <c r="O153" s="67" t="s">
        <v>246</v>
      </c>
      <c r="P153" s="67"/>
      <c r="Q153" s="68"/>
    </row>
    <row r="154" spans="3:17" ht="90.75" customHeight="1" x14ac:dyDescent="0.25">
      <c r="C154" s="59"/>
      <c r="D154" s="61"/>
      <c r="E154" s="63"/>
      <c r="F154" s="63"/>
      <c r="G154" s="62"/>
      <c r="H154" s="66"/>
      <c r="I154" s="27">
        <v>100</v>
      </c>
      <c r="J154" s="27">
        <v>250</v>
      </c>
      <c r="K154" s="27">
        <v>250</v>
      </c>
      <c r="L154" s="27">
        <v>100</v>
      </c>
      <c r="M154" s="50"/>
      <c r="N154" s="51"/>
      <c r="O154" s="67"/>
      <c r="P154" s="67"/>
      <c r="Q154" s="68"/>
    </row>
    <row r="155" spans="3:17" ht="62.25" customHeight="1" x14ac:dyDescent="0.25">
      <c r="C155" s="75" t="s">
        <v>139</v>
      </c>
      <c r="D155" s="163" t="s">
        <v>140</v>
      </c>
      <c r="E155" s="44" t="s">
        <v>141</v>
      </c>
      <c r="F155" s="44" t="s">
        <v>138</v>
      </c>
      <c r="G155" s="72">
        <f t="shared" si="57"/>
        <v>5</v>
      </c>
      <c r="H155" s="48" t="s">
        <v>17</v>
      </c>
      <c r="I155" s="30">
        <v>2</v>
      </c>
      <c r="J155" s="30">
        <v>3</v>
      </c>
      <c r="K155" s="30">
        <v>3</v>
      </c>
      <c r="L155" s="30" t="s">
        <v>18</v>
      </c>
      <c r="M155" s="50">
        <f t="shared" ref="M155" si="58">IFERROR(K155/K156,"ND")</f>
        <v>1.5</v>
      </c>
      <c r="N155" s="51">
        <f t="shared" ref="N155" si="59">IFERROR(((I155+J155+K155)/G155),"ND")</f>
        <v>1.6</v>
      </c>
      <c r="O155" s="221" t="s">
        <v>247</v>
      </c>
      <c r="P155" s="222"/>
      <c r="Q155" s="223"/>
    </row>
    <row r="156" spans="3:17" ht="71.25" customHeight="1" x14ac:dyDescent="0.25">
      <c r="C156" s="77"/>
      <c r="D156" s="164"/>
      <c r="E156" s="45"/>
      <c r="F156" s="45"/>
      <c r="G156" s="45"/>
      <c r="H156" s="49"/>
      <c r="I156" s="30">
        <v>0</v>
      </c>
      <c r="J156" s="30">
        <v>2</v>
      </c>
      <c r="K156" s="30">
        <v>2</v>
      </c>
      <c r="L156" s="30">
        <v>1</v>
      </c>
      <c r="M156" s="50"/>
      <c r="N156" s="51"/>
      <c r="O156" s="218"/>
      <c r="P156" s="219"/>
      <c r="Q156" s="220"/>
    </row>
    <row r="157" spans="3:17" ht="62.25" customHeight="1" x14ac:dyDescent="0.25">
      <c r="C157" s="75" t="s">
        <v>142</v>
      </c>
      <c r="D157" s="163" t="s">
        <v>143</v>
      </c>
      <c r="E157" s="44" t="s">
        <v>141</v>
      </c>
      <c r="F157" s="44" t="s">
        <v>138</v>
      </c>
      <c r="G157" s="72">
        <f t="shared" si="57"/>
        <v>2</v>
      </c>
      <c r="H157" s="48" t="s">
        <v>17</v>
      </c>
      <c r="I157" s="30">
        <v>2</v>
      </c>
      <c r="J157" s="30">
        <v>0</v>
      </c>
      <c r="K157" s="30">
        <v>1</v>
      </c>
      <c r="L157" s="30" t="s">
        <v>18</v>
      </c>
      <c r="M157" s="50">
        <f t="shared" ref="M157" si="60">IFERROR(K157/K158,"ND")</f>
        <v>1</v>
      </c>
      <c r="N157" s="51">
        <f t="shared" ref="N157" si="61">IFERROR(((I157+J157+K157)/G157),"ND")</f>
        <v>1.5</v>
      </c>
      <c r="O157" s="221" t="s">
        <v>248</v>
      </c>
      <c r="P157" s="222"/>
      <c r="Q157" s="223"/>
    </row>
    <row r="158" spans="3:17" ht="75.75" customHeight="1" x14ac:dyDescent="0.25">
      <c r="C158" s="77"/>
      <c r="D158" s="164"/>
      <c r="E158" s="45"/>
      <c r="F158" s="45"/>
      <c r="G158" s="45"/>
      <c r="H158" s="49"/>
      <c r="I158" s="30">
        <v>0</v>
      </c>
      <c r="J158" s="30">
        <v>1</v>
      </c>
      <c r="K158" s="30">
        <v>1</v>
      </c>
      <c r="L158" s="30">
        <v>0</v>
      </c>
      <c r="M158" s="50"/>
      <c r="N158" s="51"/>
      <c r="O158" s="218"/>
      <c r="P158" s="219"/>
      <c r="Q158" s="220"/>
    </row>
    <row r="159" spans="3:17" ht="62.25" customHeight="1" x14ac:dyDescent="0.25">
      <c r="C159" s="75" t="s">
        <v>144</v>
      </c>
      <c r="D159" s="163" t="s">
        <v>145</v>
      </c>
      <c r="E159" s="44" t="s">
        <v>141</v>
      </c>
      <c r="F159" s="44" t="s">
        <v>138</v>
      </c>
      <c r="G159" s="72">
        <f t="shared" si="57"/>
        <v>15</v>
      </c>
      <c r="H159" s="48" t="s">
        <v>17</v>
      </c>
      <c r="I159" s="30">
        <v>6</v>
      </c>
      <c r="J159" s="30">
        <v>8</v>
      </c>
      <c r="K159" s="30">
        <v>5</v>
      </c>
      <c r="L159" s="30" t="s">
        <v>18</v>
      </c>
      <c r="M159" s="50">
        <f t="shared" ref="M159" si="62">IFERROR(K159/K160,"ND")</f>
        <v>1</v>
      </c>
      <c r="N159" s="51">
        <f t="shared" ref="N159" si="63">IFERROR(((I159+J159+K159)/G159),"ND")</f>
        <v>1.2666666666666666</v>
      </c>
      <c r="O159" s="221" t="s">
        <v>249</v>
      </c>
      <c r="P159" s="222"/>
      <c r="Q159" s="223"/>
    </row>
    <row r="160" spans="3:17" ht="96" customHeight="1" x14ac:dyDescent="0.25">
      <c r="C160" s="77"/>
      <c r="D160" s="164"/>
      <c r="E160" s="45"/>
      <c r="F160" s="45"/>
      <c r="G160" s="45"/>
      <c r="H160" s="49"/>
      <c r="I160" s="30">
        <v>2</v>
      </c>
      <c r="J160" s="30">
        <v>5</v>
      </c>
      <c r="K160" s="30">
        <v>5</v>
      </c>
      <c r="L160" s="30">
        <v>3</v>
      </c>
      <c r="M160" s="50"/>
      <c r="N160" s="51"/>
      <c r="O160" s="218"/>
      <c r="P160" s="219"/>
      <c r="Q160" s="220"/>
    </row>
    <row r="161" spans="3:17" ht="87.75" customHeight="1" x14ac:dyDescent="0.25">
      <c r="C161" s="151" t="s">
        <v>146</v>
      </c>
      <c r="D161" s="73" t="s">
        <v>147</v>
      </c>
      <c r="E161" s="71" t="s">
        <v>141</v>
      </c>
      <c r="F161" s="71" t="s">
        <v>138</v>
      </c>
      <c r="G161" s="72">
        <f t="shared" si="57"/>
        <v>8</v>
      </c>
      <c r="H161" s="48" t="s">
        <v>17</v>
      </c>
      <c r="I161" s="30">
        <v>1</v>
      </c>
      <c r="J161" s="30">
        <v>5</v>
      </c>
      <c r="K161" s="30">
        <v>2</v>
      </c>
      <c r="L161" s="30" t="s">
        <v>18</v>
      </c>
      <c r="M161" s="50">
        <f>IFERROR(K161/K162,"ND")</f>
        <v>0.66666666666666663</v>
      </c>
      <c r="N161" s="51">
        <f>IFERROR(((I161+J161+K161)/G161),"ND")</f>
        <v>1</v>
      </c>
      <c r="O161" s="52" t="s">
        <v>245</v>
      </c>
      <c r="P161" s="53"/>
      <c r="Q161" s="54"/>
    </row>
    <row r="162" spans="3:17" ht="126.75" customHeight="1" thickBot="1" x14ac:dyDescent="0.3">
      <c r="C162" s="226"/>
      <c r="D162" s="227"/>
      <c r="E162" s="228"/>
      <c r="F162" s="228"/>
      <c r="G162" s="229"/>
      <c r="H162" s="230"/>
      <c r="I162" s="35">
        <v>0</v>
      </c>
      <c r="J162" s="35">
        <v>2</v>
      </c>
      <c r="K162" s="35">
        <v>3</v>
      </c>
      <c r="L162" s="38">
        <v>3</v>
      </c>
      <c r="M162" s="231"/>
      <c r="N162" s="232"/>
      <c r="O162" s="233"/>
      <c r="P162" s="234"/>
      <c r="Q162" s="235"/>
    </row>
    <row r="163" spans="3:17" ht="85.5" customHeight="1" x14ac:dyDescent="0.25"/>
  </sheetData>
  <mergeCells count="682">
    <mergeCell ref="C161:C162"/>
    <mergeCell ref="D161:D162"/>
    <mergeCell ref="E161:E162"/>
    <mergeCell ref="F161:F162"/>
    <mergeCell ref="G161:G162"/>
    <mergeCell ref="H161:H162"/>
    <mergeCell ref="M161:M162"/>
    <mergeCell ref="N161:N162"/>
    <mergeCell ref="O161:Q162"/>
    <mergeCell ref="C159:C160"/>
    <mergeCell ref="D159:D160"/>
    <mergeCell ref="E159:E160"/>
    <mergeCell ref="F159:F160"/>
    <mergeCell ref="G159:G160"/>
    <mergeCell ref="H159:H160"/>
    <mergeCell ref="M159:M160"/>
    <mergeCell ref="N159:N160"/>
    <mergeCell ref="O159:Q160"/>
    <mergeCell ref="C157:C158"/>
    <mergeCell ref="D157:D158"/>
    <mergeCell ref="E157:E158"/>
    <mergeCell ref="F157:F158"/>
    <mergeCell ref="G157:G158"/>
    <mergeCell ref="H157:H158"/>
    <mergeCell ref="M157:M158"/>
    <mergeCell ref="N157:N158"/>
    <mergeCell ref="O157:Q158"/>
    <mergeCell ref="C155:C156"/>
    <mergeCell ref="D155:D156"/>
    <mergeCell ref="E155:E156"/>
    <mergeCell ref="F155:F156"/>
    <mergeCell ref="G155:G156"/>
    <mergeCell ref="H155:H156"/>
    <mergeCell ref="M155:M156"/>
    <mergeCell ref="N155:N156"/>
    <mergeCell ref="O155:Q156"/>
    <mergeCell ref="C153:C154"/>
    <mergeCell ref="D153:D154"/>
    <mergeCell ref="E153:E154"/>
    <mergeCell ref="F153:F154"/>
    <mergeCell ref="G153:G154"/>
    <mergeCell ref="H153:H154"/>
    <mergeCell ref="M153:M154"/>
    <mergeCell ref="N153:N154"/>
    <mergeCell ref="O153:Q154"/>
    <mergeCell ref="C151:C152"/>
    <mergeCell ref="D151:D152"/>
    <mergeCell ref="E151:E152"/>
    <mergeCell ref="F151:F152"/>
    <mergeCell ref="G151:G152"/>
    <mergeCell ref="H151:H152"/>
    <mergeCell ref="M151:M152"/>
    <mergeCell ref="N151:N152"/>
    <mergeCell ref="O151:Q152"/>
    <mergeCell ref="C149:C150"/>
    <mergeCell ref="D149:D150"/>
    <mergeCell ref="E149:E150"/>
    <mergeCell ref="F149:F150"/>
    <mergeCell ref="G149:G150"/>
    <mergeCell ref="H149:H150"/>
    <mergeCell ref="M149:M150"/>
    <mergeCell ref="N149:N150"/>
    <mergeCell ref="O149:Q150"/>
    <mergeCell ref="C147:C148"/>
    <mergeCell ref="D147:D148"/>
    <mergeCell ref="E147:E148"/>
    <mergeCell ref="F147:F148"/>
    <mergeCell ref="G147:G148"/>
    <mergeCell ref="H147:H148"/>
    <mergeCell ref="M147:M148"/>
    <mergeCell ref="N147:N148"/>
    <mergeCell ref="O147:Q148"/>
    <mergeCell ref="C145:C146"/>
    <mergeCell ref="D145:D146"/>
    <mergeCell ref="E145:E146"/>
    <mergeCell ref="F145:F146"/>
    <mergeCell ref="G145:G146"/>
    <mergeCell ref="H145:H146"/>
    <mergeCell ref="M145:M146"/>
    <mergeCell ref="N145:N146"/>
    <mergeCell ref="O145:Q146"/>
    <mergeCell ref="C143:C144"/>
    <mergeCell ref="D143:D144"/>
    <mergeCell ref="E143:E144"/>
    <mergeCell ref="F143:F144"/>
    <mergeCell ref="G143:G144"/>
    <mergeCell ref="H143:H144"/>
    <mergeCell ref="M143:M144"/>
    <mergeCell ref="N143:N144"/>
    <mergeCell ref="O143:Q144"/>
    <mergeCell ref="C141:C142"/>
    <mergeCell ref="D141:D142"/>
    <mergeCell ref="E141:E142"/>
    <mergeCell ref="F141:F142"/>
    <mergeCell ref="G141:G142"/>
    <mergeCell ref="H141:H142"/>
    <mergeCell ref="M141:M142"/>
    <mergeCell ref="N141:N142"/>
    <mergeCell ref="O141:Q142"/>
    <mergeCell ref="C139:C140"/>
    <mergeCell ref="D139:D140"/>
    <mergeCell ref="E139:E140"/>
    <mergeCell ref="F139:F140"/>
    <mergeCell ref="G139:G140"/>
    <mergeCell ref="H139:H140"/>
    <mergeCell ref="M139:M140"/>
    <mergeCell ref="N139:N140"/>
    <mergeCell ref="O139:Q140"/>
    <mergeCell ref="C137:C138"/>
    <mergeCell ref="D137:D138"/>
    <mergeCell ref="E137:E138"/>
    <mergeCell ref="F137:F138"/>
    <mergeCell ref="G137:G138"/>
    <mergeCell ref="H137:H138"/>
    <mergeCell ref="M137:M138"/>
    <mergeCell ref="N137:N138"/>
    <mergeCell ref="O137:Q138"/>
    <mergeCell ref="C135:C136"/>
    <mergeCell ref="D135:D136"/>
    <mergeCell ref="E135:E136"/>
    <mergeCell ref="F135:F136"/>
    <mergeCell ref="G135:G136"/>
    <mergeCell ref="H135:H136"/>
    <mergeCell ref="M135:M136"/>
    <mergeCell ref="N135:N136"/>
    <mergeCell ref="O135:Q136"/>
    <mergeCell ref="C133:C134"/>
    <mergeCell ref="D133:D134"/>
    <mergeCell ref="E133:E134"/>
    <mergeCell ref="F133:F134"/>
    <mergeCell ref="G133:G134"/>
    <mergeCell ref="H133:H134"/>
    <mergeCell ref="M133:M134"/>
    <mergeCell ref="N133:N134"/>
    <mergeCell ref="O133:Q134"/>
    <mergeCell ref="C131:C132"/>
    <mergeCell ref="D131:D132"/>
    <mergeCell ref="E131:E132"/>
    <mergeCell ref="F131:F132"/>
    <mergeCell ref="G131:G132"/>
    <mergeCell ref="H131:H132"/>
    <mergeCell ref="M131:M132"/>
    <mergeCell ref="N131:N132"/>
    <mergeCell ref="O131:Q132"/>
    <mergeCell ref="C129:C130"/>
    <mergeCell ref="D129:D130"/>
    <mergeCell ref="E129:E130"/>
    <mergeCell ref="F129:F130"/>
    <mergeCell ref="G129:G130"/>
    <mergeCell ref="H129:H130"/>
    <mergeCell ref="M129:M130"/>
    <mergeCell ref="N129:N130"/>
    <mergeCell ref="O129:Q130"/>
    <mergeCell ref="C127:C128"/>
    <mergeCell ref="D127:D128"/>
    <mergeCell ref="E127:E128"/>
    <mergeCell ref="F127:F128"/>
    <mergeCell ref="G127:G128"/>
    <mergeCell ref="H127:H128"/>
    <mergeCell ref="M127:M128"/>
    <mergeCell ref="N127:N128"/>
    <mergeCell ref="O127:Q128"/>
    <mergeCell ref="C125:C126"/>
    <mergeCell ref="D125:D126"/>
    <mergeCell ref="E125:E126"/>
    <mergeCell ref="F125:F126"/>
    <mergeCell ref="G125:G126"/>
    <mergeCell ref="H125:H126"/>
    <mergeCell ref="M125:M126"/>
    <mergeCell ref="N125:N126"/>
    <mergeCell ref="O125:Q126"/>
    <mergeCell ref="C123:C124"/>
    <mergeCell ref="D123:D124"/>
    <mergeCell ref="E123:E124"/>
    <mergeCell ref="F123:F124"/>
    <mergeCell ref="G123:G124"/>
    <mergeCell ref="H123:H124"/>
    <mergeCell ref="M123:M124"/>
    <mergeCell ref="N123:N124"/>
    <mergeCell ref="O123:Q124"/>
    <mergeCell ref="C121:C122"/>
    <mergeCell ref="D121:D122"/>
    <mergeCell ref="E121:E122"/>
    <mergeCell ref="F121:F122"/>
    <mergeCell ref="G121:G122"/>
    <mergeCell ref="H121:H122"/>
    <mergeCell ref="M121:M122"/>
    <mergeCell ref="N121:N122"/>
    <mergeCell ref="O121:Q122"/>
    <mergeCell ref="C119:C120"/>
    <mergeCell ref="D119:D120"/>
    <mergeCell ref="E119:E120"/>
    <mergeCell ref="F119:F120"/>
    <mergeCell ref="G119:G120"/>
    <mergeCell ref="H119:H120"/>
    <mergeCell ref="M119:M120"/>
    <mergeCell ref="N119:N120"/>
    <mergeCell ref="O119:Q120"/>
    <mergeCell ref="C117:C118"/>
    <mergeCell ref="D117:D118"/>
    <mergeCell ref="E117:E118"/>
    <mergeCell ref="F117:F118"/>
    <mergeCell ref="G117:G118"/>
    <mergeCell ref="H117:H118"/>
    <mergeCell ref="M117:M118"/>
    <mergeCell ref="N117:N118"/>
    <mergeCell ref="O117:Q118"/>
    <mergeCell ref="C115:C116"/>
    <mergeCell ref="D115:D116"/>
    <mergeCell ref="E115:E116"/>
    <mergeCell ref="F115:F116"/>
    <mergeCell ref="G115:G116"/>
    <mergeCell ref="H115:H116"/>
    <mergeCell ref="M115:M116"/>
    <mergeCell ref="N115:N116"/>
    <mergeCell ref="O115:Q116"/>
    <mergeCell ref="C111:C114"/>
    <mergeCell ref="D111:D112"/>
    <mergeCell ref="E111:E112"/>
    <mergeCell ref="F111:F112"/>
    <mergeCell ref="G111:G112"/>
    <mergeCell ref="H111:H112"/>
    <mergeCell ref="M111:M112"/>
    <mergeCell ref="N111:N112"/>
    <mergeCell ref="O111:Q112"/>
    <mergeCell ref="D113:D114"/>
    <mergeCell ref="E113:E114"/>
    <mergeCell ref="F113:F114"/>
    <mergeCell ref="G113:G114"/>
    <mergeCell ref="H113:H114"/>
    <mergeCell ref="M113:M114"/>
    <mergeCell ref="N113:N114"/>
    <mergeCell ref="O113:Q114"/>
    <mergeCell ref="C109:C110"/>
    <mergeCell ref="D109:D110"/>
    <mergeCell ref="E109:E110"/>
    <mergeCell ref="F109:F110"/>
    <mergeCell ref="G109:G110"/>
    <mergeCell ref="H109:H110"/>
    <mergeCell ref="M109:M110"/>
    <mergeCell ref="N109:N110"/>
    <mergeCell ref="O109:Q110"/>
    <mergeCell ref="C107:C108"/>
    <mergeCell ref="D107:D108"/>
    <mergeCell ref="E107:E108"/>
    <mergeCell ref="F107:F108"/>
    <mergeCell ref="G107:G108"/>
    <mergeCell ref="H107:H108"/>
    <mergeCell ref="M107:M108"/>
    <mergeCell ref="N107:N108"/>
    <mergeCell ref="O107:Q108"/>
    <mergeCell ref="C105:C106"/>
    <mergeCell ref="D105:D106"/>
    <mergeCell ref="E105:E106"/>
    <mergeCell ref="F105:F106"/>
    <mergeCell ref="G105:G106"/>
    <mergeCell ref="H105:H106"/>
    <mergeCell ref="M105:M106"/>
    <mergeCell ref="N105:N106"/>
    <mergeCell ref="O105:Q106"/>
    <mergeCell ref="C103:C104"/>
    <mergeCell ref="D103:D104"/>
    <mergeCell ref="E103:E104"/>
    <mergeCell ref="F103:F104"/>
    <mergeCell ref="G103:G104"/>
    <mergeCell ref="H103:H104"/>
    <mergeCell ref="M103:M104"/>
    <mergeCell ref="N103:N104"/>
    <mergeCell ref="O103:Q104"/>
    <mergeCell ref="C101:C102"/>
    <mergeCell ref="D101:D102"/>
    <mergeCell ref="E101:E102"/>
    <mergeCell ref="F101:F102"/>
    <mergeCell ref="G101:G102"/>
    <mergeCell ref="H101:H102"/>
    <mergeCell ref="M101:M102"/>
    <mergeCell ref="N101:N102"/>
    <mergeCell ref="O101:Q102"/>
    <mergeCell ref="C99:C100"/>
    <mergeCell ref="D99:D100"/>
    <mergeCell ref="E99:E100"/>
    <mergeCell ref="F99:F100"/>
    <mergeCell ref="G99:G100"/>
    <mergeCell ref="H99:H100"/>
    <mergeCell ref="M99:M100"/>
    <mergeCell ref="N99:N100"/>
    <mergeCell ref="O99:Q100"/>
    <mergeCell ref="C97:C98"/>
    <mergeCell ref="D97:D98"/>
    <mergeCell ref="E97:E98"/>
    <mergeCell ref="F97:F98"/>
    <mergeCell ref="G97:G98"/>
    <mergeCell ref="H97:H98"/>
    <mergeCell ref="M97:M98"/>
    <mergeCell ref="N97:N98"/>
    <mergeCell ref="O97:Q98"/>
    <mergeCell ref="C95:C96"/>
    <mergeCell ref="D95:D96"/>
    <mergeCell ref="E95:E96"/>
    <mergeCell ref="F95:F96"/>
    <mergeCell ref="G95:G96"/>
    <mergeCell ref="H95:H96"/>
    <mergeCell ref="M95:M96"/>
    <mergeCell ref="N95:N96"/>
    <mergeCell ref="O95:Q96"/>
    <mergeCell ref="C93:C94"/>
    <mergeCell ref="D93:D94"/>
    <mergeCell ref="E93:E94"/>
    <mergeCell ref="F93:F94"/>
    <mergeCell ref="G93:G94"/>
    <mergeCell ref="H93:H94"/>
    <mergeCell ref="M93:M94"/>
    <mergeCell ref="N93:N94"/>
    <mergeCell ref="O93:Q94"/>
    <mergeCell ref="C91:C92"/>
    <mergeCell ref="D91:D92"/>
    <mergeCell ref="E91:E92"/>
    <mergeCell ref="F91:F92"/>
    <mergeCell ref="G91:G92"/>
    <mergeCell ref="H91:H92"/>
    <mergeCell ref="M91:M92"/>
    <mergeCell ref="N91:N92"/>
    <mergeCell ref="O91:Q92"/>
    <mergeCell ref="C89:C90"/>
    <mergeCell ref="D89:D90"/>
    <mergeCell ref="E89:E90"/>
    <mergeCell ref="F89:F90"/>
    <mergeCell ref="G89:G90"/>
    <mergeCell ref="H89:H90"/>
    <mergeCell ref="M89:M90"/>
    <mergeCell ref="N89:N90"/>
    <mergeCell ref="O89:Q90"/>
    <mergeCell ref="C87:C88"/>
    <mergeCell ref="D87:D88"/>
    <mergeCell ref="E87:E88"/>
    <mergeCell ref="F87:F88"/>
    <mergeCell ref="G87:G88"/>
    <mergeCell ref="H87:H88"/>
    <mergeCell ref="M87:M88"/>
    <mergeCell ref="N87:N88"/>
    <mergeCell ref="O87:Q88"/>
    <mergeCell ref="C85:C86"/>
    <mergeCell ref="D85:D86"/>
    <mergeCell ref="E85:E86"/>
    <mergeCell ref="F85:F86"/>
    <mergeCell ref="G85:G86"/>
    <mergeCell ref="H85:H86"/>
    <mergeCell ref="M85:M86"/>
    <mergeCell ref="N85:N86"/>
    <mergeCell ref="O85:Q86"/>
    <mergeCell ref="M58:M60"/>
    <mergeCell ref="N58:N60"/>
    <mergeCell ref="C55:C57"/>
    <mergeCell ref="D55:D57"/>
    <mergeCell ref="F55:F57"/>
    <mergeCell ref="O49:Q51"/>
    <mergeCell ref="O52:Q54"/>
    <mergeCell ref="O55:Q57"/>
    <mergeCell ref="O58:Q60"/>
    <mergeCell ref="C58:C60"/>
    <mergeCell ref="D58:D60"/>
    <mergeCell ref="F58:F60"/>
    <mergeCell ref="G58:G60"/>
    <mergeCell ref="H58:H60"/>
    <mergeCell ref="I58:I59"/>
    <mergeCell ref="J58:J59"/>
    <mergeCell ref="K58:K59"/>
    <mergeCell ref="L58:L59"/>
    <mergeCell ref="K55:K56"/>
    <mergeCell ref="L55:L56"/>
    <mergeCell ref="M55:M57"/>
    <mergeCell ref="N55:N57"/>
    <mergeCell ref="N49:N51"/>
    <mergeCell ref="N52:N54"/>
    <mergeCell ref="C52:C54"/>
    <mergeCell ref="D52:D54"/>
    <mergeCell ref="F52:F54"/>
    <mergeCell ref="G52:G54"/>
    <mergeCell ref="H52:H54"/>
    <mergeCell ref="G55:G57"/>
    <mergeCell ref="H55:H57"/>
    <mergeCell ref="I55:I56"/>
    <mergeCell ref="J55:J56"/>
    <mergeCell ref="E52:E54"/>
    <mergeCell ref="E55:E57"/>
    <mergeCell ref="M49:M51"/>
    <mergeCell ref="O47:Q48"/>
    <mergeCell ref="I52:I53"/>
    <mergeCell ref="J52:J53"/>
    <mergeCell ref="K52:K53"/>
    <mergeCell ref="L52:L53"/>
    <mergeCell ref="M52:M54"/>
    <mergeCell ref="M47:M48"/>
    <mergeCell ref="N47:N48"/>
    <mergeCell ref="C49:C51"/>
    <mergeCell ref="D49:D51"/>
    <mergeCell ref="F49:F51"/>
    <mergeCell ref="G49:G51"/>
    <mergeCell ref="H49:H51"/>
    <mergeCell ref="I49:I50"/>
    <mergeCell ref="J49:J50"/>
    <mergeCell ref="K49:K50"/>
    <mergeCell ref="L49:L50"/>
    <mergeCell ref="E49:E51"/>
    <mergeCell ref="H45:H46"/>
    <mergeCell ref="M45:M46"/>
    <mergeCell ref="N45:N46"/>
    <mergeCell ref="O45:Q46"/>
    <mergeCell ref="C47:C48"/>
    <mergeCell ref="F47:F48"/>
    <mergeCell ref="G47:G48"/>
    <mergeCell ref="H47:H48"/>
    <mergeCell ref="C45:C46"/>
    <mergeCell ref="D45:D46"/>
    <mergeCell ref="E45:E46"/>
    <mergeCell ref="F45:F46"/>
    <mergeCell ref="G45:G46"/>
    <mergeCell ref="E47:E48"/>
    <mergeCell ref="D47:D48"/>
    <mergeCell ref="H41:H42"/>
    <mergeCell ref="M41:M42"/>
    <mergeCell ref="N41:N42"/>
    <mergeCell ref="O41:Q42"/>
    <mergeCell ref="C43:C44"/>
    <mergeCell ref="D43:D44"/>
    <mergeCell ref="E43:E44"/>
    <mergeCell ref="F43:F44"/>
    <mergeCell ref="G43:G44"/>
    <mergeCell ref="H43:H44"/>
    <mergeCell ref="M43:M44"/>
    <mergeCell ref="N43:N44"/>
    <mergeCell ref="O43:Q44"/>
    <mergeCell ref="C41:C42"/>
    <mergeCell ref="D41:D42"/>
    <mergeCell ref="E41:E42"/>
    <mergeCell ref="F41:F42"/>
    <mergeCell ref="G41:G42"/>
    <mergeCell ref="H37:H38"/>
    <mergeCell ref="M37:M38"/>
    <mergeCell ref="N37:N38"/>
    <mergeCell ref="O37:Q38"/>
    <mergeCell ref="C39:C40"/>
    <mergeCell ref="D39:D40"/>
    <mergeCell ref="E39:E40"/>
    <mergeCell ref="F39:F40"/>
    <mergeCell ref="G39:G40"/>
    <mergeCell ref="H39:H40"/>
    <mergeCell ref="M39:M40"/>
    <mergeCell ref="N39:N40"/>
    <mergeCell ref="O39:Q40"/>
    <mergeCell ref="C37:C38"/>
    <mergeCell ref="D37:D38"/>
    <mergeCell ref="E37:E38"/>
    <mergeCell ref="F37:F38"/>
    <mergeCell ref="G37:G38"/>
    <mergeCell ref="H33:H34"/>
    <mergeCell ref="M33:M34"/>
    <mergeCell ref="N33:N34"/>
    <mergeCell ref="O33:Q34"/>
    <mergeCell ref="C35:C36"/>
    <mergeCell ref="D35:D36"/>
    <mergeCell ref="E35:E36"/>
    <mergeCell ref="F35:F36"/>
    <mergeCell ref="G35:G36"/>
    <mergeCell ref="H35:H36"/>
    <mergeCell ref="M35:M36"/>
    <mergeCell ref="N35:N36"/>
    <mergeCell ref="O35:Q36"/>
    <mergeCell ref="C33:C34"/>
    <mergeCell ref="D33:D34"/>
    <mergeCell ref="E33:E34"/>
    <mergeCell ref="F33:F34"/>
    <mergeCell ref="G33:G34"/>
    <mergeCell ref="H31:H32"/>
    <mergeCell ref="M31:M32"/>
    <mergeCell ref="N31:N32"/>
    <mergeCell ref="O31:Q32"/>
    <mergeCell ref="C31:C32"/>
    <mergeCell ref="D31:D32"/>
    <mergeCell ref="E31:E32"/>
    <mergeCell ref="F31:F32"/>
    <mergeCell ref="G31:G32"/>
    <mergeCell ref="H27:H28"/>
    <mergeCell ref="M27:M28"/>
    <mergeCell ref="N27:N28"/>
    <mergeCell ref="O27:Q28"/>
    <mergeCell ref="C29:C30"/>
    <mergeCell ref="D29:D30"/>
    <mergeCell ref="E29:E30"/>
    <mergeCell ref="F29:F30"/>
    <mergeCell ref="G29:G30"/>
    <mergeCell ref="H29:H30"/>
    <mergeCell ref="M29:M30"/>
    <mergeCell ref="N29:N30"/>
    <mergeCell ref="O29:Q30"/>
    <mergeCell ref="C27:C28"/>
    <mergeCell ref="D27:D28"/>
    <mergeCell ref="E27:E28"/>
    <mergeCell ref="F27:F28"/>
    <mergeCell ref="G27:G28"/>
    <mergeCell ref="C25:C26"/>
    <mergeCell ref="D25:D26"/>
    <mergeCell ref="E25:E26"/>
    <mergeCell ref="F25:F26"/>
    <mergeCell ref="G25:G26"/>
    <mergeCell ref="H21:H22"/>
    <mergeCell ref="N25:N26"/>
    <mergeCell ref="H23:H24"/>
    <mergeCell ref="M23:M24"/>
    <mergeCell ref="H15:H16"/>
    <mergeCell ref="O25:Q26"/>
    <mergeCell ref="H25:H26"/>
    <mergeCell ref="M25:M26"/>
    <mergeCell ref="D23:D24"/>
    <mergeCell ref="E23:E24"/>
    <mergeCell ref="F23:F24"/>
    <mergeCell ref="G23:G24"/>
    <mergeCell ref="D21:D22"/>
    <mergeCell ref="E21:E22"/>
    <mergeCell ref="F21:F22"/>
    <mergeCell ref="G21:G22"/>
    <mergeCell ref="C19:C20"/>
    <mergeCell ref="N23:N24"/>
    <mergeCell ref="O23:Q24"/>
    <mergeCell ref="N21:N22"/>
    <mergeCell ref="M19:M20"/>
    <mergeCell ref="N19:N20"/>
    <mergeCell ref="O19:Q20"/>
    <mergeCell ref="D19:D20"/>
    <mergeCell ref="E19:E20"/>
    <mergeCell ref="F19:F20"/>
    <mergeCell ref="G19:G20"/>
    <mergeCell ref="H19:H20"/>
    <mergeCell ref="C21:C22"/>
    <mergeCell ref="C23:C24"/>
    <mergeCell ref="M21:M22"/>
    <mergeCell ref="O21:Q22"/>
    <mergeCell ref="G13:G14"/>
    <mergeCell ref="N13:N14"/>
    <mergeCell ref="O13:Q14"/>
    <mergeCell ref="C13:C18"/>
    <mergeCell ref="H17:H18"/>
    <mergeCell ref="M17:M18"/>
    <mergeCell ref="N17:N18"/>
    <mergeCell ref="E13:E14"/>
    <mergeCell ref="F13:F14"/>
    <mergeCell ref="D13:D14"/>
    <mergeCell ref="O17:Q18"/>
    <mergeCell ref="H13:H14"/>
    <mergeCell ref="M13:M14"/>
    <mergeCell ref="F17:F18"/>
    <mergeCell ref="G17:G18"/>
    <mergeCell ref="D17:D18"/>
    <mergeCell ref="O15:Q16"/>
    <mergeCell ref="F15:F16"/>
    <mergeCell ref="M15:M16"/>
    <mergeCell ref="N15:N16"/>
    <mergeCell ref="D15:D16"/>
    <mergeCell ref="E15:E16"/>
    <mergeCell ref="E17:E18"/>
    <mergeCell ref="G15:G16"/>
    <mergeCell ref="D4:Q4"/>
    <mergeCell ref="D5:Q5"/>
    <mergeCell ref="D6:Q6"/>
    <mergeCell ref="F9:Q9"/>
    <mergeCell ref="O10:Q12"/>
    <mergeCell ref="D10:D12"/>
    <mergeCell ref="E10:E12"/>
    <mergeCell ref="F10:F12"/>
    <mergeCell ref="G10:N10"/>
    <mergeCell ref="G11:G12"/>
    <mergeCell ref="H11:H12"/>
    <mergeCell ref="I11:L11"/>
    <mergeCell ref="M11:N11"/>
    <mergeCell ref="C9:E9"/>
    <mergeCell ref="C10:C12"/>
    <mergeCell ref="E58:E60"/>
    <mergeCell ref="D61:D62"/>
    <mergeCell ref="E61:E62"/>
    <mergeCell ref="F61:F62"/>
    <mergeCell ref="G61:G62"/>
    <mergeCell ref="H61:H62"/>
    <mergeCell ref="D63:D64"/>
    <mergeCell ref="E63:E64"/>
    <mergeCell ref="F63:F64"/>
    <mergeCell ref="G63:G64"/>
    <mergeCell ref="H63:H64"/>
    <mergeCell ref="M61:M62"/>
    <mergeCell ref="N61:N62"/>
    <mergeCell ref="O61:Q62"/>
    <mergeCell ref="M63:M64"/>
    <mergeCell ref="N63:N64"/>
    <mergeCell ref="O63:Q64"/>
    <mergeCell ref="M65:M66"/>
    <mergeCell ref="N65:N66"/>
    <mergeCell ref="O65:Q66"/>
    <mergeCell ref="E65:E66"/>
    <mergeCell ref="F65:F66"/>
    <mergeCell ref="G65:G66"/>
    <mergeCell ref="H65:H66"/>
    <mergeCell ref="D65:D66"/>
    <mergeCell ref="C61:C66"/>
    <mergeCell ref="C67:C68"/>
    <mergeCell ref="D67:D68"/>
    <mergeCell ref="E67:E68"/>
    <mergeCell ref="F67:F68"/>
    <mergeCell ref="G67:G68"/>
    <mergeCell ref="H67:H68"/>
    <mergeCell ref="M67:M68"/>
    <mergeCell ref="N67:N68"/>
    <mergeCell ref="O67:Q68"/>
    <mergeCell ref="C69:C70"/>
    <mergeCell ref="D69:D70"/>
    <mergeCell ref="E69:E70"/>
    <mergeCell ref="F69:F70"/>
    <mergeCell ref="G69:G70"/>
    <mergeCell ref="H69:H70"/>
    <mergeCell ref="M69:M70"/>
    <mergeCell ref="N69:N70"/>
    <mergeCell ref="O69:Q70"/>
    <mergeCell ref="D73:D74"/>
    <mergeCell ref="E73:E74"/>
    <mergeCell ref="F73:F74"/>
    <mergeCell ref="G73:G74"/>
    <mergeCell ref="H73:H74"/>
    <mergeCell ref="M73:M74"/>
    <mergeCell ref="N73:N74"/>
    <mergeCell ref="O73:Q74"/>
    <mergeCell ref="C71:C74"/>
    <mergeCell ref="D71:D72"/>
    <mergeCell ref="E71:E72"/>
    <mergeCell ref="F71:F72"/>
    <mergeCell ref="G71:G72"/>
    <mergeCell ref="H71:H72"/>
    <mergeCell ref="M71:M72"/>
    <mergeCell ref="N71:N72"/>
    <mergeCell ref="O71:Q72"/>
    <mergeCell ref="C75:C76"/>
    <mergeCell ref="D75:D76"/>
    <mergeCell ref="E75:E76"/>
    <mergeCell ref="F75:F76"/>
    <mergeCell ref="G75:G76"/>
    <mergeCell ref="H75:H76"/>
    <mergeCell ref="M75:M76"/>
    <mergeCell ref="N75:N76"/>
    <mergeCell ref="O75:Q76"/>
    <mergeCell ref="C77:C78"/>
    <mergeCell ref="D77:D78"/>
    <mergeCell ref="E77:E78"/>
    <mergeCell ref="F77:F78"/>
    <mergeCell ref="G77:G78"/>
    <mergeCell ref="H77:H78"/>
    <mergeCell ref="M77:M78"/>
    <mergeCell ref="N77:N78"/>
    <mergeCell ref="O77:Q78"/>
    <mergeCell ref="C79:C80"/>
    <mergeCell ref="D79:D80"/>
    <mergeCell ref="E79:E80"/>
    <mergeCell ref="F79:F80"/>
    <mergeCell ref="G79:G80"/>
    <mergeCell ref="H79:H80"/>
    <mergeCell ref="M79:M80"/>
    <mergeCell ref="N79:N80"/>
    <mergeCell ref="O79:Q80"/>
    <mergeCell ref="C81:C82"/>
    <mergeCell ref="D81:D82"/>
    <mergeCell ref="E81:E82"/>
    <mergeCell ref="F81:F82"/>
    <mergeCell ref="G81:G82"/>
    <mergeCell ref="H81:H82"/>
    <mergeCell ref="M81:M82"/>
    <mergeCell ref="N81:N82"/>
    <mergeCell ref="O81:Q82"/>
    <mergeCell ref="C83:C84"/>
    <mergeCell ref="D83:D84"/>
    <mergeCell ref="E83:E84"/>
    <mergeCell ref="F83:F84"/>
    <mergeCell ref="G83:G84"/>
    <mergeCell ref="H83:H84"/>
    <mergeCell ref="M83:M84"/>
    <mergeCell ref="N83:N84"/>
    <mergeCell ref="O83:Q84"/>
  </mergeCells>
  <phoneticPr fontId="7" type="noConversion"/>
  <conditionalFormatting sqref="M13:M20">
    <cfRule type="cellIs" dxfId="20" priority="9" operator="between">
      <formula>0.7</formula>
      <formula>1.2</formula>
    </cfRule>
    <cfRule type="cellIs" dxfId="19" priority="10" operator="between">
      <formula>0.5</formula>
      <formula>0.7</formula>
    </cfRule>
    <cfRule type="cellIs" dxfId="18" priority="11" operator="greaterThan">
      <formula>1.2</formula>
    </cfRule>
  </conditionalFormatting>
  <conditionalFormatting sqref="M15:M20 M19:N49">
    <cfRule type="cellIs" dxfId="17" priority="25" operator="greaterThan">
      <formula>0.7</formula>
    </cfRule>
  </conditionalFormatting>
  <conditionalFormatting sqref="M17:M20">
    <cfRule type="cellIs" dxfId="16" priority="6" operator="greaterThan">
      <formula>0.7</formula>
    </cfRule>
    <cfRule type="cellIs" dxfId="15" priority="7" operator="between">
      <formula>0.5</formula>
      <formula>0.7</formula>
    </cfRule>
  </conditionalFormatting>
  <conditionalFormatting sqref="M83:M162">
    <cfRule type="cellIs" dxfId="14" priority="94" operator="between">
      <formula>0.7</formula>
      <formula>1.2</formula>
    </cfRule>
    <cfRule type="cellIs" dxfId="13" priority="97" operator="greaterThan">
      <formula>1.2</formula>
    </cfRule>
  </conditionalFormatting>
  <conditionalFormatting sqref="M13:N49">
    <cfRule type="containsText" dxfId="12" priority="1" operator="containsText" text="ND">
      <formula>NOT(ISERROR(SEARCH("ND",M13)))</formula>
    </cfRule>
    <cfRule type="cellIs" dxfId="11" priority="4" operator="lessThan">
      <formula>0.5</formula>
    </cfRule>
  </conditionalFormatting>
  <conditionalFormatting sqref="M19:N49">
    <cfRule type="cellIs" dxfId="10" priority="26" operator="between">
      <formula>0.5</formula>
      <formula>0.7</formula>
    </cfRule>
  </conditionalFormatting>
  <conditionalFormatting sqref="M52:N52 M55:N55 M58:N58">
    <cfRule type="containsText" dxfId="9" priority="68" operator="containsText" text="ND">
      <formula>NOT(ISERROR(SEARCH("ND",M52)))</formula>
    </cfRule>
    <cfRule type="cellIs" dxfId="8" priority="69" operator="greaterThan">
      <formula>0.7</formula>
    </cfRule>
    <cfRule type="cellIs" dxfId="7" priority="70" operator="between">
      <formula>0.5</formula>
      <formula>0.7</formula>
    </cfRule>
    <cfRule type="cellIs" dxfId="6" priority="71" operator="lessThan">
      <formula>0.5</formula>
    </cfRule>
  </conditionalFormatting>
  <conditionalFormatting sqref="M61:N162">
    <cfRule type="containsText" dxfId="5" priority="32" operator="containsText" text="ND">
      <formula>NOT(ISERROR(SEARCH("ND",M61)))</formula>
    </cfRule>
    <cfRule type="cellIs" dxfId="4" priority="33" operator="greaterThan">
      <formula>0.7</formula>
    </cfRule>
    <cfRule type="cellIs" dxfId="3" priority="34" operator="between">
      <formula>0.5</formula>
      <formula>0.7</formula>
    </cfRule>
    <cfRule type="cellIs" dxfId="2" priority="35" operator="lessThan">
      <formula>0.5</formula>
    </cfRule>
  </conditionalFormatting>
  <conditionalFormatting sqref="N13:N22">
    <cfRule type="cellIs" dxfId="1" priority="2" operator="greaterThan">
      <formula>0.7</formula>
    </cfRule>
    <cfRule type="cellIs" dxfId="0" priority="3" operator="between">
      <formula>0.5</formula>
      <formula>0.7</formula>
    </cfRule>
  </conditionalFormatting>
  <pageMargins left="0.25" right="0.25" top="0.75" bottom="0.75" header="0.3" footer="0.3"/>
  <pageSetup paperSize="17" scale="49" fitToHeight="0" orientation="landscape" r:id="rId1"/>
  <rowBreaks count="1" manualBreakCount="1">
    <brk id="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CEDULA 2Tr23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User</cp:lastModifiedBy>
  <cp:revision/>
  <cp:lastPrinted>2023-10-16T17:03:50Z</cp:lastPrinted>
  <dcterms:created xsi:type="dcterms:W3CDTF">2020-03-29T23:09:10Z</dcterms:created>
  <dcterms:modified xsi:type="dcterms:W3CDTF">2023-10-16T17:05:04Z</dcterms:modified>
  <cp:category/>
  <cp:contentStatus/>
</cp:coreProperties>
</file>