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192.168.1.52\dif\PLANEACION Y EVALUACION\0.- 1Trim 2024\5.-MIR BJ\"/>
    </mc:Choice>
  </mc:AlternateContent>
  <xr:revisionPtr revIDLastSave="0" documentId="13_ncr:1_{404C0E3C-F073-44D0-BD0C-317C2D305C65}" xr6:coauthVersionLast="47" xr6:coauthVersionMax="47" xr10:uidLastSave="{00000000-0000-0000-0000-000000000000}"/>
  <bookViews>
    <workbookView xWindow="-120" yWindow="-120" windowWidth="20730" windowHeight="11160" tabRatio="733" xr2:uid="{00000000-000D-0000-FFFF-FFFF00000000}"/>
  </bookViews>
  <sheets>
    <sheet name="MIR 2022 EJE 2" sheetId="1" r:id="rId1"/>
    <sheet name="METAS Y ODS" sheetId="6" r:id="rId2"/>
  </sheets>
  <definedNames>
    <definedName name="_xlnm.Print_Area" localSheetId="0">'MIR 2022 EJE 2'!$A$1:$M$138</definedName>
    <definedName name="Print_Titles" localSheetId="0">'MIR 2022 EJE 2'!$8:$9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I42" i="6" l="1"/>
  <c r="L79" i="6"/>
  <c r="T99" i="6"/>
  <c r="S99" i="6"/>
  <c r="R99" i="6"/>
  <c r="Q99" i="6"/>
  <c r="P99" i="6"/>
  <c r="O99" i="6"/>
  <c r="N99" i="6"/>
  <c r="M99" i="6"/>
  <c r="L96" i="6"/>
  <c r="I96" i="6" s="1"/>
  <c r="X100" i="6"/>
  <c r="X99" i="6" s="1"/>
  <c r="W100" i="6"/>
  <c r="W99" i="6" s="1"/>
  <c r="V100" i="6"/>
  <c r="V99" i="6" s="1"/>
  <c r="U100" i="6"/>
  <c r="J98" i="6"/>
  <c r="K98" i="6"/>
  <c r="L98" i="6"/>
  <c r="J116" i="6"/>
  <c r="K116" i="6"/>
  <c r="L116" i="6"/>
  <c r="L115" i="6"/>
  <c r="K115" i="6"/>
  <c r="J115" i="6"/>
  <c r="J109" i="6"/>
  <c r="J86" i="6"/>
  <c r="K86" i="6"/>
  <c r="L86" i="6"/>
  <c r="J85" i="6"/>
  <c r="L84" i="6"/>
  <c r="K81" i="6"/>
  <c r="L81" i="6"/>
  <c r="J80" i="6"/>
  <c r="L80" i="6"/>
  <c r="L49" i="6"/>
  <c r="K49" i="6"/>
  <c r="J49" i="6"/>
  <c r="I49" i="6" s="1"/>
  <c r="L48" i="6"/>
  <c r="K48" i="6"/>
  <c r="J48" i="6"/>
  <c r="K47" i="6"/>
  <c r="J52" i="6"/>
  <c r="K52" i="6"/>
  <c r="L52" i="6"/>
  <c r="X40" i="6"/>
  <c r="W40" i="6"/>
  <c r="V40" i="6"/>
  <c r="U40" i="6"/>
  <c r="L102" i="6"/>
  <c r="K102" i="6"/>
  <c r="J102" i="6"/>
  <c r="J11" i="6"/>
  <c r="L46" i="6"/>
  <c r="L19" i="6"/>
  <c r="K19" i="6"/>
  <c r="J19" i="6"/>
  <c r="L54" i="6"/>
  <c r="K54" i="6"/>
  <c r="I54" i="6" s="1"/>
  <c r="L53" i="6"/>
  <c r="K53" i="6"/>
  <c r="J53" i="6"/>
  <c r="L51" i="6"/>
  <c r="K51" i="6"/>
  <c r="L50" i="6"/>
  <c r="K50" i="6"/>
  <c r="J50" i="6"/>
  <c r="L47" i="6"/>
  <c r="J47" i="6"/>
  <c r="J46" i="6"/>
  <c r="I46" i="6" s="1"/>
  <c r="L45" i="6"/>
  <c r="K45" i="6"/>
  <c r="J45" i="6"/>
  <c r="L44" i="6"/>
  <c r="I44" i="6"/>
  <c r="L43" i="6"/>
  <c r="K43" i="6"/>
  <c r="J43" i="6"/>
  <c r="I43" i="6" s="1"/>
  <c r="K42" i="6"/>
  <c r="J42" i="6"/>
  <c r="L41" i="6"/>
  <c r="K41" i="6"/>
  <c r="J41" i="6"/>
  <c r="K40" i="6"/>
  <c r="J40" i="6"/>
  <c r="L39" i="6"/>
  <c r="K39" i="6"/>
  <c r="J39" i="6"/>
  <c r="L119" i="6"/>
  <c r="K119" i="6"/>
  <c r="J119" i="6"/>
  <c r="L118" i="6"/>
  <c r="K118" i="6"/>
  <c r="J118" i="6"/>
  <c r="I118" i="6" s="1"/>
  <c r="L117" i="6"/>
  <c r="K117" i="6"/>
  <c r="J117" i="6"/>
  <c r="L114" i="6"/>
  <c r="K114" i="6"/>
  <c r="J114" i="6"/>
  <c r="L113" i="6"/>
  <c r="K113" i="6"/>
  <c r="J113" i="6"/>
  <c r="I113" i="6" s="1"/>
  <c r="L112" i="6"/>
  <c r="K112" i="6"/>
  <c r="J112" i="6"/>
  <c r="L111" i="6"/>
  <c r="K111" i="6"/>
  <c r="J111" i="6"/>
  <c r="L110" i="6"/>
  <c r="I110" i="6" s="1"/>
  <c r="L109" i="6"/>
  <c r="K109" i="6"/>
  <c r="K14" i="6"/>
  <c r="J14" i="6"/>
  <c r="L14" i="6"/>
  <c r="J13" i="6"/>
  <c r="J12" i="6"/>
  <c r="L23" i="6"/>
  <c r="K23" i="6"/>
  <c r="J23" i="6"/>
  <c r="L24" i="6"/>
  <c r="K24" i="6"/>
  <c r="J24" i="6"/>
  <c r="L25" i="6"/>
  <c r="K25" i="6"/>
  <c r="J25" i="6"/>
  <c r="L22" i="6"/>
  <c r="K22" i="6"/>
  <c r="J22" i="6"/>
  <c r="J97" i="6"/>
  <c r="J95" i="6"/>
  <c r="J94" i="6"/>
  <c r="J93" i="6"/>
  <c r="J92" i="6"/>
  <c r="J91" i="6"/>
  <c r="J87" i="6"/>
  <c r="J84" i="6"/>
  <c r="L82" i="6"/>
  <c r="J81" i="6"/>
  <c r="T64" i="6"/>
  <c r="S64" i="6"/>
  <c r="R64" i="6"/>
  <c r="Q64" i="6"/>
  <c r="K79" i="6"/>
  <c r="J79" i="6"/>
  <c r="L78" i="6"/>
  <c r="I78" i="6" s="1"/>
  <c r="K78" i="6"/>
  <c r="J78" i="6"/>
  <c r="L77" i="6"/>
  <c r="K77" i="6"/>
  <c r="J77" i="6"/>
  <c r="L76" i="6"/>
  <c r="K76" i="6"/>
  <c r="J76" i="6"/>
  <c r="L75" i="6"/>
  <c r="K75" i="6"/>
  <c r="J75" i="6"/>
  <c r="L74" i="6"/>
  <c r="K74" i="6"/>
  <c r="J74" i="6"/>
  <c r="L73" i="6"/>
  <c r="K73" i="6"/>
  <c r="J73" i="6"/>
  <c r="L72" i="6"/>
  <c r="K72" i="6"/>
  <c r="J72" i="6"/>
  <c r="L71" i="6"/>
  <c r="K71" i="6"/>
  <c r="J71" i="6"/>
  <c r="T70" i="6"/>
  <c r="S70" i="6"/>
  <c r="R70" i="6"/>
  <c r="Q70" i="6"/>
  <c r="L70" i="6"/>
  <c r="J70" i="6"/>
  <c r="L69" i="6"/>
  <c r="K69" i="6"/>
  <c r="L68" i="6"/>
  <c r="K68" i="6"/>
  <c r="L67" i="6"/>
  <c r="K67" i="6"/>
  <c r="L66" i="6"/>
  <c r="K66" i="6"/>
  <c r="L65" i="6"/>
  <c r="K65" i="6"/>
  <c r="L64" i="6"/>
  <c r="L63" i="6"/>
  <c r="K63" i="6"/>
  <c r="J63" i="6"/>
  <c r="L62" i="6"/>
  <c r="K62" i="6"/>
  <c r="L61" i="6"/>
  <c r="K61" i="6"/>
  <c r="J61" i="6"/>
  <c r="L60" i="6"/>
  <c r="K60" i="6"/>
  <c r="L59" i="6"/>
  <c r="K59" i="6"/>
  <c r="J59" i="6"/>
  <c r="L58" i="6"/>
  <c r="K58" i="6"/>
  <c r="J58" i="6"/>
  <c r="L57" i="6"/>
  <c r="K57" i="6"/>
  <c r="J57" i="6"/>
  <c r="L56" i="6"/>
  <c r="K56" i="6"/>
  <c r="J56" i="6"/>
  <c r="L55" i="6"/>
  <c r="K55" i="6"/>
  <c r="J55" i="6"/>
  <c r="J21" i="6"/>
  <c r="J26" i="6"/>
  <c r="J27" i="6"/>
  <c r="J28" i="6"/>
  <c r="J29" i="6"/>
  <c r="J30" i="6"/>
  <c r="J31" i="6"/>
  <c r="J32" i="6"/>
  <c r="J33" i="6"/>
  <c r="J34" i="6"/>
  <c r="J35" i="6"/>
  <c r="J36" i="6"/>
  <c r="J37" i="6"/>
  <c r="J38" i="6"/>
  <c r="J20" i="6"/>
  <c r="J18" i="6"/>
  <c r="K18" i="6"/>
  <c r="L18" i="6"/>
  <c r="J17" i="6"/>
  <c r="L16" i="6"/>
  <c r="I16" i="6" s="1"/>
  <c r="J105" i="6"/>
  <c r="L106" i="6"/>
  <c r="K106" i="6"/>
  <c r="L105" i="6"/>
  <c r="K105" i="6"/>
  <c r="L104" i="6"/>
  <c r="K104" i="6"/>
  <c r="J104" i="6"/>
  <c r="L103" i="6"/>
  <c r="K103" i="6"/>
  <c r="J103" i="6"/>
  <c r="L101" i="6"/>
  <c r="K101" i="6"/>
  <c r="J101" i="6"/>
  <c r="K82" i="6"/>
  <c r="K91" i="6"/>
  <c r="K90" i="6"/>
  <c r="K85" i="6"/>
  <c r="L85" i="6"/>
  <c r="K36" i="6"/>
  <c r="K38" i="6"/>
  <c r="K84" i="6"/>
  <c r="L91" i="6"/>
  <c r="L90" i="6"/>
  <c r="L87" i="6"/>
  <c r="L89" i="6"/>
  <c r="K89" i="6"/>
  <c r="L20" i="6"/>
  <c r="K20" i="6"/>
  <c r="L13" i="6"/>
  <c r="K13" i="6"/>
  <c r="L12" i="6"/>
  <c r="K12" i="6"/>
  <c r="L29" i="6"/>
  <c r="K29" i="6"/>
  <c r="L11" i="6"/>
  <c r="L34" i="6"/>
  <c r="K34" i="6"/>
  <c r="L88" i="6"/>
  <c r="K88" i="6"/>
  <c r="K80" i="6"/>
  <c r="L21" i="6"/>
  <c r="K21" i="6"/>
  <c r="L37" i="6"/>
  <c r="K37" i="6"/>
  <c r="L36" i="6"/>
  <c r="K35" i="6"/>
  <c r="L31" i="6"/>
  <c r="K31" i="6"/>
  <c r="L28" i="6"/>
  <c r="K28" i="6"/>
  <c r="L27" i="6"/>
  <c r="K27" i="6"/>
  <c r="L33" i="6"/>
  <c r="K33" i="6"/>
  <c r="L32" i="6"/>
  <c r="K32" i="6"/>
  <c r="L26" i="6"/>
  <c r="K26" i="6"/>
  <c r="K17" i="6"/>
  <c r="L17" i="6"/>
  <c r="L83" i="6"/>
  <c r="I83" i="6" s="1"/>
  <c r="K11" i="6"/>
  <c r="L92" i="6"/>
  <c r="L93" i="6"/>
  <c r="L94" i="6"/>
  <c r="L95" i="6"/>
  <c r="L97" i="6"/>
  <c r="K92" i="6"/>
  <c r="K93" i="6"/>
  <c r="K94" i="6"/>
  <c r="K95" i="6"/>
  <c r="K97" i="6"/>
  <c r="J51" i="6"/>
  <c r="I51" i="6"/>
  <c r="I81" i="6" l="1"/>
  <c r="I62" i="6"/>
  <c r="I53" i="6"/>
  <c r="I23" i="6"/>
  <c r="I82" i="6"/>
  <c r="I105" i="6"/>
  <c r="I86" i="6"/>
  <c r="I63" i="6"/>
  <c r="K64" i="6"/>
  <c r="I64" i="6" s="1"/>
  <c r="I68" i="6"/>
  <c r="I65" i="6"/>
  <c r="I28" i="6"/>
  <c r="I111" i="6"/>
  <c r="I119" i="6"/>
  <c r="J99" i="6"/>
  <c r="I101" i="6"/>
  <c r="I89" i="6"/>
  <c r="K99" i="6"/>
  <c r="I88" i="6"/>
  <c r="I50" i="6"/>
  <c r="I92" i="6"/>
  <c r="I84" i="6"/>
  <c r="I58" i="6"/>
  <c r="I72" i="6"/>
  <c r="I91" i="6"/>
  <c r="I114" i="6"/>
  <c r="I47" i="6"/>
  <c r="I19" i="6"/>
  <c r="I115" i="6"/>
  <c r="I60" i="6"/>
  <c r="I24" i="6"/>
  <c r="I11" i="6"/>
  <c r="I80" i="6"/>
  <c r="I12" i="6"/>
  <c r="I103" i="6"/>
  <c r="I69" i="6"/>
  <c r="I97" i="6"/>
  <c r="I102" i="6"/>
  <c r="L100" i="6"/>
  <c r="I100" i="6" s="1"/>
  <c r="U99" i="6"/>
  <c r="L99" i="6" s="1"/>
  <c r="I106" i="6"/>
  <c r="I35" i="6"/>
  <c r="I117" i="6"/>
  <c r="I41" i="6"/>
  <c r="I116" i="6"/>
  <c r="I98" i="6"/>
  <c r="L40" i="6"/>
  <c r="I40" i="6" s="1"/>
  <c r="I93" i="6"/>
  <c r="I32" i="6"/>
  <c r="I21" i="6"/>
  <c r="I59" i="6"/>
  <c r="I52" i="6"/>
  <c r="I67" i="6"/>
  <c r="I104" i="6"/>
  <c r="I73" i="6"/>
  <c r="I61" i="6"/>
  <c r="I17" i="6"/>
  <c r="I76" i="6"/>
  <c r="I36" i="6"/>
  <c r="I85" i="6"/>
  <c r="I94" i="6"/>
  <c r="I37" i="6"/>
  <c r="I13" i="6"/>
  <c r="I90" i="6"/>
  <c r="I26" i="6"/>
  <c r="I66" i="6"/>
  <c r="I71" i="6"/>
  <c r="I87" i="6"/>
  <c r="I33" i="6"/>
  <c r="I77" i="6"/>
  <c r="I95" i="6"/>
  <c r="I20" i="6"/>
  <c r="I112" i="6"/>
  <c r="I27" i="6"/>
  <c r="I55" i="6"/>
  <c r="I34" i="6"/>
  <c r="I56" i="6"/>
  <c r="I74" i="6"/>
  <c r="I79" i="6"/>
  <c r="I14" i="6"/>
  <c r="I22" i="6"/>
  <c r="I39" i="6"/>
  <c r="I45" i="6"/>
  <c r="I31" i="6"/>
  <c r="I29" i="6"/>
  <c r="I18" i="6"/>
  <c r="I57" i="6"/>
  <c r="I75" i="6"/>
  <c r="I48" i="6"/>
  <c r="I38" i="6"/>
  <c r="K70" i="6"/>
  <c r="I70" i="6" s="1"/>
  <c r="I25" i="6"/>
  <c r="I109" i="6"/>
  <c r="I99" i="6" l="1"/>
</calcChain>
</file>

<file path=xl/sharedStrings.xml><?xml version="1.0" encoding="utf-8"?>
<sst xmlns="http://schemas.openxmlformats.org/spreadsheetml/2006/main" count="3159" uniqueCount="1417">
  <si>
    <t>INDICADOR</t>
  </si>
  <si>
    <t>T1</t>
  </si>
  <si>
    <t>T2</t>
  </si>
  <si>
    <t>T3</t>
  </si>
  <si>
    <t>T4</t>
  </si>
  <si>
    <t>ODS
(ODS, Meta, Indicador)</t>
  </si>
  <si>
    <t>Nivel.
(unidad administrativa responsable)</t>
  </si>
  <si>
    <t>Resumen narrativo u objetivos.
Clave: Número del Eje, Número del Programa, 1 para el Fin, 1 para el Propósito, Número del Componente, Número de las Actividades.</t>
  </si>
  <si>
    <t>Nombre del Indicador.
Siglas y descripción.</t>
  </si>
  <si>
    <t>Definición.
(precisar qué se pretende medir del objetivo al que está asociado; debe ayudar a entender la utilidad, finalidad o uso del indicador.
Explicar brevemente y en términos sencillos, qué es lo que mide el indicador.)</t>
  </si>
  <si>
    <t>Dimensión.
(Eficiencia, Eficacia, Economía, Calidad)</t>
  </si>
  <si>
    <t>Sentido del Indicador.
(ascendente o descendente)</t>
  </si>
  <si>
    <t>Método de cálculo del Indicador.
Descripción de las siglas y las variables.</t>
  </si>
  <si>
    <t>Frecuencia de medición del Indicador.
Con base a las recomendaciones del nivel de objetivos.</t>
  </si>
  <si>
    <t>Medios de verificación .
(fuentes de información de donde se obtendrán los datos del indicador)</t>
  </si>
  <si>
    <t>Supuestos.
(situaciones que necesariamente tienen que suceder, en positivo, para que el objetivo por nivel se cumpla pero que están fuera de las manos de la Unidad Responsable)</t>
  </si>
  <si>
    <t>Meta del Indicador.
Lo que se quiere alcanzar con la intervención. Considerar el punto de partida (línea base) y los recursos con los que se cuenta. Realistas y retadoras.</t>
  </si>
  <si>
    <t>POBLACION OBJETIVO O AREA DE ENFOQUE</t>
  </si>
  <si>
    <t xml:space="preserve"> UNIDAD ADMINISTRATIVA Y RESPONSABLE POR OBJETIVO </t>
  </si>
  <si>
    <t>EJE 2: PROSPERIDAD COMPARTIDA</t>
  </si>
  <si>
    <t>Línea base del Indicador.
A diciembre del 2024.
 (Punto de partida para evaluar y dar seguimiento al indicador).
Si el indicador es nuevo definir como línea base el primer valor obtenido de su aplicación.</t>
  </si>
  <si>
    <t>VINCULACIÓN CON LOS OBJETIVOS DE DESARROLLO SOSTENIBLE, CON EL PLAN MUNICIPAL DE DESARROLLO 2021-2024, POBLACION OBJETIVO O AREA DE ENFOQUE  Y RESPONSABLE POR NIVEL DE OBJETIVOS DE LA MIR</t>
  </si>
  <si>
    <t>1 DE ENERO A 31  DE DICIEMBRE 2023</t>
  </si>
  <si>
    <t>1 DE ENERO A 31  DE DICIEMBRE 2024</t>
  </si>
  <si>
    <t>Nivel</t>
  </si>
  <si>
    <t>Indicador</t>
  </si>
  <si>
    <t>MATRIZ DE INDICADORES PARA RESULTADOS MIR 2022-2024</t>
  </si>
  <si>
    <t>VINCULACIÓN DE LOS OBJETIVOS DE LA MIR CON LOS ODS DE LA AGENDA 2030 - DEFINICION DE LA POBLACION OBJETIVO O AREA DE ENFOQUE, DEFINICIÓN DE LA UNIDAD ADMINISTRATIVA Y  RESPONSABLE - PROGRAMACIÓN DE LAS METAS 2022 POR TRIMESTRE</t>
  </si>
  <si>
    <t>Objetivos</t>
  </si>
  <si>
    <t>Eficacia</t>
  </si>
  <si>
    <t>Ascendente</t>
  </si>
  <si>
    <t>Trimestral</t>
  </si>
  <si>
    <t>Componente (Dirección General)</t>
  </si>
  <si>
    <t>Actividad
(Dirección General)</t>
  </si>
  <si>
    <t>Actividad 
(Coordinación de Relaciones Públicas)</t>
  </si>
  <si>
    <t>Coordinación de Relaciones Públicas
Lic. Ana María Gutiérrez García</t>
  </si>
  <si>
    <t>Coordinación de Comunicación Social
C. Miguel Ángel Hernández Hernández.</t>
  </si>
  <si>
    <t>Las condiciones climáticas son adecuadas.
Las condiciones sanitarias son adecuadas para participar en las actividades. 
Las personas convocadas asisten a las actividades programadas.</t>
  </si>
  <si>
    <t>Actividad
(Coordinación de Sistemas)</t>
  </si>
  <si>
    <t>Actividad 
(Coordinación de Suministros)</t>
  </si>
  <si>
    <t xml:space="preserve">Actividad 
(Jefatura de Parque Vehicular)                     </t>
  </si>
  <si>
    <t>Se cuenta con parque vehicular.
Los talleres mecánicos aceptan las ordenes de servicio y cuentan con las refacciones de los vehículos para su mantenimiento.</t>
  </si>
  <si>
    <t>Actividad
(Coordinación de Recursos Financieros)</t>
  </si>
  <si>
    <t>Actividad
(Coordinación de Recursos Humanos)</t>
  </si>
  <si>
    <t>El sistema de control de incidencias se encuentra en óptimas condiciones.</t>
  </si>
  <si>
    <t>Actividad
(Jefatura de Capacitación)</t>
  </si>
  <si>
    <t>Eficiencia</t>
  </si>
  <si>
    <t xml:space="preserve">Coordinación de Sistemas
Lic. Manuel Castro Rosado
</t>
  </si>
  <si>
    <t>Coordinación de Recursos Financieros   
Lic. María Elvira Mateos Porragas</t>
  </si>
  <si>
    <t>Componente (Coordinación de Donativos)</t>
  </si>
  <si>
    <t xml:space="preserve">Ascendente </t>
  </si>
  <si>
    <t xml:space="preserve">Componente
(Coordinación de Centros Asistenciales de Desarrollo Infantil)    </t>
  </si>
  <si>
    <t>Las unidades administrativas del Sistema DIF de Benito Juárez, entregan la información contable en tiempo y forma.
Se reciben las ministraciones para la operación del Sistema DIF de Benito Juárez.</t>
  </si>
  <si>
    <t>Los tutores integran a las niñas, niños y adolescentes  al programa de prevención de trabajo infantil.</t>
  </si>
  <si>
    <t>Las niñas y niños asisten al Centro Asistencial de Desarrollo Integral.</t>
  </si>
  <si>
    <t>Actividad
(Coordinación de Comunicación Social)</t>
  </si>
  <si>
    <t>Actividad
(Coordinación de Donativos)</t>
  </si>
  <si>
    <t xml:space="preserve">Actividad
(Coordinación de Centros Asistenciales de Desarrollo Infantil)    </t>
  </si>
  <si>
    <r>
      <rPr>
        <b/>
        <sz val="11"/>
        <color theme="1"/>
        <rFont val="Arial"/>
        <family val="2"/>
      </rPr>
      <t>ODS 4 Educación de calidad</t>
    </r>
    <r>
      <rPr>
        <sz val="11"/>
        <color theme="1"/>
        <rFont val="Arial"/>
        <family val="2"/>
      </rPr>
      <t xml:space="preserve">
4.1. Para 2030, velar por que todas las niñas y todos los niños terminen los ciclos de la enseñanza primaria y secundaria, que ha de ser gratuita, equitativa y de calidad y producir resultados escolares pertinentes y eficaces.   
</t>
    </r>
    <r>
      <rPr>
        <b/>
        <sz val="11"/>
        <color theme="1"/>
        <rFont val="Arial"/>
        <family val="2"/>
      </rPr>
      <t xml:space="preserve">INDICADOR 24. </t>
    </r>
    <r>
      <rPr>
        <sz val="11"/>
        <color theme="1"/>
        <rFont val="Arial"/>
        <family val="2"/>
      </rPr>
      <t xml:space="preserve">Población de 3 a 14 años que asiste a la escuela. Porcentaje de personas de 3 a 14 años que asisten a la escuela respecto del total de la población en ese rango de edad.   </t>
    </r>
  </si>
  <si>
    <t>Área de enfoque: 
Junta Directiva.</t>
  </si>
  <si>
    <t xml:space="preserve">Área de enfoque:
Dependencias de los tres niveles de gobierno, organizaciones no gubernamentales,  empresas, instituciones, etc. </t>
  </si>
  <si>
    <t>Área de enfoque:
Empresas, organizaciones no gubernamentales, institutos, etc.</t>
  </si>
  <si>
    <t>Área de enfoque:
Junta Directiva y comités y consejos.</t>
  </si>
  <si>
    <t xml:space="preserve">Área de enfoque:
Unidades administrativas del Sistema Para el Desarrollo  Integral de la Familia del Municipio de Benito Juárez. </t>
  </si>
  <si>
    <t>Área de enfoque:
Población del Municipio de Benito Juárez.</t>
  </si>
  <si>
    <t>Área de enfoque: 
Dependencias de los tres niveles de gobierno, organizaciones no gubernamentales,  empresas.</t>
  </si>
  <si>
    <t>Área de enfoque: 
Organizaciones no gubernamentales,  empresas, etc.</t>
  </si>
  <si>
    <t>Área de enfoque: 
4 Direcciones del Sistema DIF Benito Juárez y la Delegación de la Procuraduría de Protección de las Niñas, Niños, Adolescentes y la Familia.</t>
  </si>
  <si>
    <r>
      <rPr>
        <b/>
        <sz val="11"/>
        <color theme="1"/>
        <rFont val="Arial"/>
        <family val="2"/>
      </rPr>
      <t>ODS 1:</t>
    </r>
    <r>
      <rPr>
        <sz val="11"/>
        <color theme="1"/>
        <rFont val="Arial"/>
        <family val="2"/>
      </rPr>
      <t xml:space="preserve"> Fin de la pobreza
Poner fin a la pobreza en todas sus formas en todo el mundo.
</t>
    </r>
    <r>
      <rPr>
        <b/>
        <sz val="11"/>
        <color theme="1"/>
        <rFont val="Arial"/>
        <family val="2"/>
      </rPr>
      <t>Meta:</t>
    </r>
    <r>
      <rPr>
        <sz val="11"/>
        <color theme="1"/>
        <rFont val="Arial"/>
        <family val="2"/>
      </rPr>
      <t xml:space="preserve"> De aquí a 2030 reducir al menos a la mitad la proporción de hombre, mujeres y niños de todas las edades que viven en la pobreza en todas sus dimensiones con arreglo a las definiciones nacionales.
</t>
    </r>
    <r>
      <rPr>
        <b/>
        <sz val="11"/>
        <color theme="1"/>
        <rFont val="Arial"/>
        <family val="2"/>
      </rPr>
      <t>Indicador 1.2</t>
    </r>
    <r>
      <rPr>
        <sz val="11"/>
        <color theme="1"/>
        <rFont val="Arial"/>
        <family val="2"/>
      </rPr>
      <t>.1a Proporción de la población que vive por debajo del umbral nacional de la pobreza, por desgloce geografico.</t>
    </r>
  </si>
  <si>
    <t>Fin
(Dirección de Planeación Municipal)</t>
  </si>
  <si>
    <t>Propósito
(Sistema para el Desarrollo Integral de la Familia)</t>
  </si>
  <si>
    <t>Componente (Dirección de Desarrollo Social Comunitario)</t>
  </si>
  <si>
    <t>Actividad
(Dirección de Desarrollo Social Comunitario)</t>
  </si>
  <si>
    <t>Componente
(Coordinación de Programas Sociales)</t>
  </si>
  <si>
    <t>Actividad (Coordinación de Programas Sociales)</t>
  </si>
  <si>
    <t xml:space="preserve">Eficacia </t>
  </si>
  <si>
    <t>Los comités de padres de familia en conjunto con las autoridades escolares apoyan en la implementación del programa de asistencia alimentaria en los centros educativos.
El Sistema DIF Estatal mantiene el número de raciones autorizadas al municipio de Benito Juárez</t>
  </si>
  <si>
    <r>
      <rPr>
        <b/>
        <sz val="11"/>
        <rFont val="Arial"/>
        <family val="2"/>
      </rPr>
      <t>ODS 5.</t>
    </r>
    <r>
      <rPr>
        <sz val="11"/>
        <rFont val="Arial"/>
        <family val="2"/>
      </rPr>
      <t xml:space="preserve"> Igualdad de Género.
Lograr la igualdad de género y el empoderamiento de las mujeres y las niñas.
</t>
    </r>
    <r>
      <rPr>
        <b/>
        <sz val="11"/>
        <rFont val="Arial"/>
        <family val="2"/>
      </rPr>
      <t>Meta 5.5.</t>
    </r>
    <r>
      <rPr>
        <sz val="11"/>
        <rFont val="Arial"/>
        <family val="2"/>
      </rPr>
      <t xml:space="preserve"> Asegurar la participación plena y efectiva de las mujeres y la igualdad de oportunidades de liderazgo a todos los niveles decisorios en la vida política, económica y pública.
</t>
    </r>
    <r>
      <rPr>
        <b/>
        <sz val="11"/>
        <rFont val="Arial"/>
        <family val="2"/>
      </rPr>
      <t xml:space="preserve">Indicador 5.5.2 </t>
    </r>
    <r>
      <rPr>
        <sz val="11"/>
        <rFont val="Arial"/>
        <family val="2"/>
      </rPr>
      <t>Proporción de mujeres en cargos directivos.</t>
    </r>
  </si>
  <si>
    <r>
      <rPr>
        <b/>
        <sz val="11"/>
        <rFont val="Arial"/>
        <family val="2"/>
      </rPr>
      <t>ODS 5.</t>
    </r>
    <r>
      <rPr>
        <sz val="11"/>
        <rFont val="Arial"/>
        <family val="2"/>
      </rPr>
      <t xml:space="preserve"> Igualdad de Género.
Lograr la igualdad de género y el empoderamiento de las mujeres y las niñas.
</t>
    </r>
    <r>
      <rPr>
        <b/>
        <sz val="11"/>
        <rFont val="Arial"/>
        <family val="2"/>
      </rPr>
      <t>Meta 5.5.</t>
    </r>
    <r>
      <rPr>
        <sz val="11"/>
        <rFont val="Arial"/>
        <family val="2"/>
      </rPr>
      <t xml:space="preserve"> Asegurar la participación plena y efectiva de las mujeres y la igualdad de oportunidades de liderazgo a todos los niveles decisorios en la vida política, económica y pública.
</t>
    </r>
    <r>
      <rPr>
        <b/>
        <sz val="11"/>
        <rFont val="Arial"/>
        <family val="2"/>
      </rPr>
      <t xml:space="preserve">Indicador 5.5.2 </t>
    </r>
    <r>
      <rPr>
        <sz val="11"/>
        <rFont val="Arial"/>
        <family val="2"/>
      </rPr>
      <t>Proporción de mujeres en cargos directivos</t>
    </r>
  </si>
  <si>
    <t>Las mujeres que son receptoras de violencia responden a la convocatoria y asisten a las Capacitaciones para el Autoempleo.</t>
  </si>
  <si>
    <t>Calidad</t>
  </si>
  <si>
    <t>Economía</t>
  </si>
  <si>
    <t>Componente
(Coordinación de Atención a la Discapacidad)</t>
  </si>
  <si>
    <t>Las personas adultas mayores solicitan los servicios integrales.</t>
  </si>
  <si>
    <t>Componente
(Delegación de la Procuraduría de Protección de Niñas, Niños, Adolescentes y la Familia)</t>
  </si>
  <si>
    <r>
      <rPr>
        <b/>
        <sz val="11"/>
        <color theme="1"/>
        <rFont val="Arial"/>
        <family val="2"/>
      </rPr>
      <t>ODS 16 Paz, justicia e instituciones sólidas.</t>
    </r>
    <r>
      <rPr>
        <sz val="11"/>
        <color theme="1"/>
        <rFont val="Arial"/>
        <family val="2"/>
      </rPr>
      <t xml:space="preserve"> 
Promover sociedades pacíficas e inclusivas para el desarrollo sostenible, facilitar el acceso a la justicia para todos y construir a todos los niveles instituciones eficaces e inclusivas.
</t>
    </r>
    <r>
      <rPr>
        <b/>
        <sz val="11"/>
        <color theme="1"/>
        <rFont val="Arial"/>
        <family val="2"/>
      </rPr>
      <t>Meta 16.3</t>
    </r>
    <r>
      <rPr>
        <sz val="11"/>
        <color theme="1"/>
        <rFont val="Arial"/>
        <family val="2"/>
      </rPr>
      <t xml:space="preserve"> Promover el estado de derecho en los planos nacional e internacional y garantizar la igualdad de acceso a la justicia para todos.
</t>
    </r>
    <r>
      <rPr>
        <b/>
        <sz val="11"/>
        <color theme="1"/>
        <rFont val="Arial"/>
        <family val="2"/>
      </rPr>
      <t>Indicador</t>
    </r>
    <r>
      <rPr>
        <sz val="11"/>
        <color theme="1"/>
        <rFont val="Arial"/>
        <family val="2"/>
      </rPr>
      <t xml:space="preserve"> </t>
    </r>
    <r>
      <rPr>
        <b/>
        <sz val="11"/>
        <color theme="1"/>
        <rFont val="Arial"/>
        <family val="2"/>
      </rPr>
      <t>16.3.1</t>
    </r>
    <r>
      <rPr>
        <sz val="11"/>
        <color theme="1"/>
        <rFont val="Arial"/>
        <family val="2"/>
      </rPr>
      <t xml:space="preserve"> Proporción de víctimas de violencia en los últimos 12 meses que han notificado su victimización a las autoridades competentes u otros mecanismos de resolución de conflictos reconocidos oficialmente.</t>
    </r>
  </si>
  <si>
    <t>Actividad
(Delegación de la Procuraduría de Protección de Niñas, Niños, Adolescentes y la Familia)</t>
  </si>
  <si>
    <t>Componente
(Coordinación del Centro Especializado para la Atención a la Violencia)</t>
  </si>
  <si>
    <t>Coordinación del Centro Especializado para la Atención a la Violencia
Lic. Evelyn González Solis</t>
  </si>
  <si>
    <t>Actividad
(Coordinación del Centro Especializado Para la Atención a la Violencia)</t>
  </si>
  <si>
    <t>Actividad
(Coordinación de Psicología Jurídica)</t>
  </si>
  <si>
    <r>
      <rPr>
        <b/>
        <sz val="11"/>
        <color theme="1"/>
        <rFont val="Arial"/>
        <family val="2"/>
      </rPr>
      <t>ODS 3. Salud y bienestar.</t>
    </r>
    <r>
      <rPr>
        <sz val="11"/>
        <color theme="1"/>
        <rFont val="Arial"/>
        <family val="2"/>
      </rPr>
      <t xml:space="preserve"> 
Garantizar una vida sana y promover el bienestar para todos en todas las edades.
</t>
    </r>
    <r>
      <rPr>
        <b/>
        <sz val="11"/>
        <color theme="1"/>
        <rFont val="Arial"/>
        <family val="2"/>
      </rPr>
      <t xml:space="preserve">Meta 3.4. </t>
    </r>
    <r>
      <rPr>
        <sz val="11"/>
        <color theme="1"/>
        <rFont val="Arial"/>
        <family val="2"/>
      </rPr>
      <t xml:space="preserve">Reducir en un tercio la mortalidad prematura por enfermedades no transmisibles mediante la prevención y el tratamiento y promover la salud mental y el bienestar.
</t>
    </r>
    <r>
      <rPr>
        <b/>
        <sz val="11"/>
        <color theme="1"/>
        <rFont val="Arial"/>
        <family val="2"/>
      </rPr>
      <t>Indicador 10.</t>
    </r>
    <r>
      <rPr>
        <sz val="11"/>
        <color theme="1"/>
        <rFont val="Arial"/>
        <family val="2"/>
      </rPr>
      <t>  Mortalidad por diabetes y enfermedades hipertensivas. Muertes por diabetes o hipertensión por cada 100 mil hab.</t>
    </r>
  </si>
  <si>
    <t xml:space="preserve">Coordinación de Programas Médico Especiales
Dra. Emilia Ingrid Schirmann Gaytán
</t>
  </si>
  <si>
    <t>Coordinación de Salud Mental.
Psic. Luis Cabrera Ortega</t>
  </si>
  <si>
    <t>Actividad
(Coordinación de Atención a la Discapacidad)</t>
  </si>
  <si>
    <t>Población de 18 años y más del Municipio de Benito Juárez.</t>
  </si>
  <si>
    <t>Dirección de Planeación Municipal
M.C. Enrique E. Encalada Sánchez</t>
  </si>
  <si>
    <r>
      <rPr>
        <b/>
        <sz val="11"/>
        <color theme="1"/>
        <rFont val="Arial"/>
        <family val="2"/>
      </rPr>
      <t>ODS 10. Reducción de las desigualdades.</t>
    </r>
    <r>
      <rPr>
        <sz val="11"/>
        <color theme="1"/>
        <rFont val="Arial"/>
        <family val="2"/>
      </rPr>
      <t xml:space="preserve">
Reducir la desigualdad en y entre los países
</t>
    </r>
    <r>
      <rPr>
        <b/>
        <sz val="11"/>
        <color theme="1"/>
        <rFont val="Arial"/>
        <family val="2"/>
      </rPr>
      <t>Meta 10.1</t>
    </r>
    <r>
      <rPr>
        <sz val="11"/>
        <color theme="1"/>
        <rFont val="Arial"/>
        <family val="2"/>
      </rPr>
      <t>. Lograr progresivamente y mantener el crecimiento de los ingresos del 40% más pobre de la población a una tasa superior a la media nacional.</t>
    </r>
  </si>
  <si>
    <t>Actividad
(Unidad Jurídica)</t>
  </si>
  <si>
    <t>Actividad
(Coordinación de Planeación y Evaluación)</t>
  </si>
  <si>
    <t>Ingresan niñas, niños y adolescentes  benitojuarenses y migrantes a la Casa de Asistencia Temporal.</t>
  </si>
  <si>
    <t>Actividad
(Coordinación de Servicios Médicos)</t>
  </si>
  <si>
    <r>
      <rPr>
        <b/>
        <sz val="11"/>
        <color theme="0"/>
        <rFont val="Arial"/>
        <family val="2"/>
      </rPr>
      <t xml:space="preserve">ODS 1. Fin de la pobreza. </t>
    </r>
    <r>
      <rPr>
        <sz val="11"/>
        <color theme="0"/>
        <rFont val="Arial"/>
        <family val="2"/>
      </rPr>
      <t xml:space="preserve">
Poner fin a la pobreza en todas sus formas en todo el mundo.
</t>
    </r>
    <r>
      <rPr>
        <b/>
        <sz val="11"/>
        <color theme="0"/>
        <rFont val="Arial"/>
        <family val="2"/>
      </rPr>
      <t>Meta 1.1.</t>
    </r>
    <r>
      <rPr>
        <sz val="11"/>
        <color theme="0"/>
        <rFont val="Arial"/>
        <family val="2"/>
      </rPr>
      <t xml:space="preserve"> Para 2030, erradicar la pobreza extrema para todas las personas en el mundo, actualmente medida por un ingreso por persona inferior a 1,25 dólares de los Estados Unidos al día.
</t>
    </r>
    <r>
      <rPr>
        <b/>
        <sz val="11"/>
        <color theme="0"/>
        <rFont val="Arial"/>
        <family val="2"/>
      </rPr>
      <t>Meta 1.2</t>
    </r>
    <r>
      <rPr>
        <sz val="11"/>
        <color theme="0"/>
        <rFont val="Arial"/>
        <family val="2"/>
      </rPr>
      <t xml:space="preserve"> Para 2030, reducir al menos a la mitad la proporción de hombres, mujeres y niños de todas las edades que viven en la pobreza en todas sus dimensiones con arreglo a las definiciones nacionales.
</t>
    </r>
    <r>
      <rPr>
        <b/>
        <sz val="11"/>
        <color theme="0"/>
        <rFont val="Arial"/>
        <family val="2"/>
      </rPr>
      <t xml:space="preserve">ODS 2. Hambre cero. </t>
    </r>
    <r>
      <rPr>
        <sz val="11"/>
        <color theme="0"/>
        <rFont val="Arial"/>
        <family val="2"/>
      </rPr>
      <t xml:space="preserve">
Poner fin al hambre, lograr la seguridad alimentaria y la mejora de la nutrición y promover la agricultura sostenible.
</t>
    </r>
    <r>
      <rPr>
        <b/>
        <sz val="11"/>
        <color theme="0"/>
        <rFont val="Arial"/>
        <family val="2"/>
      </rPr>
      <t>Meta 2.1.</t>
    </r>
    <r>
      <rPr>
        <sz val="11"/>
        <color theme="0"/>
        <rFont val="Arial"/>
        <family val="2"/>
      </rPr>
      <t xml:space="preserve"> Para 2030, poner fin al hambre y asegurar el acceso de todas las personas, en particular los pobres y las personas en situaciones vulnerables, incluidos los lactantes, a una alimentación sana, nutritiva y suficiente durante todo el año.
</t>
    </r>
    <r>
      <rPr>
        <b/>
        <sz val="11"/>
        <color theme="0"/>
        <rFont val="Arial"/>
        <family val="2"/>
      </rPr>
      <t xml:space="preserve">ODS 3. Salud y bienestar. 
Meta 3.4. </t>
    </r>
    <r>
      <rPr>
        <sz val="11"/>
        <color theme="0"/>
        <rFont val="Arial"/>
        <family val="2"/>
      </rPr>
      <t xml:space="preserve">Para 2030, reducir en un tercio la mortalidad prematura por enfermedades no transmisibles mediante la prevención y el tratamiento y promover la salud mental y el bienestar.
</t>
    </r>
    <r>
      <rPr>
        <b/>
        <sz val="11"/>
        <color theme="0"/>
        <rFont val="Arial"/>
        <family val="2"/>
      </rPr>
      <t>ODS 5 Igualdad de Género</t>
    </r>
    <r>
      <rPr>
        <sz val="11"/>
        <color theme="0"/>
        <rFont val="Arial"/>
        <family val="2"/>
      </rPr>
      <t xml:space="preserve">
</t>
    </r>
    <r>
      <rPr>
        <b/>
        <sz val="11"/>
        <color theme="0"/>
        <rFont val="Arial"/>
        <family val="2"/>
      </rPr>
      <t>5.2 Eliminar todas las formas de violencia contra todas las mujeres y las niñas en los ámbitos público y privado, incluidas la trata y la explotación sexual y otros tipos de explotación.
5.6</t>
    </r>
    <r>
      <rPr>
        <sz val="11"/>
        <color theme="0"/>
        <rFont val="Arial"/>
        <family val="2"/>
      </rPr>
      <t xml:space="preserve"> Asegurar el acceso universal a la salud sexual y reproductiva y los derechos reproductivos según lo acordado de conformidad con el Programa de Acción dela Conferencia Internacional sobre la Población y el Desarrollo, la Plataforma de Acción de Beijing y los documentos finales de sus conferencias de examen  
</t>
    </r>
    <r>
      <rPr>
        <b/>
        <sz val="11"/>
        <color theme="0"/>
        <rFont val="Arial"/>
        <family val="2"/>
      </rPr>
      <t xml:space="preserve">8. Trabajo decente y crecimiento económico. </t>
    </r>
    <r>
      <rPr>
        <sz val="11"/>
        <color theme="0"/>
        <rFont val="Arial"/>
        <family val="2"/>
      </rPr>
      <t xml:space="preserve">
Promover el crecimiento económico sostenido, inclusivo y sostenible, el empleo pleno y productivo y el trabajo decente para todos .
</t>
    </r>
    <r>
      <rPr>
        <b/>
        <sz val="11"/>
        <color theme="0"/>
        <rFont val="Arial"/>
        <family val="2"/>
      </rPr>
      <t>8.3.</t>
    </r>
    <r>
      <rPr>
        <sz val="11"/>
        <color theme="0"/>
        <rFont val="Arial"/>
        <family val="2"/>
      </rPr>
      <t xml:space="preserve"> Promover políticas orientadas al desarrollo que apoyen las actividades productivas, la creación de empleo decente, el emprendimiento, la creatividad y la innovación, y alentar la oficialización y el crecimiento de las microempresas.
</t>
    </r>
    <r>
      <rPr>
        <b/>
        <sz val="11"/>
        <color theme="0"/>
        <rFont val="Arial"/>
        <family val="2"/>
      </rPr>
      <t>10. Reducción de las desigualdades.</t>
    </r>
    <r>
      <rPr>
        <sz val="11"/>
        <color theme="0"/>
        <rFont val="Arial"/>
        <family val="2"/>
      </rPr>
      <t xml:space="preserve">
Reducir la desigualdad en y entre los países 
</t>
    </r>
    <r>
      <rPr>
        <b/>
        <sz val="11"/>
        <color theme="0"/>
        <rFont val="Arial"/>
        <family val="2"/>
      </rPr>
      <t>10.4</t>
    </r>
    <r>
      <rPr>
        <sz val="11"/>
        <color theme="0"/>
        <rFont val="Arial"/>
        <family val="2"/>
      </rPr>
      <t>. Adoptar políticas, en especial fiscales, salariales y de protección social, y lograr progresivamente una mayor igualdad. 
ODS 16 Paz, Justicia e Instituciones Sólidas 
ODS 17 Alianzas para lograr los objetivos</t>
    </r>
  </si>
  <si>
    <t xml:space="preserve">CLAVE Y NOMBRE DEL PROGRAMA:  E- PP 2.09 PROGRAMA DE ATENCIÓN INTEGRAL A LA FAMILIA Y PERSONAS EN ESTADO DE VULNERABILIDAD </t>
  </si>
  <si>
    <t>Coordinación de Psicología Jurídica
Lic. July Vannesa Cauich Mas</t>
  </si>
  <si>
    <t xml:space="preserve">Dirección General
C. Doris Marisol Sendo Rodríguez
</t>
  </si>
  <si>
    <t>Dirección General
C. Doris Marisol Sendo Rodríguez</t>
  </si>
  <si>
    <t>LÍNEA DE ACCIÓN DEL PMD</t>
  </si>
  <si>
    <t>Componente
(Coordinación de la Casa de Asistencia Temporal de NNA)</t>
  </si>
  <si>
    <t>La población solicita los servicios médicos.</t>
  </si>
  <si>
    <t>Actividad
(Coordinación de la Casa de Asistencia Temporal de NNA)</t>
  </si>
  <si>
    <t>La población solicita los servicios de atención mental.
Las personas participan en las campañas de prevención.</t>
  </si>
  <si>
    <t>Coordinación de Servicios Médicos
Dra. Brenda Michelle Rojas López</t>
  </si>
  <si>
    <t>Coordinación de Atención a la Discapacidad
Dra. Fabiola Hernández Liberato</t>
  </si>
  <si>
    <t>Componente 
(Coordinación del Centro de Asistencia Social de NNA Migrantes)</t>
  </si>
  <si>
    <t>Actividad
(Coordinación del Centro de Asistencia Social de NNA Migrantes)</t>
  </si>
  <si>
    <t>Se autorizan los servicios de mantenimiento solicitados.</t>
  </si>
  <si>
    <t xml:space="preserve">Trimestral </t>
  </si>
  <si>
    <t>Componente (Dirección Administrativa y de Finanzas)</t>
  </si>
  <si>
    <t>Actividad
(Coordinación de Patrimonio)</t>
  </si>
  <si>
    <t>Actividad
(Coordinación de Mantenimiento)</t>
  </si>
  <si>
    <t xml:space="preserve">Jefatura de Parque Vehicular         
C. Joel David Flores Poot
</t>
  </si>
  <si>
    <t>Componente
(Coordinación de la Cultura de la Legalidad)</t>
  </si>
  <si>
    <t>Actividad
(Coordinación de la Cultura de la Legalidad)</t>
  </si>
  <si>
    <t>Componente
(Coordinación de Asistencia Social y Atención Ciudadana)</t>
  </si>
  <si>
    <t>Actividad
(Coordinación de Asistencia Social y Atención Ciudadana)</t>
  </si>
  <si>
    <t>Actividad
(Coordinación del Voluntariado)</t>
  </si>
  <si>
    <t>Componente
(Dirección de Prevención de Riesgos Psicosociales de Niñas, Niños y Adolescentes)</t>
  </si>
  <si>
    <t>Actividad
(Dirección de Prevención de Riesgos Psicosociales de Niñas, Niños y Adolescentes)</t>
  </si>
  <si>
    <t>Componente
(Coordinación de Prevención de Riesgos Psicosociales)</t>
  </si>
  <si>
    <t>Actividad
(Coordinación de Prevención de Riesgos Psicosociales)</t>
  </si>
  <si>
    <t>Componente
(Coordinación de Recreación, Cultura y Deportes)</t>
  </si>
  <si>
    <t>Actividad
(Coordinación de Recreación, Cultura y Deportes)</t>
  </si>
  <si>
    <t>Actividad
(Coordinación de Trabajo Social)</t>
  </si>
  <si>
    <t>Componente (Coordinación de Programas de Asistencia Alimentaria)</t>
  </si>
  <si>
    <t>Actividad
(Coordinación de Programas de Asistencia Alimentaria)</t>
  </si>
  <si>
    <t>Componente
(Coordinación de Centros de Desarrollo Comunitario)</t>
  </si>
  <si>
    <t>Actividad
(Coordinación de Centros de Desarrollo Comunitario)</t>
  </si>
  <si>
    <t>Componente (Coordinación para las Personas Adultas Mayores)</t>
  </si>
  <si>
    <t>Actividad
(Coordinación para las Personas Adultas Mayores)</t>
  </si>
  <si>
    <t>Componente
(Coordinación del Buen Trato en Familia)</t>
  </si>
  <si>
    <t>Actividad
(Coordinación del Buen Trato en Familia)</t>
  </si>
  <si>
    <t>Actividad
(Coordinación de Transparencia, Datos Personales y Gestión Documental)</t>
  </si>
  <si>
    <t>Las personas asisten a solicitar los trámites y servicios que se ofrecen en la institución y participan en los programas que se organizan y realizan por el  Sistema DIF de Benito Juárez.</t>
  </si>
  <si>
    <t>Entes de gobierno municipales y estatales, iniciativa privada, asociaciones civiles, fundaciones, clubes y ciudadanía., aceptan gestionar, vincular  y participar con el Sistema DIF de Benito Juárez.</t>
  </si>
  <si>
    <t>La población de atención prioritaria acuden al Sistema DIF de Benito Juárez a solicitar apoyos de asistencia social.</t>
  </si>
  <si>
    <t>Las condiciones climatológicas son adecuadas. 
Las condiciones sanitarias son adecuadas. 
Los invitados asisten a los eventos programados.</t>
  </si>
  <si>
    <t>Las Unidades Administrativas requieren y solicitan procedimientos  administrativos para el buen funcionamientos de sus áreas.</t>
  </si>
  <si>
    <t>Los colaboradores del Sistema DIF de Benito Juárez asisten a las capacitaciones.</t>
  </si>
  <si>
    <t>Los titulares de las Unidades Administrativas apoyan para la atención de la programación del inventario de bienes, muebles e inmuebles.</t>
  </si>
  <si>
    <t>Las unidades administrativas solicitan  bienes, insumos, materiales y servicios. 
Los proveedores cuentan con los suministros solicitados.</t>
  </si>
  <si>
    <r>
      <rPr>
        <b/>
        <sz val="11"/>
        <rFont val="Arial"/>
        <family val="2"/>
      </rPr>
      <t xml:space="preserve">Nombre del Documento:
</t>
    </r>
    <r>
      <rPr>
        <sz val="11"/>
        <rFont val="Arial"/>
        <family val="2"/>
      </rPr>
      <t xml:space="preserve">Agenda de actividades del Sistema DIF de Benito Juárez 2023 y 2024.
</t>
    </r>
    <r>
      <rPr>
        <b/>
        <sz val="11"/>
        <rFont val="Arial"/>
        <family val="2"/>
      </rPr>
      <t>Nombre de quien genera la información:</t>
    </r>
    <r>
      <rPr>
        <sz val="11"/>
        <rFont val="Arial"/>
        <family val="2"/>
      </rPr>
      <t xml:space="preserve">
Secretaria Particular de la Dirección General del Sistema DIF de Benito Juárez.
</t>
    </r>
    <r>
      <rPr>
        <b/>
        <sz val="11"/>
        <rFont val="Arial"/>
        <family val="2"/>
      </rPr>
      <t xml:space="preserve">
Periodicidad con la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Carpeta electrónica "Agenda de actividades del Sistema DIFBJ 2023 y 24" ubicada en el equipo de computo de la oficina de la Secretaria (o) de Dirección General.</t>
    </r>
  </si>
  <si>
    <r>
      <rPr>
        <b/>
        <sz val="11"/>
        <rFont val="Arial"/>
        <family val="2"/>
      </rPr>
      <t>Nombre del Documento:</t>
    </r>
    <r>
      <rPr>
        <sz val="11"/>
        <rFont val="Arial"/>
        <family val="2"/>
      </rPr>
      <t xml:space="preserve"> Bitácora de orientaciones 2023-2024
</t>
    </r>
    <r>
      <rPr>
        <b/>
        <sz val="11"/>
        <rFont val="Arial"/>
        <family val="2"/>
      </rPr>
      <t xml:space="preserve">Nombre de quien Genera la información: </t>
    </r>
    <r>
      <rPr>
        <sz val="11"/>
        <rFont val="Arial"/>
        <family val="2"/>
      </rPr>
      <t xml:space="preserve">
Coordinación de Asistencia Social y Atención Ciudadana.
</t>
    </r>
    <r>
      <rPr>
        <b/>
        <sz val="11"/>
        <rFont val="Arial"/>
        <family val="2"/>
      </rPr>
      <t xml:space="preserve">
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Lefort núm. 01 y sus anexos, ubicado en la oficina de la Coordinación de Asistencia Social y Atención Ciudadana.</t>
    </r>
  </si>
  <si>
    <r>
      <rPr>
        <b/>
        <sz val="11"/>
        <rFont val="Arial"/>
        <family val="2"/>
      </rPr>
      <t xml:space="preserve">Nombre del Documento: </t>
    </r>
    <r>
      <rPr>
        <sz val="11"/>
        <rFont val="Arial"/>
        <family val="2"/>
      </rPr>
      <t xml:space="preserve">Cédulas nominales RH001, RH002, RH003, RH004.
</t>
    </r>
    <r>
      <rPr>
        <b/>
        <sz val="11"/>
        <rFont val="Arial"/>
        <family val="2"/>
      </rPr>
      <t>Nombre de quien Genera la información:</t>
    </r>
    <r>
      <rPr>
        <sz val="11"/>
        <rFont val="Arial"/>
        <family val="2"/>
      </rPr>
      <t xml:space="preserve"> Coordinación de Recursos Humanos.
</t>
    </r>
    <r>
      <rPr>
        <b/>
        <sz val="11"/>
        <rFont val="Arial"/>
        <family val="2"/>
      </rPr>
      <t xml:space="preserve">Periodicidad con que se genera la información:
</t>
    </r>
    <r>
      <rPr>
        <sz val="11"/>
        <rFont val="Arial"/>
        <family val="2"/>
      </rPr>
      <t xml:space="preserve">Trimestral .
</t>
    </r>
    <r>
      <rPr>
        <b/>
        <sz val="11"/>
        <rFont val="Arial"/>
        <family val="2"/>
      </rPr>
      <t>Liga de la página donde se localiza la información o ubicación:</t>
    </r>
    <r>
      <rPr>
        <sz val="11"/>
        <rFont val="Arial"/>
        <family val="2"/>
      </rPr>
      <t xml:space="preserve"> 
Cédulas que se encuentran en la oficina de recursos humanos ubicadas en cada uno de  los expedientes del personal dentro del archivero gris No.1.</t>
    </r>
  </si>
  <si>
    <r>
      <t xml:space="preserve">Nombre del Documento: 
</t>
    </r>
    <r>
      <rPr>
        <sz val="11"/>
        <rFont val="Arial"/>
        <family val="2"/>
      </rPr>
      <t>Listas de asistencia de capacitaciones.</t>
    </r>
    <r>
      <rPr>
        <b/>
        <sz val="11"/>
        <rFont val="Arial"/>
        <family val="2"/>
      </rPr>
      <t xml:space="preserve">
Nombre de quien Genera la información:
</t>
    </r>
    <r>
      <rPr>
        <sz val="11"/>
        <rFont val="Arial"/>
        <family val="2"/>
      </rPr>
      <t xml:space="preserve">Jefatura del área de capacitación.
</t>
    </r>
    <r>
      <rPr>
        <b/>
        <sz val="11"/>
        <rFont val="Arial"/>
        <family val="2"/>
      </rPr>
      <t xml:space="preserve">
Periodicidad con que se genera la información:                </t>
    </r>
    <r>
      <rPr>
        <sz val="11"/>
        <rFont val="Arial"/>
        <family val="2"/>
      </rPr>
      <t xml:space="preserve">Trimestral.
</t>
    </r>
    <r>
      <rPr>
        <b/>
        <sz val="11"/>
        <rFont val="Arial"/>
        <family val="2"/>
      </rPr>
      <t xml:space="preserve">
Liga de la página donde se localiza la información o ubicación:  
</t>
    </r>
    <r>
      <rPr>
        <sz val="11"/>
        <rFont val="Arial"/>
        <family val="2"/>
      </rPr>
      <t>Oficina de la Coordinación de Recursos Humanos, lefort con nomenclatura MBJ-SIDF-DG-OM-RH-CAP-01-2023 Y 2024</t>
    </r>
  </si>
  <si>
    <r>
      <t xml:space="preserve">Nombre del Documento: </t>
    </r>
    <r>
      <rPr>
        <sz val="11"/>
        <rFont val="Arial"/>
        <family val="2"/>
      </rPr>
      <t>Informes de entradas y salidas de donativos y sistema de almacén de donativos.</t>
    </r>
    <r>
      <rPr>
        <b/>
        <sz val="11"/>
        <rFont val="Arial"/>
        <family val="2"/>
      </rPr>
      <t xml:space="preserve">
Nombre de quien Genera la información: 
</t>
    </r>
    <r>
      <rPr>
        <sz val="11"/>
        <rFont val="Arial"/>
        <family val="2"/>
      </rPr>
      <t>Coordinación de Donativos.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 xml:space="preserve">Localizados en la oficina de la Coordinación de Donativos, secretaria de la Coordinación, carpeta con la siguiente nomenclatura: MBJ/DIF/DG/OM/CD/001/23 y 24
MBJ/DIF/DG/OM/CD/002/23 y 24        </t>
    </r>
    <r>
      <rPr>
        <b/>
        <sz val="11"/>
        <rFont val="Arial"/>
        <family val="2"/>
      </rPr>
      <t xml:space="preserve">       </t>
    </r>
  </si>
  <si>
    <t>Las personas acuden a solicitar las actividades para la Prevención de Riesgos Psicosociales.</t>
  </si>
  <si>
    <r>
      <rPr>
        <b/>
        <sz val="11"/>
        <rFont val="Arial"/>
        <family val="2"/>
      </rPr>
      <t>Nombre del Documento:</t>
    </r>
    <r>
      <rPr>
        <sz val="11"/>
        <rFont val="Arial"/>
        <family val="2"/>
      </rPr>
      <t xml:space="preserve">
Bitácora de Clases de recreación, cultura y deportes.</t>
    </r>
    <r>
      <rPr>
        <b/>
        <sz val="11"/>
        <rFont val="Arial"/>
        <family val="2"/>
      </rPr>
      <t xml:space="preserve">
</t>
    </r>
    <r>
      <rPr>
        <sz val="11"/>
        <rFont val="Arial"/>
        <family val="2"/>
      </rPr>
      <t xml:space="preserve">
</t>
    </r>
    <r>
      <rPr>
        <b/>
        <sz val="11"/>
        <rFont val="Arial"/>
        <family val="2"/>
      </rPr>
      <t>Nombre de quien genera la información:</t>
    </r>
    <r>
      <rPr>
        <sz val="11"/>
        <rFont val="Arial"/>
        <family val="2"/>
      </rPr>
      <t xml:space="preserve"> 
Coordinación de Recreación, Cultura y Deportes.
</t>
    </r>
    <r>
      <rPr>
        <b/>
        <sz val="11"/>
        <rFont val="Arial"/>
        <family val="2"/>
      </rPr>
      <t xml:space="preserve">Periodicidad con la que se genera la información: </t>
    </r>
    <r>
      <rPr>
        <sz val="11"/>
        <rFont val="Arial"/>
        <family val="2"/>
      </rPr>
      <t xml:space="preserve">
Trimestral.
</t>
    </r>
    <r>
      <rPr>
        <b/>
        <sz val="11"/>
        <rFont val="Arial"/>
        <family val="2"/>
      </rPr>
      <t xml:space="preserve">
Liga de la pagina donde se localiza la información o ubicación:
</t>
    </r>
    <r>
      <rPr>
        <sz val="11"/>
        <rFont val="Arial"/>
        <family val="2"/>
      </rPr>
      <t>Lefort con clave de expediente  MBJ-DIF-DG-DPAI-CRCD-003-2023 y 2024 , ubicado en la oficina de la Coordinación de Recreación , Cultura y Deportes.</t>
    </r>
  </si>
  <si>
    <r>
      <rPr>
        <b/>
        <sz val="11"/>
        <rFont val="Arial"/>
        <family val="2"/>
      </rPr>
      <t>Nombre del Documento:</t>
    </r>
    <r>
      <rPr>
        <sz val="11"/>
        <rFont val="Arial"/>
        <family val="2"/>
      </rPr>
      <t xml:space="preserve">
Bitácora de eventos y concursos.</t>
    </r>
    <r>
      <rPr>
        <b/>
        <sz val="11"/>
        <rFont val="Arial"/>
        <family val="2"/>
      </rPr>
      <t xml:space="preserve">
</t>
    </r>
    <r>
      <rPr>
        <sz val="11"/>
        <rFont val="Arial"/>
        <family val="2"/>
      </rPr>
      <t xml:space="preserve">
</t>
    </r>
    <r>
      <rPr>
        <b/>
        <sz val="11"/>
        <rFont val="Arial"/>
        <family val="2"/>
      </rPr>
      <t>Nombre de quien genera la información:</t>
    </r>
    <r>
      <rPr>
        <sz val="11"/>
        <rFont val="Arial"/>
        <family val="2"/>
      </rPr>
      <t xml:space="preserve"> 
Coordinación de Recreación, Cultura y Deporte.
</t>
    </r>
    <r>
      <rPr>
        <b/>
        <sz val="11"/>
        <rFont val="Arial"/>
        <family val="2"/>
      </rPr>
      <t xml:space="preserve">Periodicidad con la que se genera la información: </t>
    </r>
    <r>
      <rPr>
        <sz val="11"/>
        <rFont val="Arial"/>
        <family val="2"/>
      </rPr>
      <t xml:space="preserve">
Trimestral.
</t>
    </r>
    <r>
      <rPr>
        <b/>
        <sz val="11"/>
        <rFont val="Arial"/>
        <family val="2"/>
      </rPr>
      <t xml:space="preserve">
Lugar donde se localiza la información:
</t>
    </r>
    <r>
      <rPr>
        <sz val="11"/>
        <rFont val="Arial"/>
        <family val="2"/>
      </rPr>
      <t>Lefort con clave de expediente   MBJ-DIF-DG-DPAI-CRCD-003-2023 y 2024
Ubicado en la oficina de la Coordinación e RECUDE.</t>
    </r>
  </si>
  <si>
    <t>Las niñas, niños y adolescentes participan en los eventos y concursos de recreación, cultura y deportes.
Las condiciones climáticas y sanitarias son optimas.</t>
  </si>
  <si>
    <r>
      <rPr>
        <b/>
        <sz val="11"/>
        <rFont val="Arial"/>
        <family val="2"/>
      </rPr>
      <t xml:space="preserve">Nombre del Documento: 
</t>
    </r>
    <r>
      <rPr>
        <sz val="11"/>
        <rFont val="Arial"/>
        <family val="2"/>
      </rPr>
      <t xml:space="preserve">Listas de asistencia de niñas y niños inscritos a los Centros Asistenciales de Desarrollo Infantil.
</t>
    </r>
    <r>
      <rPr>
        <b/>
        <sz val="11"/>
        <rFont val="Arial"/>
        <family val="2"/>
      </rPr>
      <t>Nombre de quien genera la información:</t>
    </r>
    <r>
      <rPr>
        <sz val="11"/>
        <rFont val="Arial"/>
        <family val="2"/>
      </rPr>
      <t xml:space="preserve"> Coordinación de Centros Asistenciales de Desarrollo Infantil.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Oficina de la Coordinación de Centros Asistenciales de Desarrollo Infantil de manera digital en la Jefatura del Área Académica, en el equipo de computo No.1.</t>
    </r>
  </si>
  <si>
    <t xml:space="preserve"> Actividad
(Coordinación de Centros Asistenciales de Desarrollo Infantil)    </t>
  </si>
  <si>
    <t>Las niñas, niños, adolescentes y personas adultas acuden a la Delegación de la Procuraduría de Protección de Niñas, Niños, Adolescentes y la Familia a solicitar servicios jurídicos.</t>
  </si>
  <si>
    <t>Las niñas, niños y adolescentes son asignados a la  Delegación de la Procuraduría de Protección de Niñas, Niños, Adolescentes y la Familia.</t>
  </si>
  <si>
    <t>Las niñas, niños y adolescentes son asignados a la Delegación de la Procuraduría de Protección de Niñas, Niños, Adolescentes y la Familia.</t>
  </si>
  <si>
    <r>
      <t xml:space="preserve">Nombre del Documento:
</t>
    </r>
    <r>
      <rPr>
        <sz val="11"/>
        <rFont val="Arial"/>
        <family val="2"/>
      </rPr>
      <t xml:space="preserve">Padrón de beneficiarios de diagnósticos de vulneración de derechos.
</t>
    </r>
    <r>
      <rPr>
        <b/>
        <sz val="11"/>
        <rFont val="Arial"/>
        <family val="2"/>
      </rPr>
      <t xml:space="preserve">
Nombre del área que genera la información:
</t>
    </r>
    <r>
      <rPr>
        <sz val="11"/>
        <rFont val="Arial"/>
        <family val="2"/>
      </rPr>
      <t xml:space="preserve">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 xml:space="preserve">
Liga de la página donde se localiza la información o ubicación:
</t>
    </r>
    <r>
      <rPr>
        <sz val="11"/>
        <rFont val="Arial"/>
        <family val="2"/>
      </rPr>
      <t>Por ser información sensible no se carga a alguna liga, es información que no esta abierta al público.</t>
    </r>
    <r>
      <rPr>
        <b/>
        <sz val="11"/>
        <rFont val="Arial"/>
        <family val="2"/>
      </rPr>
      <t xml:space="preserve"> </t>
    </r>
    <r>
      <rPr>
        <sz val="11"/>
        <rFont val="Arial"/>
        <family val="2"/>
      </rPr>
      <t>Cada diagnóstico de vulneración de derechos se desglosa en el expediente de la niña, niño o adolescente.</t>
    </r>
  </si>
  <si>
    <t>La población solicita las asesorías y servicios que brinda la Delegación de la Procuraduría de Protección de Niñas, Niños, Adolescentes y la Familia y celebran los convenios.</t>
  </si>
  <si>
    <t>Las Dependencias Gubernamentales  solicitan los acompañamientos de niñas, niños y adolescentes por parte de  los Oficiales de menores adscritos a esta Delegación.</t>
  </si>
  <si>
    <t>La población realiza reportes a la Delegación de la Procuraduría de Protección de Niñas, Niños, Adolescentes y la Familia para solicitar visitas domiciliarias.</t>
  </si>
  <si>
    <t>La Delegación de la Procuraduría de Protección de Niñas, Niños, Adolescentes y la Familia del Sistema DIF de Benito Juárez, así como otras instancias jurisdiccionales, solicitan la atención psicológica para personas de atención prioritaria.</t>
  </si>
  <si>
    <t>Las autoridades competentes (INM, COMAR y FGE) canalizan a las niñas, niños y adolescentes migrantes y acompañantes que requieren de servicios integrales.</t>
  </si>
  <si>
    <t>Las condiciones climatológicas son adecuadas para realizar las actividades recreativas, lúdicas, deportivas, educativas y formativas.</t>
  </si>
  <si>
    <t>Los NNA benitojuarenses y migrantes requieren de los servicios físicos, mentales y jurídicos de la Casa de Asistencia Temporal.
Las condiciones de seguridad y salubridad son óptimas para el ingreso de los NNA en la Casa de Asistencia Temporal.</t>
  </si>
  <si>
    <t>Ingresan niñas, niños y adolescentes  benitojuarenses y migrantes a la Casa de Asistencia Temporal.
Las condiciones de seguridad son óptimas para realizar los  acompañamientos.</t>
  </si>
  <si>
    <t>Este indicador mide los insumos entregados para el uso o consumo personal de las niñas, niños y adolescentes de la Casa de Asistencia Temporal como alimentación, vestido, calzado, higiene y de salud.</t>
  </si>
  <si>
    <t>Se autorizan las requisiciones de insumos solicitados para entregar a las niñas, niños y  adolescentes de la Casa de Asistencia Temporal.</t>
  </si>
  <si>
    <t>Se autorizan las requisiciones de mantenimiento que se solicitan para la Casa de Asistencia Temporal.</t>
  </si>
  <si>
    <t>Las personas asisten y solicitan los servicios que brinda el Centro Especializado Para la Atención a la Violencia.</t>
  </si>
  <si>
    <r>
      <rPr>
        <b/>
        <sz val="11"/>
        <rFont val="Arial"/>
        <family val="2"/>
      </rPr>
      <t>Nombre del Documento:</t>
    </r>
    <r>
      <rPr>
        <sz val="11"/>
        <rFont val="Arial"/>
        <family val="2"/>
      </rPr>
      <t xml:space="preserve">
Bitácora de personas atendidas con servicios.
</t>
    </r>
    <r>
      <rPr>
        <b/>
        <sz val="11"/>
        <rFont val="Arial"/>
        <family val="2"/>
      </rPr>
      <t>Nombre de quien genera la información:</t>
    </r>
    <r>
      <rPr>
        <sz val="11"/>
        <rFont val="Arial"/>
        <family val="2"/>
      </rPr>
      <t xml:space="preserve">
Coordinación del Centro Especializado Para la Atención a la Violencia.
</t>
    </r>
    <r>
      <rPr>
        <b/>
        <sz val="11"/>
        <rFont val="Arial"/>
        <family val="2"/>
      </rPr>
      <t xml:space="preserve">Periodicidad con que se genera la información: </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Carpeta lefort Tomo 1 años 2023-2024, ubicada en el archivo de recepción.</t>
    </r>
  </si>
  <si>
    <r>
      <rPr>
        <b/>
        <sz val="11"/>
        <rFont val="Arial"/>
        <family val="2"/>
      </rPr>
      <t>Nombre del Documento:</t>
    </r>
    <r>
      <rPr>
        <sz val="11"/>
        <rFont val="Arial"/>
        <family val="2"/>
      </rPr>
      <t xml:space="preserve">
Listas de atención diaria, donde se especifica el total de atenciones realizadas.
</t>
    </r>
    <r>
      <rPr>
        <b/>
        <sz val="11"/>
        <rFont val="Arial"/>
        <family val="2"/>
      </rPr>
      <t>Nombre de quien genera la información:</t>
    </r>
    <r>
      <rPr>
        <sz val="11"/>
        <rFont val="Arial"/>
        <family val="2"/>
      </rPr>
      <t xml:space="preserve">
Coordinación del Centro Especializado Para la Atención a la Violencia.
</t>
    </r>
    <r>
      <rPr>
        <b/>
        <sz val="11"/>
        <rFont val="Arial"/>
        <family val="2"/>
      </rPr>
      <t xml:space="preserve">Periodicidad con que se genera la información: </t>
    </r>
    <r>
      <rPr>
        <sz val="11"/>
        <rFont val="Arial"/>
        <family val="2"/>
      </rPr>
      <t xml:space="preserve">
Mensual.
</t>
    </r>
    <r>
      <rPr>
        <b/>
        <sz val="11"/>
        <rFont val="Arial"/>
        <family val="2"/>
      </rPr>
      <t xml:space="preserve">Liga de la página donde se localiza la información o ubicación:  </t>
    </r>
    <r>
      <rPr>
        <sz val="11"/>
        <rFont val="Arial"/>
        <family val="2"/>
      </rPr>
      <t xml:space="preserve">  
Carpeta lefort Tomo 1 al 3 años 2023 - 2024, ubicada en el archivo de recepción.</t>
    </r>
  </si>
  <si>
    <r>
      <rPr>
        <b/>
        <sz val="11"/>
        <rFont val="Arial"/>
        <family val="2"/>
      </rPr>
      <t>Nombre del Documento:</t>
    </r>
    <r>
      <rPr>
        <sz val="11"/>
        <rFont val="Arial"/>
        <family val="2"/>
      </rPr>
      <t xml:space="preserve">
Concentrado de Fichas Técnicas de Pláticas y talleres.
</t>
    </r>
    <r>
      <rPr>
        <b/>
        <sz val="11"/>
        <rFont val="Arial"/>
        <family val="2"/>
      </rPr>
      <t>Nombre de quien genera la información:</t>
    </r>
    <r>
      <rPr>
        <sz val="11"/>
        <rFont val="Arial"/>
        <family val="2"/>
      </rPr>
      <t xml:space="preserve">
Coordinación del Centro Especializado Para la Atención a la Violencia.
</t>
    </r>
    <r>
      <rPr>
        <b/>
        <sz val="11"/>
        <rFont val="Arial"/>
        <family val="2"/>
      </rPr>
      <t xml:space="preserve">Periodicidad con que se genera la información: </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Carpeta lefort Tomo 1, años 2023-2024 ubicada en el archivo de recepción.</t>
    </r>
  </si>
  <si>
    <t>La población de Benito Juárez responde a la convocatoria y asiste a las pláticas y talleres con temas para la Prevención de la Violencia en el Centro Especializado Para la Atención a la Violencia (CEPAV).</t>
  </si>
  <si>
    <r>
      <rPr>
        <b/>
        <sz val="11"/>
        <rFont val="Arial"/>
        <family val="2"/>
      </rPr>
      <t>Nombre del Documento:</t>
    </r>
    <r>
      <rPr>
        <sz val="11"/>
        <rFont val="Arial"/>
        <family val="2"/>
      </rPr>
      <t xml:space="preserve">
Ficha Técnica de Capacitaciones para el Autoempleo
</t>
    </r>
    <r>
      <rPr>
        <b/>
        <sz val="11"/>
        <rFont val="Arial"/>
        <family val="2"/>
      </rPr>
      <t>Nombre de quien genera la información:</t>
    </r>
    <r>
      <rPr>
        <sz val="11"/>
        <rFont val="Arial"/>
        <family val="2"/>
      </rPr>
      <t xml:space="preserve">
Coordinación del Centro Especializado para la Atención a la Violencia.
</t>
    </r>
    <r>
      <rPr>
        <b/>
        <sz val="11"/>
        <rFont val="Arial"/>
        <family val="2"/>
      </rPr>
      <t xml:space="preserve">Periodicidad con que se genera la información: </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Carpeta lefort Tomo 1 años 2023-2024, ubicada en el archivo de recepción.</t>
    </r>
  </si>
  <si>
    <t>Sujetos de atención prioritaria que solicitan apoyos alimentarios (despensas).
El Sistema DIF Estatal mantiene el número de apoyos alimentarios autorizados al municipio de Benito Juárez</t>
  </si>
  <si>
    <t>Las personas concluyen los cursos de capacitación para el fomento al autoempleo.
Las condiciones climatológicas y sanitarias son adecuadas para que se realice el evento para entregas de las constancias.</t>
  </si>
  <si>
    <t>La población participa en las actividades recreativas y educativas.
Las condiciones climatológicas y sanitarias son adecuadas para que se realicen las actividades recreativas y educativas.</t>
  </si>
  <si>
    <t>Las personas adultas mayores  se interesan por la convocatoria, se inscriben y asisten a los talleres para el autoempleo.
Las condiciones climatológicas y sanitarias son adecuadas para la realización de los talleres.</t>
  </si>
  <si>
    <t>Se autorizan los servicios de habilitación y de mantenimiento.</t>
  </si>
  <si>
    <t>Los tutores inscriben a sus hijas e hijos y asisten a las actividades de aprendizaje, físicas, lúdicas, recreativas y  de regularización.
Las condiciones climatológicas y sanitarias son adecuadas para realizar las actividades.</t>
  </si>
  <si>
    <t>La población solicita los servicios de salud.</t>
  </si>
  <si>
    <r>
      <rPr>
        <b/>
        <sz val="11"/>
        <color theme="1"/>
        <rFont val="Arial"/>
        <family val="2"/>
      </rPr>
      <t xml:space="preserve">Nombre del documento: </t>
    </r>
    <r>
      <rPr>
        <sz val="11"/>
        <color theme="1"/>
        <rFont val="Arial"/>
        <family val="2"/>
      </rPr>
      <t xml:space="preserve">
Hoja de registro de pacientes que solicitan atenciones médicas
</t>
    </r>
    <r>
      <rPr>
        <b/>
        <sz val="11"/>
        <color theme="1"/>
        <rFont val="Arial"/>
        <family val="2"/>
      </rPr>
      <t>Nombre de quien genera la información:</t>
    </r>
    <r>
      <rPr>
        <sz val="11"/>
        <color theme="1"/>
        <rFont val="Arial"/>
        <family val="2"/>
      </rPr>
      <t xml:space="preserve">
Coordinación de Servicios Médicos.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Ubicación:</t>
    </r>
    <r>
      <rPr>
        <sz val="11"/>
        <color theme="1"/>
        <rFont val="Arial"/>
        <family val="2"/>
      </rPr>
      <t xml:space="preserve"> 
Lefort con clave de expediente MBJ/DIF/DG/DSS/004/2023 y 2024, ubicado en el área administrativa de la Dirección de Servicios de Salud.</t>
    </r>
  </si>
  <si>
    <r>
      <rPr>
        <b/>
        <sz val="11"/>
        <color theme="1"/>
        <rFont val="Arial"/>
        <family val="2"/>
      </rPr>
      <t xml:space="preserve">Nombre del documento: 
</t>
    </r>
    <r>
      <rPr>
        <sz val="11"/>
        <color theme="1"/>
        <rFont val="Arial"/>
        <family val="2"/>
      </rPr>
      <t xml:space="preserve">Hoja de registro de pacientes 
</t>
    </r>
    <r>
      <rPr>
        <b/>
        <sz val="11"/>
        <color theme="1"/>
        <rFont val="Arial"/>
        <family val="2"/>
      </rPr>
      <t>Nombre de quien genera la información:</t>
    </r>
    <r>
      <rPr>
        <sz val="11"/>
        <color theme="1"/>
        <rFont val="Arial"/>
        <family val="2"/>
      </rPr>
      <t xml:space="preserve">
Coordinación de Servicios Médicos.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Ubicación: 
</t>
    </r>
    <r>
      <rPr>
        <sz val="11"/>
        <color theme="1"/>
        <rFont val="Arial"/>
        <family val="2"/>
      </rPr>
      <t>Lefort con clave de expediente MBJ/DIF/DG/DSS/004/2023 y 2024, ubicado en el área administrativa de la Dirección de Servicios de Salud.</t>
    </r>
  </si>
  <si>
    <t>Las personas con discapacidad temporal y/o permanente solicitan terapias de rehabilitación en el Centro de Rehabilitación Integral Municipal.</t>
  </si>
  <si>
    <r>
      <t xml:space="preserve">Nombre del documento: 
</t>
    </r>
    <r>
      <rPr>
        <sz val="11"/>
        <color theme="1"/>
        <rFont val="Arial"/>
        <family val="2"/>
      </rPr>
      <t>Hoja de registro de pacientes que solicitan terapias de rehabilitación</t>
    </r>
    <r>
      <rPr>
        <b/>
        <sz val="11"/>
        <color theme="1"/>
        <rFont val="Arial"/>
        <family val="2"/>
      </rPr>
      <t xml:space="preserve">
Nombre de quien genera la información:
</t>
    </r>
    <r>
      <rPr>
        <sz val="11"/>
        <color theme="1"/>
        <rFont val="Arial"/>
        <family val="2"/>
      </rPr>
      <t>Coordinación de Atención a la Discapacidad</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</si>
  <si>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t>La población con alguna discapacidad solicita los servicios de transporte inclusivo UNEDIF.</t>
  </si>
  <si>
    <r>
      <t xml:space="preserve">Nombre del documento: 
</t>
    </r>
    <r>
      <rPr>
        <sz val="11"/>
        <color theme="1"/>
        <rFont val="Arial"/>
        <family val="2"/>
      </rPr>
      <t xml:space="preserve">Hoja de registro de pacientes  servicios de transporte inclusivo UNEDIF </t>
    </r>
    <r>
      <rPr>
        <b/>
        <sz val="11"/>
        <color theme="1"/>
        <rFont val="Arial"/>
        <family val="2"/>
      </rPr>
      <t xml:space="preserve">
Nombre de quien genera la información:
</t>
    </r>
    <r>
      <rPr>
        <sz val="11"/>
        <color theme="1"/>
        <rFont val="Arial"/>
        <family val="2"/>
      </rPr>
      <t>Coordinación de Atención a la Discapacidad</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</si>
  <si>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t>La población con alguna discapacidad solicita  servicios de inclusión.</t>
  </si>
  <si>
    <r>
      <t xml:space="preserve">Nombre del Documento:
</t>
    </r>
    <r>
      <rPr>
        <sz val="11"/>
        <color theme="1"/>
        <rFont val="Arial"/>
        <family val="2"/>
      </rPr>
      <t xml:space="preserve">Base de datos digital servicios de la Coordinación del Adulto Mayor.
</t>
    </r>
    <r>
      <rPr>
        <b/>
        <sz val="11"/>
        <color theme="1"/>
        <rFont val="Arial"/>
        <family val="2"/>
      </rPr>
      <t xml:space="preserve">
Nombre de quien Genera la información: 
</t>
    </r>
    <r>
      <rPr>
        <sz val="11"/>
        <color theme="1"/>
        <rFont val="Arial"/>
        <family val="2"/>
      </rPr>
      <t>Coordinación para las Personas Adultas Mayores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E</t>
    </r>
    <r>
      <rPr>
        <sz val="11"/>
        <color theme="1"/>
        <rFont val="Arial"/>
        <family val="2"/>
      </rPr>
      <t xml:space="preserve">quipo de computo en oficina principal. </t>
    </r>
    <r>
      <rPr>
        <b/>
        <sz val="11"/>
        <color theme="1"/>
        <rFont val="Arial"/>
        <family val="2"/>
      </rPr>
      <t xml:space="preserve">
</t>
    </r>
    <r>
      <rPr>
        <sz val="11"/>
        <color theme="1"/>
        <rFont val="Arial"/>
        <family val="2"/>
      </rPr>
      <t>http://pub.cancun.gob.mx/</t>
    </r>
  </si>
  <si>
    <r>
      <rPr>
        <b/>
        <sz val="11"/>
        <rFont val="Arial"/>
        <family val="2"/>
      </rPr>
      <t xml:space="preserve">Nombre del Documento: 
</t>
    </r>
    <r>
      <rPr>
        <sz val="11"/>
        <rFont val="Arial"/>
        <family val="2"/>
      </rPr>
      <t xml:space="preserve">Lefort de capacitaciones de buen trato 2023 y 2024.
</t>
    </r>
    <r>
      <rPr>
        <b/>
        <sz val="11"/>
        <rFont val="Arial"/>
        <family val="2"/>
      </rPr>
      <t xml:space="preserve">
Nombre de quien genera la información: 
</t>
    </r>
    <r>
      <rPr>
        <sz val="11"/>
        <rFont val="Arial"/>
        <family val="2"/>
      </rPr>
      <t xml:space="preserve">Coordinación del Buen Trato en Familia.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Lefort  de consulta 2023 y 2024 que se encuentra ubicado en la oficina de la Coordinación de Buen Trato en Familia.</t>
    </r>
  </si>
  <si>
    <r>
      <rPr>
        <b/>
        <sz val="11"/>
        <rFont val="Arial"/>
        <family val="2"/>
      </rPr>
      <t xml:space="preserve">Nombre del Documento: 
</t>
    </r>
    <r>
      <rPr>
        <sz val="11"/>
        <rFont val="Arial"/>
        <family val="2"/>
      </rPr>
      <t xml:space="preserve">Lefort de eventos 2023 y 2024.
</t>
    </r>
    <r>
      <rPr>
        <b/>
        <sz val="11"/>
        <rFont val="Arial"/>
        <family val="2"/>
      </rPr>
      <t xml:space="preserve">
Nombre de quien genera la información: 
</t>
    </r>
    <r>
      <rPr>
        <sz val="11"/>
        <rFont val="Arial"/>
        <family val="2"/>
      </rPr>
      <t xml:space="preserve">Coordinación del Buen Trato en Familia.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Lefort  de eventos 2023 y 2024 que se encuentra ubicado en la oficina de la Coordinación de Buen Trato en Familia.</t>
    </r>
  </si>
  <si>
    <r>
      <t xml:space="preserve">Nombre del documento: 
</t>
    </r>
    <r>
      <rPr>
        <sz val="11"/>
        <rFont val="Arial"/>
        <family val="2"/>
      </rPr>
      <t>Hoja de registro de pacientes que solicitan servicios de inclusión</t>
    </r>
    <r>
      <rPr>
        <b/>
        <sz val="11"/>
        <rFont val="Arial"/>
        <family val="2"/>
      </rPr>
      <t xml:space="preserve">
Nombre de quien genera la información:
</t>
    </r>
    <r>
      <rPr>
        <sz val="11"/>
        <rFont val="Arial"/>
        <family val="2"/>
      </rPr>
      <t>Coordinación de Atención a la Discapacidad</t>
    </r>
    <r>
      <rPr>
        <b/>
        <sz val="11"/>
        <rFont val="Arial"/>
        <family val="2"/>
      </rPr>
      <t xml:space="preserve">
Periodicidad con que se genera la información: 
</t>
    </r>
    <r>
      <rPr>
        <sz val="11"/>
        <rFont val="Arial"/>
        <family val="2"/>
      </rPr>
      <t>Trimestral.</t>
    </r>
    <r>
      <rPr>
        <b/>
        <sz val="11"/>
        <rFont val="Arial"/>
        <family val="2"/>
      </rPr>
      <t xml:space="preserve">
Ubicación: 
</t>
    </r>
    <r>
      <rPr>
        <sz val="11"/>
        <rFont val="Arial"/>
        <family val="2"/>
      </rPr>
      <t>Lefort con clave de expediente MBJ/DIF/DG/DSS/004/2023 y 2024, ubicado en el área administrativa de la Dirección de Servicios de Salud.</t>
    </r>
  </si>
  <si>
    <t>Las madres y padres de familia inscriben y  mantienen la matrícula de sus hijas e hijos en los Centros Asistenciales de Desarrollo Infantil.</t>
  </si>
  <si>
    <t>Instituciones públicas y privadas, Fundaciones, Asociaciones, Empresas socialmente responsables y la Sociedad civil entregan donativos al Sistema DIF de Benito Juárez.</t>
  </si>
  <si>
    <t>Las personas acuden a recibir las atenciones para la Prevención de Riesgos Psicosociales.</t>
  </si>
  <si>
    <t>Las personas asisten a las atenciones para la Prevención del Delito.
Las instituciones educativas solicitan y proporcionan espacios adecuados para la realización de las pláticas dirigidas a los alumnos.</t>
  </si>
  <si>
    <t>La población asiste a las actividades y los eventos.
Las condiciones climatológicas y de salubridad son adecuadas para realizar las actividades y los eventos.</t>
  </si>
  <si>
    <t>La población asiste a las convocatorias y solicita los apoyos médicos especiales.</t>
  </si>
  <si>
    <t>La población solicitan  los servicios integrales y asisten al Centro de Rehabilitación Integral Municipal.</t>
  </si>
  <si>
    <r>
      <t xml:space="preserve">Nombre del documento: </t>
    </r>
    <r>
      <rPr>
        <sz val="11"/>
        <color theme="1"/>
        <rFont val="Arial"/>
        <family val="2"/>
      </rPr>
      <t xml:space="preserve"> 
Hoja de registro de pacientes
</t>
    </r>
    <r>
      <rPr>
        <b/>
        <sz val="11"/>
        <color theme="1"/>
        <rFont val="Arial"/>
        <family val="2"/>
      </rPr>
      <t xml:space="preserve">Nombre de quien genera la información:
</t>
    </r>
    <r>
      <rPr>
        <sz val="11"/>
        <color theme="1"/>
        <rFont val="Arial"/>
        <family val="2"/>
      </rPr>
      <t xml:space="preserve">Coordinación de Atención a la Discapacidad.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Ubicación:
</t>
    </r>
    <r>
      <rPr>
        <sz val="11"/>
        <color theme="1"/>
        <rFont val="Arial"/>
        <family val="2"/>
      </rPr>
      <t>Lefort con clave de expediente MBJ/DIF/DG/DSS/004/2023 y 2024, ubicado en el área administrativa de la Dirección de Servicios de Salud.</t>
    </r>
  </si>
  <si>
    <t>Las personas adultas mayores aceptan ingresar a la Casa Transitoria "Grandes Corazones"</t>
  </si>
  <si>
    <r>
      <rPr>
        <b/>
        <sz val="11"/>
        <rFont val="Arial"/>
        <family val="2"/>
      </rPr>
      <t xml:space="preserve">Nombre del Documento: 
</t>
    </r>
    <r>
      <rPr>
        <sz val="11"/>
        <rFont val="Arial"/>
        <family val="2"/>
      </rPr>
      <t xml:space="preserve">Lefort y listas de asistencias de las acciones del buen trato en familia 2023 y 2024.
</t>
    </r>
    <r>
      <rPr>
        <b/>
        <sz val="11"/>
        <rFont val="Arial"/>
        <family val="2"/>
      </rPr>
      <t xml:space="preserve">
Nombre de quien genera la información: 
</t>
    </r>
    <r>
      <rPr>
        <sz val="11"/>
        <rFont val="Arial"/>
        <family val="2"/>
      </rPr>
      <t xml:space="preserve">Coordinación del Buen Trato en Familia.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Lefort y listas de asistencias 2023 y 2024 que se encuentra ubicado en la oficina de la Coordinación de Buen Trato en Familia.</t>
    </r>
  </si>
  <si>
    <t>La población se interesa por la convocatoria, se inscribe y asiste a las actividades y capacitaciones para el fomento del autoempleo.</t>
  </si>
  <si>
    <r>
      <t xml:space="preserve">Nombre del Documento:
</t>
    </r>
    <r>
      <rPr>
        <sz val="11"/>
        <rFont val="Arial"/>
        <family val="2"/>
      </rPr>
      <t xml:space="preserve">Padrón de ingresos de la casa transitoria para personas adultas mayores.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Documento electrónico ubicado en la carpeta ingresos de adultos mayores" en el equipo de computo No.1.</t>
    </r>
  </si>
  <si>
    <t>Actividad
(Coordinación Operativa y Logística de Eventos)</t>
  </si>
  <si>
    <r>
      <rPr>
        <b/>
        <sz val="11"/>
        <rFont val="Arial"/>
        <family val="2"/>
      </rPr>
      <t>Nombre del Documento:</t>
    </r>
    <r>
      <rPr>
        <sz val="11"/>
        <rFont val="Arial"/>
        <family val="2"/>
      </rPr>
      <t xml:space="preserve">
Expediente de los beneficiarios inscritos al programa para los apoyos compensatorios
</t>
    </r>
    <r>
      <rPr>
        <b/>
        <sz val="11"/>
        <rFont val="Arial"/>
        <family val="2"/>
      </rPr>
      <t xml:space="preserve">Nombre de quien genera la información: </t>
    </r>
    <r>
      <rPr>
        <sz val="11"/>
        <rFont val="Arial"/>
        <family val="2"/>
      </rPr>
      <t xml:space="preserve">
Coordinación de Prevención de Riesgos Psicosociales
</t>
    </r>
    <r>
      <rPr>
        <b/>
        <sz val="11"/>
        <rFont val="Arial"/>
        <family val="2"/>
      </rPr>
      <t xml:space="preserve">Periodicidad con la que se genera la información: </t>
    </r>
    <r>
      <rPr>
        <sz val="11"/>
        <rFont val="Arial"/>
        <family val="2"/>
      </rPr>
      <t xml:space="preserve">
Trimestral.
</t>
    </r>
    <r>
      <rPr>
        <b/>
        <sz val="11"/>
        <rFont val="Arial"/>
        <family val="2"/>
      </rPr>
      <t>Liga de la pagina donde se localiza la información o ubicación:</t>
    </r>
    <r>
      <rPr>
        <sz val="11"/>
        <rFont val="Arial"/>
        <family val="2"/>
      </rPr>
      <t xml:space="preserve">
http://pub.cancun.gob.mx/</t>
    </r>
  </si>
  <si>
    <t>1 DE ENERO A 31  DE DICIEMBRE 2022</t>
  </si>
  <si>
    <t>1 ENERO 2022 A 31 DICIEMBRE DEL 2024</t>
  </si>
  <si>
    <t>NA</t>
  </si>
  <si>
    <r>
      <t xml:space="preserve">Nombre del Documento:
</t>
    </r>
    <r>
      <rPr>
        <sz val="11"/>
        <rFont val="Arial"/>
        <family val="2"/>
      </rPr>
      <t xml:space="preserve">Leffort planes de restitución de derechos.
</t>
    </r>
    <r>
      <rPr>
        <b/>
        <sz val="11"/>
        <rFont val="Arial"/>
        <family val="2"/>
      </rPr>
      <t xml:space="preserve">
Nombre del área que genera la información:
</t>
    </r>
    <r>
      <rPr>
        <sz val="11"/>
        <rFont val="Arial"/>
        <family val="2"/>
      </rPr>
      <t xml:space="preserve">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 xml:space="preserve">
Liga de la página donde se localiza la información o ubicación:
</t>
    </r>
    <r>
      <rPr>
        <sz val="11"/>
        <rFont val="Arial"/>
        <family val="2"/>
      </rPr>
      <t>Por ser información sensible no se carga a alguna liga, es información que no está abierta al público.</t>
    </r>
    <r>
      <rPr>
        <b/>
        <sz val="11"/>
        <rFont val="Arial"/>
        <family val="2"/>
      </rPr>
      <t xml:space="preserve"> </t>
    </r>
    <r>
      <rPr>
        <sz val="11"/>
        <rFont val="Arial"/>
        <family val="2"/>
      </rPr>
      <t>Cada plan de restitución desglosa en el expediente de cada niña, niño y adolescente.</t>
    </r>
  </si>
  <si>
    <t>La oficialía mayor del Sistema DIF de Benito Juárez autorizan los servicios administrativos y de mantenimiento de los CDC.</t>
  </si>
  <si>
    <r>
      <rPr>
        <b/>
        <sz val="11"/>
        <rFont val="Arial"/>
        <family val="2"/>
      </rPr>
      <t>Nombre del Documento</t>
    </r>
    <r>
      <rPr>
        <sz val="11"/>
        <rFont val="Arial"/>
        <family val="2"/>
      </rPr>
      <t xml:space="preserve">:
Carpeta de Consulta "Cursos vacacionales"
</t>
    </r>
    <r>
      <rPr>
        <b/>
        <sz val="11"/>
        <rFont val="Arial"/>
        <family val="2"/>
      </rPr>
      <t xml:space="preserve">Nombre de quien genera la información: </t>
    </r>
    <r>
      <rPr>
        <sz val="11"/>
        <rFont val="Arial"/>
        <family val="2"/>
      </rPr>
      <t xml:space="preserve">
La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 xml:space="preserve"> Carpeta de Consulta, cursos vacacionales.</t>
    </r>
  </si>
  <si>
    <t>Se cuenta con personas adultas mayores ingresados en la Casa Transitoria del Adulto Mayor.</t>
  </si>
  <si>
    <t>Las condiciones sanitarias y climatológicas son adecuadas. 
Las niñas, niños, adolescentes y sus familias asisten a los eventos.</t>
  </si>
  <si>
    <t>Coordinación de Centros de Desarrollo Comunitario 
Psic. Miriana del Rosario Martínez García</t>
  </si>
  <si>
    <t>Coordinación de Planeación y Evaluación
C. Minelia del R. Villanueva Aguilar</t>
  </si>
  <si>
    <t>Área de enfoque: áreas internas del Sistema DIF Benito Juárez</t>
  </si>
  <si>
    <t xml:space="preserve">Secretaría Particular.
C. Isadora Martinez Navarro </t>
  </si>
  <si>
    <t>La población asiste a las actividades, brigadas y los eventos.
Las condiciones climatológicas y de salubridad son adecuadas para realizar las actividades y los eventos.</t>
  </si>
  <si>
    <t>Coordinación de Logística de Eventos y Operativa
C.  Hugo Ramirez Hernanadez</t>
  </si>
  <si>
    <t>Delegación de la  Procuraduría de Protección de Niñas, Niños, Adolescentes y la Familia             
Lic. Carlos Arturo Alvarez Escalera</t>
  </si>
  <si>
    <t>Coordinación de Programas Sociales
C. Guadalupe Ramirez García</t>
  </si>
  <si>
    <t>Dirección de Desarrollo Social Comunitario.
C. Fayne Concepción de Jesús Carrillo Figueroa</t>
  </si>
  <si>
    <t xml:space="preserve"> Coordinación de la  Casa de Asistencia Temporal de NNA
 Psic. Saúl García Argote</t>
  </si>
  <si>
    <t>Coordinación de la  Casa de Asistencia Temporal de NNA
 Psic. Saúl García Argote</t>
  </si>
  <si>
    <t>Coordinación de Trabajo  Social
Lic. Martha Elena Estrada Merino</t>
  </si>
  <si>
    <t>Coordinación de la Cultura de la Legalidad
Lic. Mayra Guadalupe Orduña  Reyes</t>
  </si>
  <si>
    <t xml:space="preserve">Coordinación de los Centros Asistenciales de Desarrollo Infantil
Lic. Paulina Lilian Nieto Hobak
</t>
  </si>
  <si>
    <t>Coordinación de Donativos     
C. Nohemi Rogerio Mendoza</t>
  </si>
  <si>
    <t xml:space="preserve">Coordinación para las Personas Adultas Mayores
Lic. Karla V. de la Torre Cazarín
</t>
  </si>
  <si>
    <t>Coordinación del Voluntariado
C. Veronica Chaparro Aldana</t>
  </si>
  <si>
    <t>Dirección Administrativa y de Finanzas
Mtra. Shanty Garciga Lara</t>
  </si>
  <si>
    <t>Dirección de Prevención de Riesgos Psicosociales de Niñas, Niños y Adolescentes
Psic. Ma. Concepción de Garay Vargas</t>
  </si>
  <si>
    <r>
      <rPr>
        <b/>
        <sz val="12"/>
        <rFont val="Arial"/>
        <family val="2"/>
      </rPr>
      <t>PCC:</t>
    </r>
    <r>
      <rPr>
        <sz val="12"/>
        <rFont val="Arial"/>
        <family val="2"/>
      </rPr>
      <t xml:space="preserve"> Porcentaje de Colaboradores Capacitados.</t>
    </r>
  </si>
  <si>
    <r>
      <rPr>
        <b/>
        <sz val="12"/>
        <rFont val="Arial"/>
        <family val="2"/>
      </rPr>
      <t>PCB:</t>
    </r>
    <r>
      <rPr>
        <sz val="12"/>
        <rFont val="Arial"/>
        <family val="2"/>
      </rPr>
      <t xml:space="preserve"> Porcentaje de Capacitaciones Brindadas.</t>
    </r>
  </si>
  <si>
    <r>
      <rPr>
        <b/>
        <sz val="12"/>
        <rFont val="Arial"/>
        <family val="2"/>
      </rPr>
      <t>PIE:</t>
    </r>
    <r>
      <rPr>
        <sz val="12"/>
        <rFont val="Arial"/>
        <family val="2"/>
      </rPr>
      <t xml:space="preserve"> Porcentaje de Inventarios de bienes, muebles e inmuebles Elaborados.</t>
    </r>
  </si>
  <si>
    <r>
      <rPr>
        <b/>
        <sz val="12"/>
        <rFont val="Arial"/>
        <family val="2"/>
      </rPr>
      <t>PSE:</t>
    </r>
    <r>
      <rPr>
        <sz val="12"/>
        <rFont val="Arial"/>
        <family val="2"/>
      </rPr>
      <t xml:space="preserve"> Porcentaje de  Suministros  Entregados.</t>
    </r>
  </si>
  <si>
    <r>
      <rPr>
        <b/>
        <sz val="12"/>
        <rFont val="Arial"/>
        <family val="2"/>
      </rPr>
      <t>PSPVR:</t>
    </r>
    <r>
      <rPr>
        <sz val="12"/>
        <rFont val="Arial"/>
        <family val="2"/>
      </rPr>
      <t xml:space="preserve"> Porcentaje de Servicios de mantenimiento y reparación del Parque Vehicular Realizados.</t>
    </r>
  </si>
  <si>
    <r>
      <rPr>
        <b/>
        <sz val="12"/>
        <rFont val="Arial"/>
        <family val="2"/>
      </rPr>
      <t xml:space="preserve">PMRA: </t>
    </r>
    <r>
      <rPr>
        <sz val="12"/>
        <rFont val="Arial"/>
        <family val="2"/>
      </rPr>
      <t>Porcentaje de Mantenimientos y Reparaciones de equipos de cómputo, líneas telefónicas y red informática, Atendidas.</t>
    </r>
  </si>
  <si>
    <r>
      <t xml:space="preserve">PSMR: </t>
    </r>
    <r>
      <rPr>
        <sz val="12"/>
        <rFont val="Arial"/>
        <family val="2"/>
      </rPr>
      <t>Porcentaje de Servicios  de mantenimiento, limpieza, reparación, remodelación y vigilancia Realizados.</t>
    </r>
  </si>
  <si>
    <r>
      <rPr>
        <b/>
        <sz val="12"/>
        <rFont val="Arial"/>
        <family val="2"/>
      </rPr>
      <t>PRNCAIR:</t>
    </r>
    <r>
      <rPr>
        <sz val="12"/>
        <rFont val="Arial"/>
        <family val="2"/>
      </rPr>
      <t xml:space="preserve"> Porcentaje de Registro Nacional de Centros de Atención Infantil Realizados.
</t>
    </r>
    <r>
      <rPr>
        <b/>
        <sz val="12"/>
        <rFont val="Arial"/>
        <family val="2"/>
      </rPr>
      <t>RENCAI:</t>
    </r>
    <r>
      <rPr>
        <sz val="12"/>
        <rFont val="Arial"/>
        <family val="2"/>
      </rPr>
      <t xml:space="preserve"> Registro Nacional de Centros de Atención Infantil.</t>
    </r>
  </si>
  <si>
    <t xml:space="preserve">Coordinación de Riesgos Psicosociales.
Lic. Eunice Gamboa Hernández </t>
  </si>
  <si>
    <t>ND</t>
  </si>
  <si>
    <t>6,030 actividades a  personas adultas mayores en situación prioritaria.</t>
  </si>
  <si>
    <t xml:space="preserve">23,200 raciones a personas adultas mayores en situación prioritaria. </t>
  </si>
  <si>
    <t>665 actividades a adultos mayores en situación de abandono.</t>
  </si>
  <si>
    <t xml:space="preserve">16,500 acciones de sensibilización  sobre buen trato de la no violencia dirigido a Niñas, Niños y Adolescentes y sus familias benitojuareses realizadas.  </t>
  </si>
  <si>
    <t>470 servicios  administrativos y de mantenimientos, para la operación y buen funcionamiento de los  Centros de Desarrollo Comunitario.</t>
  </si>
  <si>
    <t>880 Registros Nacionales de los Centros para la Atención, Cuidado y Desarrollo Integral Infantil en el Municipio de Benito Juárez.</t>
  </si>
  <si>
    <t>527  Participación de Instituciones públicas, privadas, fundaciones, asociaciones, empresas socialmente responsables y sociedad civil que entregan donativos al Sistema DIF de Benito Juárez.</t>
  </si>
  <si>
    <t>636 servicios de mantenimiento y reparación del parque vehicular  del Sistema DIF de Benito Juárez para  la preservación, cuidado, control y verificación del parque vehicular.</t>
  </si>
  <si>
    <t xml:space="preserve"> 33 atenciones a  beneficiarios en los eventos,brigadas y actividades del municipio de Benito Juárez.</t>
  </si>
  <si>
    <t>Población Objetivo:505,486 personas en situación de vulnerabilidad del Municipio de Benito Juárez, Quintana Roo</t>
  </si>
  <si>
    <t>Este indicador mide el grado de cumplimiento de servicios jurídicos brindados a niñas, niños, adolescentes y personas adultas tales como: asesorías jurídicas, planes de restitución de derechos, convenios de pensión alimenticia, visitas domiciliarias, reportes de maltrato, comparecencias de unión libre y atenciones psicológicas.</t>
  </si>
  <si>
    <t>Este indicador mide el grado de cumplimiento de planes de restitución de derechos realizados a niñas, niños, adolescentes  que están bajo la protección de la Delegación de la Procuraduría  de Niñas, Niños, Adolescentes y la Familia.</t>
  </si>
  <si>
    <t>Este indicador mide el grado de cumplimiento de acompañamientos  que se realizaron a niñas, niños y adolescentes por los oficiales de menores adscritos a esta  Delegación, a los juzgados penales, familiares, la fiscalía general, entre otras instituciones gubernamentales.  Así como contención temprana.</t>
  </si>
  <si>
    <t>Este indicador mide el grado de cumplimiento de visitas que se realiza a las personas en  sus domicilios con la  finalidad de recabar información de los casos que se atienden.</t>
  </si>
  <si>
    <t>Este indicador mide el grado de cumplimiento de servicios integrales de alojamiento, alimentación, salud, vestido, recreación, educación otorgados a niñas, niños y adolescentes migrantes y acompañantes que ingresaron al Centro de Asistencia Social y que se les dio protección de sus derechos.</t>
  </si>
  <si>
    <t>Este indicador mide el grado de cumplimiento de actividades recreativas, lúdicas, deportivas, educativas y formativas que se realizan dentro del Centro de Asistencia Social (CAS), para que las niñas, niños y adolescentes migrantes y acompañantes puedan integrarse y  participar, lo que generará una buena relación entre todos los habitantes del CAS.</t>
  </si>
  <si>
    <t>Este indicador mide el grado de cumplimiento de  atenciones integrales brindados como: física, mental y jurídica que se le brindan a las niñas, niños y adolescentes durante su estancia en la Casa de Asistencia Temporal.</t>
  </si>
  <si>
    <t>Este indicador mide el grado de cumplimiento de actividades recreativas, lúdicas, deportivas, educativas y formativas que se realizan dentro de la Casa de Asistencia Temporal , para que las niñas, niños y adolescentes puedan integrarse y  participar, estas  se planean y son ejecutadas en los diferentes meses del año.</t>
  </si>
  <si>
    <t>Este indicador mide el grado de cumplimiento de servicios de mantenimiento que se realizan en la Casa de Asistencia Temporal con la finalidad de que el edificio donde se resguardan a las niñas, niños y adolescentes este en óptimas condiciones.</t>
  </si>
  <si>
    <t>Este indicador mide el grado de cumplimiento de los servicios que se realizan para la  prevención y atención de un entorno libre de violencia en mujeres y hombres en el Centro Especializado Para la Atención a la Violencia. Tales como capacitaciones y talleres.</t>
  </si>
  <si>
    <t>Este indicador mide el grado de cumplimiento de raciones que se entregan de forma gratuita en el  comedor comunitario para otorgar seguridad alimentaria a las familias de atención prioritaria que viven en la periferia del comedor de la región 235.</t>
  </si>
  <si>
    <t>Este indicador mide el grado de cumplimiento de apoyos de asistencia alimentaria  entregados a sujetos de atención prioritaria (Despensas).</t>
  </si>
  <si>
    <t>Este indicador mide el grado de cumplimiento de actividades recreativas y educativas como: ingles, computación, IEEJA, zumba, yoga, lattin fushion, bisutería, karate, entre otros brindados en los Centros de Desarrollo Comunitario para desarrollar habilidades y capacidades, contribuir al desarrollo social y bienestar económico de la ciudadanía.</t>
  </si>
  <si>
    <t>Este indicador mide el grado de cumplimiento de las actividades de aprendizaje, físicas, lúdicas, recreativas y  de regularización que se realizan a niñas y niños en zonas prioritarias con la finalidad de  reforzar su proceso cognitivo.</t>
  </si>
  <si>
    <t>Este indicador mide el grado de cumplimiento de cursos vacacionales impartidos a  niñas y niños de zonas prioritarias para reforzar y desarrollar capacitades y habilidades psicomotriz.</t>
  </si>
  <si>
    <t>Este indicador mide el grado de cumplimiento de servicios integrales otorgadas a personas adultas mayores como son: terapia psicológica, vinculación laboral, cursos, talleres, estancia de día, trabajo social, alimentación, asesoría jurídica, actividades recreativas a fin de mejorar la calidad de las personas adultas mayores.</t>
  </si>
  <si>
    <t>Este indicador mide el grado de cumplimiento de raciones alimenticias entregadas a las personas adultas mayores de la estancia de día y club de la esperanza.</t>
  </si>
  <si>
    <t>Este indicador mide el grado de cumplimiento de atenciones realizadas a personas adultas mayores que ingresan a la Casa Transitoria para personas adultas mayores con el objetivo de brindar resguardo y salvaguardar su integridad, hasta encontrar una red de apoyo seguro.</t>
  </si>
  <si>
    <t>Este indicador mide el grado de cumplimiento de los estudios socioeconómicos (con o sin visitas domiciliarias)  realizados a personas de atención prioritaria que solicitan un servicio de apoyo de asistencia social. 
Así como a Asociaciones Civiles que solicitan el trámite de acreditación.</t>
  </si>
  <si>
    <t>Este indicador mide el grado de cumplimiento de los reportes  contables, presupuestarios y financieros realizados para el avance en la contabilidad y en la preparación de la cuenta pública, así como dar el cumplimiento ante las entidades fiscalizadoras con el fin de no tener alguna observación por incumplimiento.</t>
  </si>
  <si>
    <t>Este indicador mide el grado de cumplimiento de las cédulas nominales de vacaciones/permisos RH004, movimientos RH003, altas RH001, Bajas RH002 de los recursos humanos, supervisando que las áreas cumplan con los lineamientos para la solicitud de las cédulas de acuerdo al reglamento.</t>
  </si>
  <si>
    <t>Este indicador mide el grado de cumplimiento de los inventarios que se realizaron de manera semestral para la actualización del patrimonio interno (mobiliario, inmuebles, vehículos, etc.) para lograr un mejor control y verificación en el uso de los bienes muebles con los que cuenta el Sistema DIF de Benito Juárez.</t>
  </si>
  <si>
    <t>Este indicador mide el grado de cumplimiento de los suministros de bienes, insumos, materiales y de servicios entregados a las Direcciones y Coordinaciones del Sistema DIF de Benito Juárez en solicitud a las requisiciones de compras y de servicios  para la operatividad y cumplimiento de las funciones de la institución.</t>
  </si>
  <si>
    <t>Este indicador mide el grado de cumplimiento de lo servicios de mantenimiento  de los vehículos asignados a las áreas del Sistema DIF de Benito Juárez en apoyo al cumplimiento de sus actividades así como para la preservación, cuidado, control y verificación del parque vehicular.</t>
  </si>
  <si>
    <t>Este indicador mide el grado de cumplimiento de las entradas de donativos recepcionados de diferentes instituciones públicas y privadas, fundaciones, asociaciones, empresas socialmente responsables y la sociedad civil mismo que se controla por medio de “reportes de entradas” diarias.</t>
  </si>
  <si>
    <t>Este indicador mide el grado de cumplimiento de las raciones de comida entregadas a las niñas y niños que asisten a los   Centros Asistenciales de Desarrollo Infantil para contribuir a su buena alimentación.</t>
  </si>
  <si>
    <t>Este indicador mide el grado de cumplimiento de los verificaciones y registros de los Centros para la Atención, Cuidado y Desarrollo Integral Infantil en el Municipio de Benito Juárez, realizado; esto debido a que las escuelas  fueron visitadas y supervisadas con la finalidad de que cumplan con los requisitos señalados en la Ley de Procedimiento Administrativo del Estado de Quintana Roo, así como actualizar la base de datos del Registro Nacional de Centros de Atención Infantil.</t>
  </si>
  <si>
    <t>Este  indicador mide el grado de cumplimiento de atenciones psicológicas en sus tres variantes: valoración psicológica, psicoterapia individual y acompañamiento psicológico, realizadas a las familias y personas individuales que han sido victimas de violencia o generadoras de la misma con la finalidad de coadyuvar con la Delegación de la Procuraduría a preservar los Derechos de las Niñas, Niños, Adolescentes y la Familia.</t>
  </si>
  <si>
    <t>Este indicador permite medir el grado de cumplimiento de servicios de mantenimiento que se realizan con la finalidad de que el CAS que da alojamiento a niñas, niños y adolescentes migrantes y acompañantes, esté en óptimas condiciones.</t>
  </si>
  <si>
    <t>Este indicador permite medir el grado de cumplimiento del número de pláticas y talleres que fueron impartidos en temas de prevención de la violencia para la promoción de una vida libre de violencia.</t>
  </si>
  <si>
    <t>Este indicador mide el grado de cumplimiento de talleres de capacitación realizados en el Centro de Emprendimiento y Desarrollo Humano para personas Adultas Mayores de la región 233 con la finalidad  de fomentar el autoempleo, generar ingresos y mejorar su calidad de vida.</t>
  </si>
  <si>
    <t>Este indicador mide el grado de cumplimiento  de capacitaciones impartidas en las escuelas, asociaciones y grupos diversos, estas capacitaciones son enfocadas a fomentar el buen trato en la familia y en su entorno social.</t>
  </si>
  <si>
    <r>
      <t xml:space="preserve">Nombre del Documento:
</t>
    </r>
    <r>
      <rPr>
        <sz val="11"/>
        <rFont val="Arial"/>
        <family val="2"/>
      </rPr>
      <t xml:space="preserve">Expedientes de niñas, niños y adolescentes migrantes y base de datos de ingreso.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 xml:space="preserve">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Archivos físicos y digitales  ubicados en la oficina administrativa del Centro de Asistencia Social para NNA Migrantes.</t>
    </r>
  </si>
  <si>
    <r>
      <t xml:space="preserve">Nombre del Documento:
</t>
    </r>
    <r>
      <rPr>
        <sz val="11"/>
        <rFont val="Arial"/>
        <family val="2"/>
      </rPr>
      <t xml:space="preserve">Expedientes de niñas, niños y adolescentes migrantes y base de datos de ingreso.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 xml:space="preserve">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Archivos físicos  ubicados en la oficina administrativa del Centro de Asistencia Social para NNA Migrantes.</t>
    </r>
  </si>
  <si>
    <r>
      <t xml:space="preserve">Nombre del Documento:
</t>
    </r>
    <r>
      <rPr>
        <sz val="11"/>
        <rFont val="Arial"/>
        <family val="2"/>
      </rPr>
      <t xml:space="preserve">Base de datos de insumos recibidos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Almacén de blancos y base de datos de suministro ubicados en la oficina administrativa del Centro de Asistencia Social para NNA Migrantes.</t>
    </r>
  </si>
  <si>
    <t>Unidad de medida del Indicador y unidad de medida de sus variables.</t>
  </si>
  <si>
    <t>Coordinación de Suministros     
Lic. Gissela Aurelia Vazquez Faisal</t>
  </si>
  <si>
    <r>
      <t xml:space="preserve">Nombre del Documento: </t>
    </r>
    <r>
      <rPr>
        <sz val="11"/>
        <rFont val="Arial"/>
        <family val="2"/>
      </rPr>
      <t>Informes de entradas y salidas de donativos y sistema de almacén de donativos.</t>
    </r>
    <r>
      <rPr>
        <b/>
        <sz val="11"/>
        <rFont val="Arial"/>
        <family val="2"/>
      </rPr>
      <t xml:space="preserve">
Nombre de quien Genera la información: 
</t>
    </r>
    <r>
      <rPr>
        <sz val="11"/>
        <rFont val="Arial"/>
        <family val="2"/>
      </rPr>
      <t>Coordinación de Donativos.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Localizados en la oficina de la Coordinación de Donativos,  carpeta MBJ/DIF/DG/OM/CD/001/2023 y 2024, MBJ/DIF/DG/OM/CD/002/2023 y 2024.</t>
    </r>
  </si>
  <si>
    <r>
      <t xml:space="preserve">Nombre del Documento: </t>
    </r>
    <r>
      <rPr>
        <sz val="11"/>
        <rFont val="Arial"/>
        <family val="2"/>
      </rPr>
      <t>Informes de entradas y salidas de donativos y sistema de almacén de donativos.</t>
    </r>
    <r>
      <rPr>
        <b/>
        <sz val="11"/>
        <rFont val="Arial"/>
        <family val="2"/>
      </rPr>
      <t xml:space="preserve">
Nombre de quien Genera la información: 
</t>
    </r>
    <r>
      <rPr>
        <sz val="11"/>
        <rFont val="Arial"/>
        <family val="2"/>
      </rPr>
      <t>Coordinación de Donativos.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Localizados en la oficina de la Coordinación de Donativos,  carpeta: MBJ/DIF/DG/OM/CD/001/2023, MBJ/DIF/DG/OM/CD/002/2024</t>
    </r>
  </si>
  <si>
    <r>
      <t xml:space="preserve">Nombre del Documento:
</t>
    </r>
    <r>
      <rPr>
        <sz val="11"/>
        <rFont val="Arial"/>
        <family val="2"/>
      </rPr>
      <t xml:space="preserve">Expedientes de servicios integrales.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 xml:space="preserve">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Archivos físicos y digitales  ubicados en la oficina administrativa del Centro de Asistencia Social para NNA Migrantes.</t>
    </r>
  </si>
  <si>
    <r>
      <rPr>
        <b/>
        <sz val="11"/>
        <rFont val="Arial"/>
        <family val="2"/>
      </rPr>
      <t>Nombre del Documento:</t>
    </r>
    <r>
      <rPr>
        <sz val="11"/>
        <rFont val="Arial"/>
        <family val="2"/>
      </rPr>
      <t xml:space="preserve">
Carpeta Digital "DIF2023-2024"
</t>
    </r>
    <r>
      <rPr>
        <b/>
        <sz val="11"/>
        <rFont val="Arial"/>
        <family val="2"/>
      </rPr>
      <t xml:space="preserve">Nombre de quien genera la información:
</t>
    </r>
    <r>
      <rPr>
        <sz val="11"/>
        <rFont val="Arial"/>
        <family val="2"/>
      </rPr>
      <t>Coordinación de</t>
    </r>
    <r>
      <rPr>
        <b/>
        <sz val="11"/>
        <rFont val="Arial"/>
        <family val="2"/>
      </rPr>
      <t xml:space="preserve"> </t>
    </r>
    <r>
      <rPr>
        <sz val="11"/>
        <rFont val="Arial"/>
        <family val="2"/>
      </rPr>
      <t xml:space="preserve">Comunicación Social.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Carpeta digital "DIF2023-2024" ubicado en el equipo de computo 4 de la Coordinación de Comunicación Social.</t>
    </r>
  </si>
  <si>
    <t>Las Unidades Administrativas del Sistema DIFBJ solicitan la elaboración de videos y diseños informativos. 
Los medios de comunicación solicitan entrevistas.
Los medios de comunicación cuentan con las plataformas y cobertura para la difusión.
Las Direcciones y coordinaciones del Sistema DIF de Benito Juárez entregan su programa de eventos.
La Dirección General entrega la agenda de eventos en tiempo y forma.</t>
  </si>
  <si>
    <t>Este indicador mide el grado de cumplimiento de los servicios y apoyos de asistencia social otorgados a personas de atención prioritaria tales como: alimentarios, de salud, apoyos para gastos de medicamentos, estudios de laboratorio, hospitalización, análisis clínicos, material de curación, material quirúrgico, consulta médica con especialista, aparatos funcionales, otros como apoyo de láminas, gastos funerarios y apoyo para transportación aérea o terrestre.</t>
  </si>
  <si>
    <t>La población de atención prioritaria acuden a solicitar los servicios y apoyos a la Coordinación de ASyAC.</t>
  </si>
  <si>
    <t>Las instituciones públicas y privadas acceden a Procurar los apoyos de donativos para el Sistema DIF de Benito Juárez.
Las condiciones sanitarias del país permiten realizar las procuraciones.</t>
  </si>
  <si>
    <t>Las unidades administrativas del Sistema DIF Benito Juárez solicitan el mantenimiento, los sistemas y equipos de cómputo.
Los proveedores cuentan con las refacciones necesarias.</t>
  </si>
  <si>
    <t xml:space="preserve">Las Unidades Administrativas solicitan mantenimiento, limpieza, reparación, remodelación y vigilancia de sus áreas.
Las condiciones meteorológicas son adecuadas. </t>
  </si>
  <si>
    <t>La población asiste a las atenciones realizadas para la solución pacifica de conflictos y cultura de la paz.
Las condiciones climatológicas son adecuadas.</t>
  </si>
  <si>
    <t>Se cuenta con las condiciones climatológicas, tecnológicas, sanitarias  y sociales para  la asistencia de las niñas, niños y adolescentes en las acciones educativas. 
Las niñas, niños y adolescentes de la Red de Impulsores de la Transformación asisten a las acciones educativas.</t>
  </si>
  <si>
    <t>Actividad
(Coordinación de Centros Asistenciales de Desarrollo Infantil)</t>
  </si>
  <si>
    <t>Los Centros de Atención Infantil
están en funcionamiento durante el ciclo escolar vigente.
La plataforma para el Registro Nacional de Centros de Atención Infantil se encuentra activa.</t>
  </si>
  <si>
    <r>
      <t xml:space="preserve">Nombre del Documento:
</t>
    </r>
    <r>
      <rPr>
        <sz val="11"/>
        <rFont val="Arial"/>
        <family val="2"/>
      </rPr>
      <t xml:space="preserve">Leffort de servicios jurídicos.
</t>
    </r>
    <r>
      <rPr>
        <b/>
        <sz val="11"/>
        <rFont val="Arial"/>
        <family val="2"/>
      </rPr>
      <t xml:space="preserve">
Nombre del área que genera la información:
</t>
    </r>
    <r>
      <rPr>
        <sz val="11"/>
        <rFont val="Arial"/>
        <family val="2"/>
      </rPr>
      <t xml:space="preserve">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 xml:space="preserve">
Liga de la página donde se localiza la información o ubicación:
</t>
    </r>
    <r>
      <rPr>
        <sz val="11"/>
        <rFont val="Arial"/>
        <family val="2"/>
      </rPr>
      <t>Por ser información sensible no se carga a alguna liga, es información que no esta abierta al público.</t>
    </r>
  </si>
  <si>
    <t>Este indicador mide el grado de cumplimiento de diagnósticos de vulneración de derechos que se realiza a  las niñas, niños y adolescentes; en estos diagnósticos se identifican los derechos que le fueron vulnerados y así poder realizar un plan de restitución.</t>
  </si>
  <si>
    <t>Este indicador mide el grado de cumplimiento de convenios de pensión alimenticia que se celebraron a través de una asesoría jurídica solicitada  para mediación ante controversias familiares.</t>
  </si>
  <si>
    <t>Este indicador mide el grado de cumplimiento de comparecencias de hechos  que se celebraron a través de una asesoría jurídica solicitada  para mediación ante controversias familiares.</t>
  </si>
  <si>
    <r>
      <rPr>
        <b/>
        <sz val="11"/>
        <rFont val="Arial"/>
        <family val="2"/>
      </rPr>
      <t>Nombre del Documento:</t>
    </r>
    <r>
      <rPr>
        <sz val="11"/>
        <rFont val="Arial"/>
        <family val="2"/>
      </rPr>
      <t xml:space="preserve">
Bitácora de reportes de la Coordinación de Trabajo Social.
</t>
    </r>
    <r>
      <rPr>
        <b/>
        <sz val="11"/>
        <rFont val="Arial"/>
        <family val="2"/>
      </rPr>
      <t xml:space="preserve">
Nombre del área que genera la información: 
</t>
    </r>
    <r>
      <rPr>
        <sz val="11"/>
        <rFont val="Arial"/>
        <family val="2"/>
      </rPr>
      <t xml:space="preserve">Coordinación de Trabajo Social de la Delegación de la Procuraduría de Protección de Niñas, Niños, Adolescentes y la Familia.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 xml:space="preserve"> En la Coordinación de Trabajo Social, se encuentra ubicado  en la oficina administrativa.</t>
    </r>
  </si>
  <si>
    <t>Este indicador mide el grado de cumplimiento de expedientes de niñas, niños y adolescentes que ingresan a la Casa de Asistencia Temporal  con los diferentes motivos de resguardo para su debido alojamiento temporal.</t>
  </si>
  <si>
    <t>Este indicador mide el grado de cumplimiento de niñas, niños y adolescentes que reciben acompañamiento a órganos institucionales (Juzgados Orales, Tradicionales, Familiares, Penales y la Fiscalía General), hospitales y laboratorios para cumplir con las diligencias requeridas según su motivo de ingreso o servicios según sus necesidades.</t>
  </si>
  <si>
    <t>Las condiciones de las instalaciones son adecuadas para realizar las actividades lúdicas, deportivas, educativas y formativas.</t>
  </si>
  <si>
    <t>Las personas víctimas de violencia solicitan las atenciones que brinda el Centro Especializado para la Atención a la Violencia.</t>
  </si>
  <si>
    <r>
      <rPr>
        <b/>
        <sz val="11"/>
        <rFont val="Arial"/>
        <family val="2"/>
      </rPr>
      <t>Nombre del Documento:</t>
    </r>
    <r>
      <rPr>
        <sz val="11"/>
        <rFont val="Arial"/>
        <family val="2"/>
      </rPr>
      <t xml:space="preserve">
Ficha informativa de las actividades, brigadas y los eventos
</t>
    </r>
    <r>
      <rPr>
        <b/>
        <sz val="11"/>
        <rFont val="Arial"/>
        <family val="2"/>
      </rPr>
      <t xml:space="preserve">Nombre de quien genera la información: </t>
    </r>
    <r>
      <rPr>
        <sz val="11"/>
        <rFont val="Arial"/>
        <family val="2"/>
      </rPr>
      <t xml:space="preserve">
Dirección Desarrollo Social Comunitario.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Leffort  de Consulta 01
En la oficina de la Dirección  de Desarrollo Social Comunitario.</t>
    </r>
  </si>
  <si>
    <r>
      <t xml:space="preserve">Nombre del Documento:
</t>
    </r>
    <r>
      <rPr>
        <sz val="11"/>
        <rFont val="Arial"/>
        <family val="2"/>
      </rPr>
      <t xml:space="preserve">Expedientes de apoyos de asistencia alimentaria
</t>
    </r>
    <r>
      <rPr>
        <b/>
        <sz val="11"/>
        <rFont val="Arial"/>
        <family val="2"/>
      </rPr>
      <t xml:space="preserve">Nombre de quien genera la información: 
</t>
    </r>
    <r>
      <rPr>
        <sz val="11"/>
        <rFont val="Arial"/>
        <family val="2"/>
      </rPr>
      <t xml:space="preserve">Coordinación de programas de Asistencia Alimentaria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Archivo digital "programa de apoyos de asistencia alimentaria" ubicado en las  Oficinas de la Coordinación de Programas de Asistencia Alimentaria.</t>
    </r>
  </si>
  <si>
    <t>La población solicita y asiste a la convocatoria de los cursos de los Centros de Desarrollo Comunitario.</t>
  </si>
  <si>
    <t>Este indicador mide el grado de cumplimiento de los servicios de habilitación que se realizan  en el Centro de Desarrollo Comunitario de la Región 233 para poner en funcionamiento  el Centro de Emprendimiento y Desarrollo Humano para Personas Adultas Mayores, así como los servicios de mantenimiento posteriores.</t>
  </si>
  <si>
    <t>Este indicador mide el grado de cumplimiento de servicio de transporte inclusivo (vehículos adaptados) brindados a personas con alguna discapacidad realizando traslados de manera segura.</t>
  </si>
  <si>
    <t>Las Unidades Administrativas realizan y entregan sus reportes en tiempo y forma.</t>
  </si>
  <si>
    <r>
      <t xml:space="preserve">Nombre del Documento:
</t>
    </r>
    <r>
      <rPr>
        <sz val="11"/>
        <rFont val="Arial"/>
        <family val="2"/>
      </rPr>
      <t xml:space="preserve">Calendario de actividades programadas y listas de asistencias.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Archivos físicos ubicados en la oficina administrativa del Centro de Asistencia Social para NNA Migrantes.</t>
    </r>
  </si>
  <si>
    <r>
      <t xml:space="preserve">Nombre del Documento:
</t>
    </r>
    <r>
      <rPr>
        <sz val="11"/>
        <rFont val="Arial"/>
        <family val="2"/>
      </rPr>
      <t xml:space="preserve">Solicitudes de servicios de mantenimiento y reparación.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Archivos físicos ubicados en la oficina administrativa del Centro de Asistencia Social para NNA Migrantes.</t>
    </r>
  </si>
  <si>
    <r>
      <t xml:space="preserve">Nombre del Documento:
</t>
    </r>
    <r>
      <rPr>
        <sz val="11"/>
        <rFont val="Arial"/>
        <family val="2"/>
      </rPr>
      <t xml:space="preserve">Ficha informativa de las actividades, brigadas y los eventos.
</t>
    </r>
    <r>
      <rPr>
        <b/>
        <sz val="11"/>
        <rFont val="Arial"/>
        <family val="2"/>
      </rPr>
      <t xml:space="preserve">
Nombre de quien genera la información: 
</t>
    </r>
    <r>
      <rPr>
        <sz val="11"/>
        <rFont val="Arial"/>
        <family val="2"/>
      </rPr>
      <t>Dirección Desarrollo Social Comunitario.</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Leffort  de Consulta 01
En la oficina de la Dirección  de Desarrollo Social Comunitario.</t>
    </r>
  </si>
  <si>
    <r>
      <rPr>
        <b/>
        <sz val="11"/>
        <rFont val="Arial"/>
        <family val="2"/>
      </rPr>
      <t xml:space="preserve">"Estrategia 2.2.1: </t>
    </r>
    <r>
      <rPr>
        <sz val="11"/>
        <rFont val="Arial"/>
        <family val="2"/>
      </rPr>
      <t>Brindar asistencia, apoyo y protección demanera integral alas familiasy personas en estado de vulnerabilidad con lafinalidad de mejorar su calidad de vida.</t>
    </r>
    <r>
      <rPr>
        <b/>
        <sz val="11"/>
        <rFont val="Arial"/>
        <family val="2"/>
      </rPr>
      <t xml:space="preserve">
Línea de Acción 2.2.1.6:</t>
    </r>
    <r>
      <rPr>
        <sz val="11"/>
        <rFont val="Arial"/>
        <family val="2"/>
      </rPr>
      <t xml:space="preserve"> Proporcionar espacios educativos para los hijos de padres y madres de clase trabajadora, estudiantes, así como familias en situación de vulnerabilidad del municipio de Benito Juárez. </t>
    </r>
  </si>
  <si>
    <t>MÉTODO DE CÁLCULO
PPA=(TPA/TPEA) *100
VARIABLES
PPA: Porcentaje de Personas en situación prioritaria Atendidas por el Sistema DIF de Benito Juárez.
TPA: Total de Personas en situación de prioritaria  Atendidas.
TPEA: Total de Personas en situación de Prioritaria Estimadas a atender.</t>
  </si>
  <si>
    <t xml:space="preserve">UNIDAD DE MEDIDA DEL INDICADOR:
Porcentaje.
UNIDAD DE MEDIDA DE LAS VARIABLES:
Personas </t>
  </si>
  <si>
    <t>PPA: Del 1 de enero de 2022 al 31 de diciembre del 2024 se estima atender a un total de 505,486 personas. 
VARIACIÓN DE LA META EN RELACIÓN A LA LÍNEA BASE
Meta absoluta: 118,232 personas atendidas por el Sistema DIF de Benito Juárez.
Meta relativa: 30.53% superior a la línea base.</t>
  </si>
  <si>
    <t>Jefatura de Capacitación
Lic. David de Jesus Cabrera Aguilar</t>
  </si>
  <si>
    <t>Este indicador mide el grado de cumplimiento de servicios de inclusión realizados tales como: certificados de discapacidad para el bienestar, certificados de discapacidad CRIM, credenciales de discapacidad, atenciones psicológicas, valoraciones, pruebas psicométricas, terapias de lenguaje y aprendizaje y acciones dirigidas a niños, niñas adolescentes y adultos con discapacidad.</t>
  </si>
  <si>
    <t>32,824 servicios de salud para benitojuarenses en situación prioritaria y con alguna enfermedad general o bucal.</t>
  </si>
  <si>
    <t>4,154 atenciones de apoyos a personas que requieren apoyos de médicos especiales.</t>
  </si>
  <si>
    <t xml:space="preserve">57,584 Servicios integrales a benitojuarenses en situación de vulnerabilidad que requieran los servicios integrales de salud. </t>
  </si>
  <si>
    <t xml:space="preserve">25,460 atenciónes a benitojuarenses en situación prioritaria que requieran las terapias de rehabilitación. </t>
  </si>
  <si>
    <t>11,500 servicios a personas que requieren el apoyo de transporte inclusivo.</t>
  </si>
  <si>
    <t xml:space="preserve">20,180 servicios a benitojuarenses en situación prioritaria que requieran los servicios inclusión. </t>
  </si>
  <si>
    <t>Este indicador mide el grado de cumplimiento de atenciones  médicas, psicológicas y de trabajo social realizadas a las niñas, niños y adolescentes migrantes y acompañantes acogidos en el Centro de Asistencia Social con la finalidad de que tengan una salud física y psicológica optima con acompañamiento de trabajo social.</t>
  </si>
  <si>
    <t>La plataforma Nacional de transparencia se encuentra en funcionamiento.
La Dirección de Archivo Municipal en conjunto con la unidad de Transparencia validan los catálogos de disposición documental en tiempo y forma.
El consejo interino de la dirección de archivo municipal da aprobación a las bajas documental de archivo</t>
  </si>
  <si>
    <t>Coordinación de Transparencia
C. Norma Argelia Euan Lozano.</t>
  </si>
  <si>
    <t>N/A</t>
  </si>
  <si>
    <t>41,153 Servicios jurídicos dirigido a niñas, niños, adolescentes,  víctimas de maltrato y mujeres y hombres en situación de violencia familiar Brindados.</t>
  </si>
  <si>
    <t>1,211 planes de restitución de derechos para niñas, niños, adolescentes que se encuentran en situación de atención prioritaria.</t>
  </si>
  <si>
    <t>1,236 diagnósticos de vulneración de derechos de niñas, niños y adolescentes.</t>
  </si>
  <si>
    <t>606 convenios de pensión alimenticia a familias en situación prioritaria para mediación ante controversias familiares.</t>
  </si>
  <si>
    <t>3,518 acompañamientos a niñas, niños y adolescentes a diferentes órganos institucionales (juzgados orales, tradicionales, familiares, penales y la fiscalía general).</t>
  </si>
  <si>
    <t>1,692 comparecencia de hechos a familias en situación prioritaria para mediación ante controversias familiares.</t>
  </si>
  <si>
    <t>10,988 visitas domiciliarias domiciliarias e institucionales para realizar investigaciones sociales, acompañamientos, seguimientos y traslados de menores.</t>
  </si>
  <si>
    <t xml:space="preserve">68 Acompañamientos a niñas, niños, adolescentes y adultos en situación prioritaria. </t>
  </si>
  <si>
    <t>4,849 Atenciones a  personas en situación prioritaria.</t>
  </si>
  <si>
    <t>340 Niñas, Niños y Adolescentes migrantes y acompañantes requieran atenciones del CAS.</t>
  </si>
  <si>
    <t>Coordinación del Centro de Asistencia Social de NNA Migrantes
Lic. Karina Janet Rosel Dominguez</t>
  </si>
  <si>
    <t>Coorfinación del Centro de Asistencia Social de NNA Migrantes
Lic. Karina Janet Rosel Dominguez</t>
  </si>
  <si>
    <t>7,749 Acciones de prevención y atención para un entorno libre de violencia en mujeres y hombres generadoras o víctimas de violencia realizadas en el Centro Especializado Para la Atención a la Violencia, Brindados</t>
  </si>
  <si>
    <t>5,710 atenciones multidisciplinarias a personas generadoras o víctimas de violencia en el Centro Especializado Para la Atención a la Violencia.</t>
  </si>
  <si>
    <t>76 pláticas y talleres con temas para la prevención de la violencia.</t>
  </si>
  <si>
    <t>33 capacitaciónes para el autoempleo a mujeres receptoras de violencia en cualquiera de sus modalidades.</t>
  </si>
  <si>
    <r>
      <rPr>
        <b/>
        <sz val="11"/>
        <rFont val="Arial"/>
        <family val="2"/>
      </rPr>
      <t>Nombre del Documento:</t>
    </r>
    <r>
      <rPr>
        <sz val="11"/>
        <rFont val="Arial"/>
        <family val="2"/>
      </rPr>
      <t xml:space="preserve"> 
Carpeta apoyos de asistencia social
</t>
    </r>
    <r>
      <rPr>
        <b/>
        <sz val="11"/>
        <rFont val="Arial"/>
        <family val="2"/>
      </rPr>
      <t xml:space="preserve">Nombre de quien Genera la información: </t>
    </r>
    <r>
      <rPr>
        <sz val="11"/>
        <rFont val="Arial"/>
        <family val="2"/>
      </rPr>
      <t xml:space="preserve">
Coordinación de Asistencia Social y Atención Ciudadana.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Carpeta de Apoyos Otorgados  en la cuenta de Drive: asistenciasocial89@gmail.com</t>
    </r>
  </si>
  <si>
    <t>Los participantes convocados asisten a las sesiones. 
Las sesiones no se cancelan por causas de fuerza mayor.
Existe la personalidad Jurídica Formal para la emisión de los documentos legales.
Las personas o instituciones realizan convenios con el Sistema DIF de Benito Juárez.</t>
  </si>
  <si>
    <t>Unidad Jurídica
Lic. Nelsy Delfina Cuevas Castillo</t>
  </si>
  <si>
    <r>
      <t xml:space="preserve">Nombre del Documento:
</t>
    </r>
    <r>
      <rPr>
        <sz val="11"/>
        <color theme="1"/>
        <rFont val="Arial"/>
        <family val="2"/>
      </rPr>
      <t xml:space="preserve">Bitácora de servicios integrales para personas adultas mayores.
</t>
    </r>
    <r>
      <rPr>
        <b/>
        <sz val="11"/>
        <color theme="1"/>
        <rFont val="Arial"/>
        <family val="2"/>
      </rPr>
      <t xml:space="preserve">
Nombre de quien Genera la información: 
</t>
    </r>
    <r>
      <rPr>
        <sz val="11"/>
        <color theme="1"/>
        <rFont val="Arial"/>
        <family val="2"/>
      </rPr>
      <t>Coordinación para las Personas Adultas Mayores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http://pub.cancun.gob.mx/</t>
    </r>
  </si>
  <si>
    <t>Este indicador mide el grado de cumplimiento de servicios psicológicos, nutricionales, jurídicos, laborales y de trabajo social  realizados a las personas adultas mayores para coadyuvar en su estado optimo de salud física, emocional y en salvaguardar sus derechos.</t>
  </si>
  <si>
    <t xml:space="preserve">Las personas adultas mayores solicitan servicios psicológicos,  nutricionales, jurídicos, laborales y de trabajo social. </t>
  </si>
  <si>
    <r>
      <t xml:space="preserve">Nombre del Documento:
</t>
    </r>
    <r>
      <rPr>
        <sz val="11"/>
        <color theme="1"/>
        <rFont val="Arial"/>
        <family val="2"/>
      </rPr>
      <t xml:space="preserve">Lista de asistencia de las personas adultas mayores que participan en las actividades.
</t>
    </r>
    <r>
      <rPr>
        <b/>
        <sz val="11"/>
        <color theme="1"/>
        <rFont val="Arial"/>
        <family val="2"/>
      </rPr>
      <t xml:space="preserve">
Nombre de quien Genera la información: 
</t>
    </r>
    <r>
      <rPr>
        <sz val="11"/>
        <color theme="1"/>
        <rFont val="Arial"/>
        <family val="2"/>
      </rPr>
      <t xml:space="preserve">Coordinación para las Personas Adultas Mayores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Leford MBJ-SDFI-DG-DF-CAM-006-2023 y 2024 ubicado en la oficina de la Coordinación para las Personas Adultas Mayores</t>
    </r>
  </si>
  <si>
    <t xml:space="preserve">Las personas adultas mayores asisten al club de la esperanza y participan en las actividades tales como cursos, talleres y eventos. 
</t>
  </si>
  <si>
    <r>
      <t xml:space="preserve">Nombre del Documento:
</t>
    </r>
    <r>
      <rPr>
        <sz val="11"/>
        <rFont val="Arial"/>
        <family val="2"/>
      </rPr>
      <t xml:space="preserve">Lista de asistencia de las personas adultas mayores.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 xml:space="preserve">Leford MBJ-SDFI-DG-DF-CAM-006-2023 y 2024 ubicado en la oficina de la Coordinación de las Personas Adultas Mayores. </t>
    </r>
  </si>
  <si>
    <t xml:space="preserve">Las personas adultas mayores asisten al club de la esperanza y estancia de día.
Las personas adultas mayores se encuentran en estado optimo de salud para ingerir alimentos.
</t>
  </si>
  <si>
    <t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t>
  </si>
  <si>
    <r>
      <t xml:space="preserve">Nombre del Documento:
</t>
    </r>
    <r>
      <rPr>
        <sz val="11"/>
        <rFont val="Arial"/>
        <family val="2"/>
      </rPr>
      <t xml:space="preserve">Cronograma de actividades recreativas y lúdicas.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Archivo electrónico ubicado en la carpeta Raciones Alimenticias,  en  l equipo de computo No.1.</t>
    </r>
  </si>
  <si>
    <t xml:space="preserve">Existen personas adultas mayores ingresadas en la casa transitoria para personas adultas mayores.
Las personas adultas mayores participan en las actividades recreativas y lúdicas. </t>
  </si>
  <si>
    <r>
      <t xml:space="preserve">Nombre del Documento:
</t>
    </r>
    <r>
      <rPr>
        <sz val="11"/>
        <rFont val="Arial"/>
        <family val="2"/>
      </rPr>
      <t xml:space="preserve">Bitácora de traslados.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Bitácora de traslados.</t>
    </r>
    <r>
      <rPr>
        <b/>
        <sz val="11"/>
        <rFont val="Arial"/>
        <family val="2"/>
      </rPr>
      <t xml:space="preserve">
</t>
    </r>
    <r>
      <rPr>
        <sz val="11"/>
        <rFont val="Arial"/>
        <family val="2"/>
      </rPr>
      <t xml:space="preserve"> ubicado en la oficina de la Coordinación para las Personas Adultas Mayores</t>
    </r>
  </si>
  <si>
    <t xml:space="preserve">Las personas adultas mayores tienen trámites que realizar en otras dependencias.
Las personas adultas mayores solicitan los traslados.
Las personas adultas mayores tienen la necesidad de ir al hospital u otra institución de salud. </t>
  </si>
  <si>
    <t>Este indicador mide el grado de cumplimiento de  insumos entregados como vestido, de higiene personal, medicamento, análisis  y estudios clínicos, pernocta, alimentación entre otros para que las personas adultas mayores ingresados  cuenten con una adecuada higiene, salud, así como una estancia digna durante su permanencia en la Casa Transitoria.</t>
  </si>
  <si>
    <r>
      <t xml:space="preserve">Nombre del Documento:
</t>
    </r>
    <r>
      <rPr>
        <sz val="11"/>
        <rFont val="Arial"/>
        <family val="2"/>
      </rPr>
      <t xml:space="preserve">Solicitudes de insumos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Ubicadas en la carpeta "requisiciones 2023-2024" ubicada en el archivero No.1 de la oficina de la Coordinación para las Personas Adultas Mayores</t>
    </r>
  </si>
  <si>
    <t xml:space="preserve">
Se cuenta con las condiciones climatológicas, tecnológicas, sanitarias  y sociales para  realizar las acciones de sensibilización.
Las niñas, niños y adolescentes asisten en las acciones de sensibilización.
</t>
  </si>
  <si>
    <t xml:space="preserve">
Se cuenta con las condiciones climatológicas, tecnológicas, sanitarias  y sociales para impartir las capacitaciones de buen trato.
Las niñas, niños y adolescentes asisten en las capacitaciones de buen trato.</t>
  </si>
  <si>
    <t>Actividad
(Dirección de la Familia)</t>
  </si>
  <si>
    <r>
      <rPr>
        <b/>
        <sz val="11"/>
        <color theme="1"/>
        <rFont val="Arial"/>
        <family val="2"/>
      </rPr>
      <t xml:space="preserve">PSAMO: </t>
    </r>
    <r>
      <rPr>
        <sz val="11"/>
        <color theme="1"/>
        <rFont val="Arial"/>
        <family val="2"/>
      </rPr>
      <t>Porcentaje de Servicios integrales a personas Adultas Mayores Otorgados.</t>
    </r>
  </si>
  <si>
    <r>
      <rPr>
        <b/>
        <sz val="11"/>
        <color theme="1"/>
        <rFont val="Arial"/>
        <family val="2"/>
      </rPr>
      <t>PAAMR:</t>
    </r>
    <r>
      <rPr>
        <sz val="11"/>
        <color theme="1"/>
        <rFont val="Arial"/>
        <family val="2"/>
      </rPr>
      <t xml:space="preserve"> Porcentaje de Actividades para personas Adultas Mayores Realizados. </t>
    </r>
  </si>
  <si>
    <r>
      <rPr>
        <b/>
        <sz val="11"/>
        <rFont val="Arial"/>
        <family val="2"/>
      </rPr>
      <t>PRAE:</t>
    </r>
    <r>
      <rPr>
        <sz val="11"/>
        <rFont val="Arial"/>
        <family val="2"/>
      </rPr>
      <t xml:space="preserve"> Porcentaje de Raciones Alimenticias Entregadas.</t>
    </r>
  </si>
  <si>
    <r>
      <rPr>
        <b/>
        <sz val="11"/>
        <rFont val="Arial"/>
        <family val="2"/>
      </rPr>
      <t>PAAMR:</t>
    </r>
    <r>
      <rPr>
        <sz val="11"/>
        <rFont val="Arial"/>
        <family val="2"/>
      </rPr>
      <t xml:space="preserve"> Porcentaje de Atenciones a personas Adultas Mayores Realizadas.</t>
    </r>
  </si>
  <si>
    <t>124 servicios de alojamiento a adultos mayores en situación de abandono.</t>
  </si>
  <si>
    <r>
      <rPr>
        <b/>
        <sz val="11"/>
        <rFont val="Arial"/>
        <family val="2"/>
      </rPr>
      <t>PARLR:</t>
    </r>
    <r>
      <rPr>
        <sz val="11"/>
        <rFont val="Arial"/>
        <family val="2"/>
      </rPr>
      <t xml:space="preserve"> Porcentaje de Actividades Recreativas y Lúdicas Realizadas</t>
    </r>
  </si>
  <si>
    <r>
      <rPr>
        <b/>
        <sz val="11"/>
        <rFont val="Arial"/>
        <family val="2"/>
      </rPr>
      <t>PTAMG:</t>
    </r>
    <r>
      <rPr>
        <sz val="11"/>
        <rFont val="Arial"/>
        <family val="2"/>
      </rPr>
      <t xml:space="preserve"> Porcentaje de Traslados de personas Adultas Mayores Gestiones.</t>
    </r>
  </si>
  <si>
    <t>978 realización de  servicios otorgados  a  las personas adultas mayores en situación de abandono.</t>
  </si>
  <si>
    <r>
      <rPr>
        <b/>
        <sz val="11"/>
        <rFont val="Arial"/>
        <family val="2"/>
      </rPr>
      <t>PIAME:</t>
    </r>
    <r>
      <rPr>
        <sz val="11"/>
        <rFont val="Arial"/>
        <family val="2"/>
      </rPr>
      <t xml:space="preserve"> Porcentaje de Insumos y raciones alimenticias a personas adultas mayores Entregados.</t>
    </r>
  </si>
  <si>
    <t>11,270 entrega de insumos a adultos mayores en situación de abandono.</t>
  </si>
  <si>
    <r>
      <rPr>
        <b/>
        <sz val="11"/>
        <rFont val="Arial"/>
        <family val="2"/>
      </rPr>
      <t>PSABR</t>
    </r>
    <r>
      <rPr>
        <sz val="11"/>
        <rFont val="Arial"/>
        <family val="2"/>
      </rPr>
      <t>: Porcentaje de Sensibilizaciones con Acciones del Buen trato de la no violencia Realizadas.</t>
    </r>
  </si>
  <si>
    <r>
      <rPr>
        <b/>
        <sz val="11"/>
        <rFont val="Arial"/>
        <family val="2"/>
      </rPr>
      <t>PCBTI</t>
    </r>
    <r>
      <rPr>
        <sz val="11"/>
        <rFont val="Arial"/>
        <family val="2"/>
      </rPr>
      <t xml:space="preserve">: Porcentaje de Capacitaciones de Buen Trato Impartidas. </t>
    </r>
  </si>
  <si>
    <t xml:space="preserve">156 capacitaciones sobre buen trato de la no violencia dirigido a Niñas, Niños y Adolescentes y sus familias benitojuareses realizadas.  </t>
  </si>
  <si>
    <r>
      <rPr>
        <b/>
        <sz val="11"/>
        <rFont val="Arial"/>
        <family val="2"/>
      </rPr>
      <t>PEFVIR:</t>
    </r>
    <r>
      <rPr>
        <sz val="11"/>
        <rFont val="Arial"/>
        <family val="2"/>
      </rPr>
      <t xml:space="preserve"> Porcentaje de Eventos que promueven el Fortalecimiento de los Valores y la Integración familiar Realizados.</t>
    </r>
  </si>
  <si>
    <t xml:space="preserve">33  eventos sobre buen trato de la no violencia dirigido a Niñas, Niños y Adolescentes y sus familias benitojuareses realizadas.  </t>
  </si>
  <si>
    <t>Dirección de la Familia
Psic. Roga Marion Terrazas Duclaud</t>
  </si>
  <si>
    <t>Este indicador mide el grado de cumplimiento de los servicios brindados a las niñas y niños inscritos en los Centros Asistenciales de Desarrollo Infantil como:  atención educativa, psicológica, lúdica, asistencial, alimentaria, de trabajo social y de salud  dirigida a las hijas e hijos de padres y madres trabajadoras.</t>
  </si>
  <si>
    <t xml:space="preserve">UNIDAD DE MEDIDA DEL INDICADOR:
Porcentaje.
UNIDAD DE MEDIDA DE LAS VARIABLES:
Servicios. </t>
  </si>
  <si>
    <r>
      <t xml:space="preserve">UNIDAD DE MEDIDA DEL INDICADOR:
</t>
    </r>
    <r>
      <rPr>
        <sz val="11"/>
        <rFont val="Arial"/>
        <family val="2"/>
      </rPr>
      <t>Porcentaje.</t>
    </r>
    <r>
      <rPr>
        <b/>
        <sz val="11"/>
        <rFont val="Arial"/>
        <family val="2"/>
      </rPr>
      <t xml:space="preserve">
UNIDAD DE MEDIDA DE LAS VARIABLES:
</t>
    </r>
    <r>
      <rPr>
        <sz val="11"/>
        <rFont val="Arial"/>
        <family val="2"/>
      </rPr>
      <t>Atenciones.</t>
    </r>
  </si>
  <si>
    <r>
      <rPr>
        <b/>
        <sz val="11"/>
        <rFont val="Arial"/>
        <family val="2"/>
      </rPr>
      <t xml:space="preserve"> PAPDB: </t>
    </r>
    <r>
      <rPr>
        <sz val="11"/>
        <rFont val="Arial"/>
        <family val="2"/>
      </rPr>
      <t xml:space="preserve">De 01  enero de 2022 al 31 de diciembre 2024 se brindarán 15,255 atenciones en la Prevención del Delito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9,600 atenciones en la Prevención del Delito
</t>
    </r>
    <r>
      <rPr>
        <b/>
        <sz val="11"/>
        <rFont val="Arial"/>
        <family val="2"/>
      </rPr>
      <t>Meta relativa:</t>
    </r>
    <r>
      <rPr>
        <sz val="11"/>
        <rFont val="Arial"/>
        <family val="2"/>
      </rPr>
      <t xml:space="preserve"> 169.76% superior a la línea base.</t>
    </r>
  </si>
  <si>
    <t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t>
  </si>
  <si>
    <t>Este indicador mide el total de actividades realizadas de prevención del delito en niñas, niños, adolescentes y personas adultas fomentando la cultura de la legalidad, como son: talleres, conferencias, ferias, campañas, foros, entre otros.</t>
  </si>
  <si>
    <t xml:space="preserve">
Las personas asisten a las pláticas de la prevención del delito.
Las condiciones sanitarias y climatológicas son optimas para la realización de las actividades de prevención del delito.</t>
  </si>
  <si>
    <t>Coordinación de Recreación Cultura y Deporte
C. Helen Denisse Domínguez Sánchez</t>
  </si>
  <si>
    <t>7,938 Servicios de escuelas de tiempo completo con atención educativa, asistencial, psicológica, alimentaria de trabajo social y de salud  brindados.</t>
  </si>
  <si>
    <t>123,938 entregas de raciones de comida para las niñas y niños inscritos en los Centros Asistenciales de Desarrollo Infantil.</t>
  </si>
  <si>
    <t>927 Registros Nacionales de los Centros para la Atención, Cuidado y Desarrollo Integral Infantil en el Municipio de Benito Juárez.</t>
  </si>
  <si>
    <t>Este indicador mide el grado de cumplimiento de apoyos de asistencia alimentaria entregada a la población en general en situación prioritaria, con la finalidad de fomentar la participación social y la promoción de la salud para revertir las tendencias y las cifras crecientes de los problemas de una mala nutrición.</t>
  </si>
  <si>
    <t>Los comités de padres de familia en conjunto con las autoridades escolares apoyan en la implementación del programa de asistencia alimentaria en los centros educativos.
Se mantiene la entrega de raciones alimentarias a la población de atención prioritaria de manera gratuita, en el comedor comunitario 235.
Sujetos de atención prioritaria que solicitan apoyos alimentarios (despensas).
El Sistema DIF Estatal mantiene el número de apoyos alimentarios autorizados al municipio de Benito Juárez.
Se reciban donaciones de insumos para el comedor comunitario.</t>
  </si>
  <si>
    <t>Se mantiene la entrega de raciones alimentarias a la población de atención prioritaria de manera gratuita, en el comedor comunitario 235.
Se reciban donaciones de insumos para el comedor comunitario.</t>
  </si>
  <si>
    <t>Este indicador mide el grado de cumplimiento de servicios administrativos, habilitación y mantenimiento que se realizan para la  operación del  comedor comunitario y Comedores Escolares.  Con la finalidad de mantenerlos en óptimas condiciones.</t>
  </si>
  <si>
    <t>Se autorizan los servicios de habilitación, insumos y de mantenimiento.
Se atienden las solicitudes de servicios administrativos y de mantenimiento para la operatividad del comedor comunitario 235 y Comedores Escolares.</t>
  </si>
  <si>
    <t>Actividad (Secretaría Particular)</t>
  </si>
  <si>
    <t>Componente (Dirección de la Familia)</t>
  </si>
  <si>
    <t>Las  niñas, niños, adolescentes y personas adultas participan en las actividades de recreación, cultura y deportes.
Las condiciones climatológicas y sanitarias son óptimas para realizar las clases, concursos y eventos.</t>
  </si>
  <si>
    <t>Las niñas, niños y adolescentes participan en la clases de recreación, cultura y deportes.
Las condiciones climáticas y sanitarias son optimas para realizar las clases.</t>
  </si>
  <si>
    <t>Las condiciones de salud, sociales y climatológicas son favorables para la realización de los eventos. 
La población de atención prioritaria y los invitados asisten a los eventos.</t>
  </si>
  <si>
    <r>
      <rPr>
        <b/>
        <sz val="11"/>
        <rFont val="Arial"/>
        <family val="2"/>
      </rPr>
      <t>Nombre del Documento:</t>
    </r>
    <r>
      <rPr>
        <sz val="11"/>
        <rFont val="Arial"/>
        <family val="2"/>
      </rPr>
      <t xml:space="preserve"> Servicios y apoyos de asistencia social  2022-2024.
</t>
    </r>
    <r>
      <rPr>
        <b/>
        <sz val="11"/>
        <rFont val="Arial"/>
        <family val="2"/>
      </rPr>
      <t xml:space="preserve">
Nombre de quien Genera la información: </t>
    </r>
    <r>
      <rPr>
        <sz val="11"/>
        <rFont val="Arial"/>
        <family val="2"/>
      </rPr>
      <t xml:space="preserve">
Coordinación de Asistencia Social y Atención Ciudadana.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Leffort 1 ubicado en la oficina de la Coordinación de Asistencia Social y Atención Ciudadana.
Carpeta de Estudios Socioeconómicos en la cuenta de Drive: </t>
    </r>
    <r>
      <rPr>
        <u/>
        <sz val="11"/>
        <rFont val="Arial"/>
        <family val="2"/>
      </rPr>
      <t>asistenciasocial89@gmail.com 
Carpeta de Apoyos Otorgados  en la cuenta de Drive: asistenciasocial89@gmail.com</t>
    </r>
  </si>
  <si>
    <t>Las y los usuarios acude al DIF de Benito Juárez a solicitar información de los trámites y servicios que se brindan.
Las áreas del Sistema DIF de Benito Juárez a las que acuden las y los usuarios que son orientados y les  brindan el servicios y/o apoyo solicitado.</t>
  </si>
  <si>
    <r>
      <rPr>
        <b/>
        <sz val="11"/>
        <rFont val="Arial"/>
        <family val="2"/>
      </rPr>
      <t xml:space="preserve">Nombre del Documento: </t>
    </r>
    <r>
      <rPr>
        <sz val="11"/>
        <rFont val="Arial"/>
        <family val="2"/>
      </rPr>
      <t xml:space="preserve">Concentrado de estudios socioeconómicos
</t>
    </r>
    <r>
      <rPr>
        <b/>
        <sz val="11"/>
        <rFont val="Arial"/>
        <family val="2"/>
      </rPr>
      <t xml:space="preserve">Nombre de quién Genera la información: </t>
    </r>
    <r>
      <rPr>
        <sz val="11"/>
        <rFont val="Arial"/>
        <family val="2"/>
      </rPr>
      <t xml:space="preserve">
Coordinación de Asistencia Social y Atención Ciudadana.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Carpeta de Estudios Socioeconómicos en la cuenta de Drive: asistenciasocial89@gmail.com </t>
    </r>
  </si>
  <si>
    <t>Este indicador mide el grado de cumplimiento de los apoyos de asistencia social entregados a través de la Coordinación de Asistencia Social y Atención Ciudadana y en coordinación con instituciones públicas, privadas y asociaciones civiles, tales como: alimentarios (despensa, leche), de salud (pañales para niñas, niños y personas adultas; apoyos para gastos de medicamentos, material de curación, material quirúrgico, estudios clínicos) y aparatos funcionales (sillas de ruedas, bastones, andaderas), además de  apoyo con láminas.</t>
  </si>
  <si>
    <t>La población de atención prioritaria solicita los apoyos de asistencia social.
Se cuenta con  stock de apoyos sociales en especie para la entrega de lo solicitado.                                                                                                                                    Las instituciones públicas, privadas y asociaciones civiles entregan donativos al Sistema DIF de Benito Juárez.</t>
  </si>
  <si>
    <r>
      <rPr>
        <b/>
        <sz val="11"/>
        <rFont val="Arial"/>
        <family val="2"/>
      </rPr>
      <t xml:space="preserve">Nombre del Documento:
</t>
    </r>
    <r>
      <rPr>
        <sz val="11"/>
        <rFont val="Arial"/>
        <family val="2"/>
      </rPr>
      <t xml:space="preserve">Ordenes de requisiciones de suministros recibidos 2023 y 2024.
</t>
    </r>
    <r>
      <rPr>
        <b/>
        <sz val="11"/>
        <rFont val="Arial"/>
        <family val="2"/>
      </rPr>
      <t xml:space="preserve">Nombre de quien Genera la información: 
</t>
    </r>
    <r>
      <rPr>
        <sz val="11"/>
        <rFont val="Arial"/>
        <family val="2"/>
      </rPr>
      <t xml:space="preserve">Coordinación de Suministros.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Carpeta</t>
    </r>
    <r>
      <rPr>
        <b/>
        <sz val="11"/>
        <rFont val="Arial"/>
        <family val="2"/>
      </rPr>
      <t xml:space="preserve"> </t>
    </r>
    <r>
      <rPr>
        <sz val="11"/>
        <rFont val="Arial"/>
        <family val="2"/>
      </rPr>
      <t>ubicada en la oficina de la coordinación de suministros, librero color café que se encuentra en el pasillo del área de suministros.</t>
    </r>
  </si>
  <si>
    <t>Este indicador mide el grado de cumplimiento de las atenciones de mantenimiento y reparación de equipos de cómputo, líneas telefónicas y red informática de voz y datos para su correcto funcionamiento  y operación, mismas que son solicitadas  por las diferentes Direcciones y Coordinaciones del Sistema DIF de Benito Juárez,  a través del programa Microsoft Access nombrado de manera interna  "Tickets".</t>
  </si>
  <si>
    <t>Este indicador  mide el grado de cumplimiento de los servicios de mantenimiento, reparación, modificación, adecuación, intendencia y vigilancia que las áreas del Sistema DIF de Benito Juárez solicitan para tener áreas de trabajo en las optimas condiciones, ofrecer áreas inclusivas a  las personas de atención prioritaria así como brindar una buena imagen institucional.</t>
  </si>
  <si>
    <t>Las áreas del Sistema DIF de Benito Juárez solicitan donativos para otorgar a la población o fortalecer sus actividades de asistencia social. 
Las empresas, organismos no gubernamentales, instituciones, población en general, etc.  entregan donativos al Sistema DIF de Benito Juárez.</t>
  </si>
  <si>
    <t>Este indicador mide el grado de cumplimiento de estímulos  a la educación, alimentación y salud, que se entregan a las niñas, niños y adolescentes de 6 a 17 años 11 meses que se encuentran en situación prioritaria y que en algún momento fueron detectados trabajando en la calle, con la finalidad de mejorar su calidad de vida y  el respeto de sus derechos.</t>
  </si>
  <si>
    <r>
      <t>Nombre del Documento:</t>
    </r>
    <r>
      <rPr>
        <sz val="11"/>
        <rFont val="Arial"/>
        <family val="2"/>
      </rPr>
      <t xml:space="preserve">
Bitácora de actividades de recreación, cultura y deportes.</t>
    </r>
    <r>
      <rPr>
        <b/>
        <sz val="11"/>
        <rFont val="Arial"/>
        <family val="2"/>
      </rPr>
      <t xml:space="preserve">
</t>
    </r>
    <r>
      <rPr>
        <sz val="11"/>
        <rFont val="Arial"/>
        <family val="2"/>
      </rPr>
      <t xml:space="preserve">
</t>
    </r>
    <r>
      <rPr>
        <b/>
        <sz val="11"/>
        <rFont val="Arial"/>
        <family val="2"/>
      </rPr>
      <t>Nombre de quien genera la información:</t>
    </r>
    <r>
      <rPr>
        <sz val="11"/>
        <rFont val="Arial"/>
        <family val="2"/>
      </rPr>
      <t xml:space="preserve"> 
Coordinación de Recreación, Cultura y Deporte.
</t>
    </r>
    <r>
      <rPr>
        <b/>
        <sz val="11"/>
        <rFont val="Arial"/>
        <family val="2"/>
      </rPr>
      <t xml:space="preserve">Periodicidad con la que se genera la información: </t>
    </r>
    <r>
      <rPr>
        <sz val="11"/>
        <rFont val="Arial"/>
        <family val="2"/>
      </rPr>
      <t xml:space="preserve">
Trimestral.
</t>
    </r>
    <r>
      <rPr>
        <b/>
        <sz val="11"/>
        <rFont val="Arial"/>
        <family val="2"/>
      </rPr>
      <t xml:space="preserve">
Liga de la pagina donde se localiza la información o ubicación:
</t>
    </r>
    <r>
      <rPr>
        <sz val="11"/>
        <rFont val="Arial"/>
        <family val="2"/>
      </rPr>
      <t>Lefort con clave de expediente  MBJ-DIF-DG-DPAI-CRCD-002-2022 y 2024</t>
    </r>
  </si>
  <si>
    <r>
      <rPr>
        <b/>
        <sz val="12"/>
        <rFont val="Arial"/>
        <family val="2"/>
      </rPr>
      <t xml:space="preserve">2.09.1.1.11.4. </t>
    </r>
    <r>
      <rPr>
        <sz val="12"/>
        <rFont val="Arial"/>
        <family val="2"/>
      </rPr>
      <t xml:space="preserve">Verificación y registro de los Centros para la Atención, Cuidado y Desarrollo Integral Infantil del RENCAI en el Municipio de Benito Juárez.                                                 
</t>
    </r>
    <r>
      <rPr>
        <b/>
        <sz val="12"/>
        <rFont val="Arial"/>
        <family val="2"/>
      </rPr>
      <t>RENCAI</t>
    </r>
    <r>
      <rPr>
        <sz val="12"/>
        <rFont val="Arial"/>
        <family val="2"/>
      </rPr>
      <t xml:space="preserve"> Registro Nacional de los Centros de atención .</t>
    </r>
  </si>
  <si>
    <t>Las personas en situación prioritaria acuden a la Delegación de la Procuraduría de Protección de Niñas, Niños, Adolescentes y la Familia a solicitar comparecencias de hechos.</t>
  </si>
  <si>
    <t>Se cuenta con el recurso para realizar el acompañamiento de las niñas, niños, y adolescentes asignados a la Delegación de la Procuraduría de Protección de Niñas, Niños Adolescentes y la Familia.</t>
  </si>
  <si>
    <t>Este indicador mide el grado de cumplimiento de capacitaciones impartidas a mujeres que fueron receptoras de violencia en apoyo a su economía y para su empoderamiento.</t>
  </si>
  <si>
    <r>
      <t xml:space="preserve">Nombre del Documento:
</t>
    </r>
    <r>
      <rPr>
        <sz val="11"/>
        <rFont val="Arial"/>
        <family val="2"/>
      </rPr>
      <t xml:space="preserve">Expedientes niñas y niños beneficiados con desayunos fríos. 
</t>
    </r>
    <r>
      <rPr>
        <b/>
        <sz val="11"/>
        <rFont val="Arial"/>
        <family val="2"/>
      </rPr>
      <t xml:space="preserve">Nombre de quien genera la información: 
</t>
    </r>
    <r>
      <rPr>
        <sz val="11"/>
        <rFont val="Arial"/>
        <family val="2"/>
      </rPr>
      <t xml:space="preserve">Coordinación de programas de Asistencia Alimentaria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Archivo digital "programa de apoyos de asistencia alimentaria" 
ubicado en las  Oficinas de la Coordinación de Programas de Asistencia Alimentaria</t>
    </r>
  </si>
  <si>
    <t>Las personas asisten a los cursos de capacitación para el autoempleo.
Las condiciones climatológicas y de salubridad son adecuadas para realizar los cursos de capacitación.</t>
  </si>
  <si>
    <t>Este indicador mide el grado de cumplimiento de atenciones de fomento del autoempleo brindadas, con la finalidad de apoyar a  incrementar los ingresos familiares; brindando espacios gratuitos en ferias, exposiciones y foros, entre otros.</t>
  </si>
  <si>
    <t>La población se interesa por la convocatoria, se inscriben y asisten a los eventos para el fomento del autoempleo. 
Los eventos que fomentan el autoempleo no son cancelados por causa de fuerza mayor.</t>
  </si>
  <si>
    <t>Los tutores inscriben y envían a las niñas y niños en la llave es la clave y cursos vacacionales. 
Las condiciones sanitarias y climatológicas son adecuadas para realizar los cursos vacacionales.</t>
  </si>
  <si>
    <t>Las Coordinaciones realizan sus procesos adecuadamente.
Otorgan el Presupuesto solicitado en tiempo y forma.
Las condiciones climatológicas son las idóneas para realizar los Eventos y Actividades.
Coadyuvan y se crea la sinergia adecuada con autoridades e invitados, para realizar los Eventos y actividades.</t>
  </si>
  <si>
    <r>
      <rPr>
        <b/>
        <sz val="11"/>
        <rFont val="Arial"/>
        <family val="2"/>
      </rPr>
      <t>Nombre del Documento:</t>
    </r>
    <r>
      <rPr>
        <sz val="11"/>
        <rFont val="Arial"/>
        <family val="2"/>
      </rPr>
      <t xml:space="preserve">  
Informes Trimestrales.
</t>
    </r>
    <r>
      <rPr>
        <b/>
        <sz val="11"/>
        <rFont val="Arial"/>
        <family val="2"/>
      </rPr>
      <t xml:space="preserve">Nombre de quien genera la información: </t>
    </r>
    <r>
      <rPr>
        <sz val="11"/>
        <rFont val="Arial"/>
        <family val="2"/>
      </rPr>
      <t xml:space="preserve">
Dirección de la Familia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Leffort  de Consulta Interna # 001
En la oficina administrativa de la Dirección  de la Familia</t>
    </r>
  </si>
  <si>
    <t>Las personas asisten a las actividades, brigadas y eventos.
Las condiciones climatológicas son las idóneas para realizar las actividades, brigadas y eventos.
Coadyuvan y se crea la sinergia adecuada con autoridades e invitados, para realizar las actividades, brigadas y eventos.</t>
  </si>
  <si>
    <t>Actividad
(Coordinación Salud Mental)</t>
  </si>
  <si>
    <r>
      <rPr>
        <b/>
        <sz val="11"/>
        <rFont val="Arial"/>
        <family val="2"/>
      </rPr>
      <t>PIR:</t>
    </r>
    <r>
      <rPr>
        <sz val="11"/>
        <rFont val="Arial"/>
        <family val="2"/>
      </rPr>
      <t xml:space="preserve"> Porcentaje de Informes  Realizados.</t>
    </r>
  </si>
  <si>
    <r>
      <rPr>
        <b/>
        <sz val="11"/>
        <rFont val="Arial"/>
        <family val="2"/>
      </rPr>
      <t>PAIR:</t>
    </r>
    <r>
      <rPr>
        <sz val="11"/>
        <rFont val="Arial"/>
        <family val="2"/>
      </rPr>
      <t xml:space="preserve"> Porcentaje de Acciones Integrales Realizadas.</t>
    </r>
  </si>
  <si>
    <r>
      <rPr>
        <b/>
        <sz val="11"/>
        <rFont val="Arial"/>
        <family val="2"/>
      </rPr>
      <t>PADGR:</t>
    </r>
    <r>
      <rPr>
        <sz val="11"/>
        <rFont val="Arial"/>
        <family val="2"/>
      </rPr>
      <t xml:space="preserve"> Porcentaje de  Actividades de la Dirección General Realizadas.</t>
    </r>
  </si>
  <si>
    <r>
      <rPr>
        <b/>
        <sz val="11"/>
        <rFont val="Arial"/>
        <family val="2"/>
      </rPr>
      <t>PPAPPA</t>
    </r>
    <r>
      <rPr>
        <sz val="11"/>
        <rFont val="Arial"/>
        <family val="2"/>
      </rPr>
      <t>: Porcentaje de Políticas, Acuerdos, Planes y Programas Aprobados.</t>
    </r>
  </si>
  <si>
    <t>Actividad (Coordinación de Programas Médicos Especiales)</t>
  </si>
  <si>
    <t>Este indicador mide el grado de cumplimiento de las atenciones de salud mental otorgadas como con consultas psicológicas, consultas psiquiátricas y concientizaciones a través de campañas a la población en general, con el objetivo de mejorar el estado de equilibrio entre una persona y su entorno socio-cultural que garantiza su participación laboral, para alcanzar un bienestar y calidad de vida que permite a las personas hacer frente a los momentos de estrés de la vida.</t>
  </si>
  <si>
    <r>
      <rPr>
        <b/>
        <sz val="11"/>
        <rFont val="Arial"/>
        <family val="2"/>
      </rPr>
      <t>PAEC:</t>
    </r>
    <r>
      <rPr>
        <sz val="11"/>
        <rFont val="Arial"/>
        <family val="2"/>
      </rPr>
      <t xml:space="preserve"> Porcentaje de Actividades, Eventos y Concursos Realizados.</t>
    </r>
  </si>
  <si>
    <t>Este indicador mide el grado de cumplimiento de las actividades del Patronato y el Voluntariado que se planearon y coordinaron; así como la Representación e interrelación con autoridades, organismos, entre otros, para llevar a cabo gestiones y mesas de trabajo.</t>
  </si>
  <si>
    <t>Este indicador mide el grado de cumplimiento de atenciones realizadas a personas de atención prioritaria en los CDC, mediante clases, cursos de capacitación, talleres y actividades de emprendimiento, para desarrollar habilidades y capacidades para el autoempleo y con el objetivo de coadyuvar en el desarrollo social y económico de la ciudadanía.</t>
  </si>
  <si>
    <t>Este indicador mide la cantidad de constancias que se entregan a las personas que concluyen  satisfactoriamente su capacitaciones brindadas con el ICAT Y CECATI en los distintos CDC mediante eventos y exposiciones que organiza la coordinación.</t>
  </si>
  <si>
    <t>Este indicador mide el grado de cumplimiento de servicios administrativos como papelería, insumos y de mantenimiento realizados para el buen funcionamiento de los CDC para tener las instalaciones en óptimas condiciones.</t>
  </si>
  <si>
    <t>PASMO: Porcentaje de Atenciones de Salud Mental Otorgados.</t>
  </si>
  <si>
    <t>Este indicador mide el grado de cumplimiento de servicios integrales brindados a personas con discapacidad o riesgo potencial de presentarlo, que son atendidos en el CRIM, como terapia de rehabilitación, valoración, certificado de discapacidad, credencial de discapacidad, etc., otorgadas.</t>
  </si>
  <si>
    <t>Este indicador mide el grado de cumplimiento de  terapias de rehabilitación, física y ocupacional realizada a personas con discapacidad temporal y/o permanente.</t>
  </si>
  <si>
    <t xml:space="preserve">Este indicador mide el grado de cumplimiento en cuanto a la  Coordinación y  supervisión, que se le realice a los programas de Buen Trato en Familia y Atención a Personas Adultas Mayores, en donde se fomente la sana convivencia en el núcleo familiar y con su comunidad </t>
  </si>
  <si>
    <t xml:space="preserve">Este indicador mide el grado de cumplimiento de actividades como talleres, pláticas, cursos y eventos para brindar recreación, diversión y fomentar la sana convivencia entre las personas adultas mayores que asisten. 
</t>
  </si>
  <si>
    <r>
      <rPr>
        <b/>
        <sz val="11"/>
        <rFont val="Arial"/>
        <family val="2"/>
      </rPr>
      <t>PCLC</t>
    </r>
    <r>
      <rPr>
        <sz val="11"/>
        <rFont val="Arial"/>
        <family val="2"/>
      </rPr>
      <t>: Porcentaje de Contratos, Lineamientos, Convenios, Acuerdos, Actas</t>
    </r>
    <r>
      <rPr>
        <b/>
        <sz val="11"/>
        <rFont val="Arial"/>
        <family val="2"/>
      </rPr>
      <t xml:space="preserve"> </t>
    </r>
    <r>
      <rPr>
        <sz val="11"/>
        <rFont val="Arial"/>
        <family val="2"/>
      </rPr>
      <t>y Actos Jurídicos realizados.</t>
    </r>
  </si>
  <si>
    <r>
      <rPr>
        <b/>
        <sz val="11"/>
        <rFont val="Arial"/>
        <family val="2"/>
      </rPr>
      <t>PPR:</t>
    </r>
    <r>
      <rPr>
        <sz val="11"/>
        <rFont val="Arial"/>
        <family val="2"/>
      </rPr>
      <t xml:space="preserve"> Porcentaje de Procesos Realizados.</t>
    </r>
  </si>
  <si>
    <r>
      <t xml:space="preserve">PSLEA: </t>
    </r>
    <r>
      <rPr>
        <sz val="11"/>
        <rFont val="Arial"/>
        <family val="2"/>
      </rPr>
      <t>Porcentaje de Solicitudes de Logística de Eventos Atendidos.</t>
    </r>
  </si>
  <si>
    <r>
      <rPr>
        <b/>
        <sz val="11"/>
        <rFont val="Arial"/>
        <family val="2"/>
      </rPr>
      <t>PSAO:</t>
    </r>
    <r>
      <rPr>
        <sz val="11"/>
        <rFont val="Arial"/>
        <family val="2"/>
      </rPr>
      <t xml:space="preserve"> Porcentaje de Servicios  y Apoyos de Asistencia Social Otorgados.</t>
    </r>
  </si>
  <si>
    <r>
      <rPr>
        <b/>
        <sz val="11"/>
        <color theme="1"/>
        <rFont val="Arial"/>
        <family val="2"/>
      </rPr>
      <t>POAB:</t>
    </r>
    <r>
      <rPr>
        <sz val="11"/>
        <color theme="1"/>
        <rFont val="Arial"/>
        <family val="2"/>
      </rPr>
      <t xml:space="preserve"> Porcentaje de Orientaciones y Atenciones Brindadas.</t>
    </r>
  </si>
  <si>
    <r>
      <rPr>
        <b/>
        <sz val="11"/>
        <rFont val="Arial"/>
        <family val="2"/>
      </rPr>
      <t xml:space="preserve">PESR: </t>
    </r>
    <r>
      <rPr>
        <sz val="11"/>
        <rFont val="Arial"/>
        <family val="2"/>
      </rPr>
      <t>Porcentaje de Estudios Socioeconómicos Realizados.</t>
    </r>
  </si>
  <si>
    <r>
      <rPr>
        <b/>
        <sz val="11"/>
        <rFont val="Arial"/>
        <family val="2"/>
      </rPr>
      <t xml:space="preserve">PASE: </t>
    </r>
    <r>
      <rPr>
        <sz val="11"/>
        <rFont val="Arial"/>
        <family val="2"/>
      </rPr>
      <t>Porcentaje de Apoyos de Asistencia Social Entregados.</t>
    </r>
  </si>
  <si>
    <r>
      <rPr>
        <b/>
        <sz val="11"/>
        <rFont val="Arial"/>
        <family val="2"/>
      </rPr>
      <t xml:space="preserve">PPAR: </t>
    </r>
    <r>
      <rPr>
        <sz val="11"/>
        <rFont val="Arial"/>
        <family val="2"/>
      </rPr>
      <t>Porcentaje de Procedimientos Administrativos  Realizados.</t>
    </r>
  </si>
  <si>
    <r>
      <t>PRCPFE:</t>
    </r>
    <r>
      <rPr>
        <sz val="11"/>
        <rFont val="Arial"/>
        <family val="2"/>
      </rPr>
      <t xml:space="preserve"> Porcentaje de Reportes Contables, Presupuestarios y Financieros Elaborados</t>
    </r>
    <r>
      <rPr>
        <b/>
        <sz val="11"/>
        <rFont val="Arial"/>
        <family val="2"/>
      </rPr>
      <t>.</t>
    </r>
  </si>
  <si>
    <r>
      <rPr>
        <b/>
        <sz val="11"/>
        <rFont val="Arial"/>
        <family val="2"/>
      </rPr>
      <t>PCNE:</t>
    </r>
    <r>
      <rPr>
        <sz val="11"/>
        <rFont val="Arial"/>
        <family val="2"/>
      </rPr>
      <t xml:space="preserve"> Porcentaje de Cédulas Nominales Elaboradas.</t>
    </r>
  </si>
  <si>
    <r>
      <t xml:space="preserve">PDE: </t>
    </r>
    <r>
      <rPr>
        <sz val="11"/>
        <rFont val="Arial"/>
        <family val="2"/>
      </rPr>
      <t>Porcentaje de Donativos Entregados.</t>
    </r>
  </si>
  <si>
    <r>
      <rPr>
        <b/>
        <sz val="11"/>
        <rFont val="Arial"/>
        <family val="2"/>
      </rPr>
      <t>PDR:</t>
    </r>
    <r>
      <rPr>
        <sz val="11"/>
        <rFont val="Arial"/>
        <family val="2"/>
      </rPr>
      <t xml:space="preserve"> Porcentaje de Donativos Recibidos.</t>
    </r>
  </si>
  <si>
    <r>
      <rPr>
        <b/>
        <sz val="11"/>
        <rFont val="Arial"/>
        <family val="2"/>
      </rPr>
      <t xml:space="preserve">PIFAESP: </t>
    </r>
    <r>
      <rPr>
        <sz val="11"/>
        <rFont val="Arial"/>
        <family val="2"/>
      </rPr>
      <t>Porcentaje de Instituciones Públicas y Privadas, Fundaciones, Asociaciones, Empresas Socialmente Responsables y la Sociedad Civil Participantes.</t>
    </r>
  </si>
  <si>
    <r>
      <t>PARPB:</t>
    </r>
    <r>
      <rPr>
        <sz val="11"/>
        <color rgb="FF000000"/>
        <rFont val="Arial"/>
        <family val="2"/>
      </rPr>
      <t xml:space="preserve"> Porcentaje de Atenciones de Prevención en Riesgos Psicosociales, Brindadas.</t>
    </r>
  </si>
  <si>
    <r>
      <rPr>
        <b/>
        <sz val="11"/>
        <rFont val="Arial"/>
        <family val="2"/>
      </rPr>
      <t>PAPRPR:</t>
    </r>
    <r>
      <rPr>
        <sz val="11"/>
        <rFont val="Arial"/>
        <family val="2"/>
      </rPr>
      <t xml:space="preserve"> Porcentaje de Actividades de Prevención de Riesgos Psicosociales, Realizadas.</t>
    </r>
  </si>
  <si>
    <r>
      <rPr>
        <b/>
        <sz val="11"/>
        <rFont val="Arial"/>
        <family val="2"/>
      </rPr>
      <t>PEEAS</t>
    </r>
    <r>
      <rPr>
        <sz val="11"/>
        <rFont val="Arial"/>
        <family val="2"/>
      </rPr>
      <t>: Porcentaje Realización de Entregas de Estímulo a la Educación, Alimentación y Salud Entregados.</t>
    </r>
  </si>
  <si>
    <r>
      <t xml:space="preserve">PARCDB: </t>
    </r>
    <r>
      <rPr>
        <sz val="11"/>
        <rFont val="Arial"/>
        <family val="2"/>
      </rPr>
      <t>Porcentaje de Atenciones de Recreación, Cultura y Deportes Brindadas.</t>
    </r>
  </si>
  <si>
    <r>
      <t xml:space="preserve">PCR: </t>
    </r>
    <r>
      <rPr>
        <sz val="11"/>
        <rFont val="Arial"/>
        <family val="2"/>
      </rPr>
      <t>Porcentaje de Clases Realizadas.</t>
    </r>
  </si>
  <si>
    <r>
      <t xml:space="preserve">PSCADIB: </t>
    </r>
    <r>
      <rPr>
        <sz val="11"/>
        <rFont val="Arial"/>
        <family val="2"/>
      </rPr>
      <t>Porcentaje de Servicios en los Centros Asistenciales de Desarrollo Infantil Brindados.</t>
    </r>
  </si>
  <si>
    <r>
      <t xml:space="preserve">PAR: </t>
    </r>
    <r>
      <rPr>
        <sz val="11"/>
        <rFont val="Arial"/>
        <family val="2"/>
      </rPr>
      <t>Porcentaje de Actividades sociales, culturales, deportivas y recreativas Realizadas.</t>
    </r>
  </si>
  <si>
    <r>
      <rPr>
        <b/>
        <sz val="11"/>
        <rFont val="Arial"/>
        <family val="2"/>
      </rPr>
      <t>PRE:</t>
    </r>
    <r>
      <rPr>
        <sz val="11"/>
        <rFont val="Arial"/>
        <family val="2"/>
      </rPr>
      <t xml:space="preserve"> Porcentaje de Raciones de Comida Entregadas.</t>
    </r>
  </si>
  <si>
    <r>
      <t>PRNCAIR:</t>
    </r>
    <r>
      <rPr>
        <sz val="11"/>
        <rFont val="Arial"/>
        <family val="2"/>
      </rPr>
      <t xml:space="preserve"> Porcentaje de Registro Nacional de Centros de Atención Infantil Realizados.
</t>
    </r>
    <r>
      <rPr>
        <b/>
        <sz val="11"/>
        <rFont val="Arial"/>
        <family val="2"/>
      </rPr>
      <t>RENCAI:</t>
    </r>
    <r>
      <rPr>
        <sz val="11"/>
        <rFont val="Arial"/>
        <family val="2"/>
      </rPr>
      <t xml:space="preserve"> Registro Nacional de Centros de Atención Infantil.</t>
    </r>
  </si>
  <si>
    <r>
      <t xml:space="preserve">PSICASO: </t>
    </r>
    <r>
      <rPr>
        <sz val="11"/>
        <rFont val="Arial"/>
        <family val="2"/>
      </rPr>
      <t>Porcentaje de Servicios Integrales del Centro de Asistencia Social Otorgados.</t>
    </r>
  </si>
  <si>
    <r>
      <t xml:space="preserve">PIC: </t>
    </r>
    <r>
      <rPr>
        <sz val="11"/>
        <rFont val="Arial"/>
        <family val="2"/>
      </rPr>
      <t>Porcentaje de Ingresos al Centro de Asistencia Social Elaborados.</t>
    </r>
  </si>
  <si>
    <r>
      <t>PAMPTR:</t>
    </r>
    <r>
      <rPr>
        <sz val="11"/>
        <rFont val="Arial"/>
        <family val="2"/>
      </rPr>
      <t xml:space="preserve"> Porcentaje de Atenciones Médicas, Psicológicas y de Trabajo Social Realizadas.</t>
    </r>
  </si>
  <si>
    <r>
      <t>PIUC:</t>
    </r>
    <r>
      <rPr>
        <sz val="11"/>
        <rFont val="Arial"/>
        <family val="2"/>
      </rPr>
      <t xml:space="preserve"> Porcentaje de Insumos de uso y consumo Entregados.</t>
    </r>
  </si>
  <si>
    <r>
      <t xml:space="preserve">PAR: </t>
    </r>
    <r>
      <rPr>
        <sz val="11"/>
        <rFont val="Arial"/>
        <family val="2"/>
      </rPr>
      <t>Porcentaje de Actividades recreativas, lúdicas, deportivas, educativas y formativas Realizadas.</t>
    </r>
  </si>
  <si>
    <r>
      <t>PSCASR:</t>
    </r>
    <r>
      <rPr>
        <sz val="11"/>
        <rFont val="Arial"/>
        <family val="2"/>
      </rPr>
      <t xml:space="preserve"> Porcentaje de Servicios de mantenimiento y reparación para el Centro de Asistencia Social Realizados.</t>
    </r>
  </si>
  <si>
    <r>
      <rPr>
        <b/>
        <sz val="11"/>
        <rFont val="Arial"/>
        <family val="2"/>
      </rPr>
      <t>PSJB:</t>
    </r>
    <r>
      <rPr>
        <sz val="11"/>
        <rFont val="Arial"/>
        <family val="2"/>
      </rPr>
      <t xml:space="preserve"> Porcentaje de Servicios Jurídicos Brindados.</t>
    </r>
  </si>
  <si>
    <r>
      <rPr>
        <b/>
        <sz val="11"/>
        <rFont val="Arial"/>
        <family val="2"/>
      </rPr>
      <t>PPRDR:</t>
    </r>
    <r>
      <rPr>
        <sz val="11"/>
        <rFont val="Arial"/>
        <family val="2"/>
      </rPr>
      <t xml:space="preserve"> Porcentaje de Planes de Restitución de Derechos Realizados.</t>
    </r>
  </si>
  <si>
    <r>
      <rPr>
        <b/>
        <sz val="11"/>
        <rFont val="Arial"/>
        <family val="2"/>
      </rPr>
      <t xml:space="preserve">PDVDR: </t>
    </r>
    <r>
      <rPr>
        <sz val="11"/>
        <rFont val="Arial"/>
        <family val="2"/>
      </rPr>
      <t>Porcentaje de Diagnósticos de Vulneración de Derechos Realizados.</t>
    </r>
  </si>
  <si>
    <r>
      <rPr>
        <b/>
        <sz val="11"/>
        <rFont val="Arial"/>
        <family val="2"/>
      </rPr>
      <t>PCPAR:</t>
    </r>
    <r>
      <rPr>
        <sz val="11"/>
        <rFont val="Arial"/>
        <family val="2"/>
      </rPr>
      <t xml:space="preserve"> Porcentaje Convenios de Pensión Alimenticia Realizados.</t>
    </r>
  </si>
  <si>
    <r>
      <rPr>
        <b/>
        <sz val="11"/>
        <rFont val="Arial"/>
        <family val="2"/>
      </rPr>
      <t>PANNAR:</t>
    </r>
    <r>
      <rPr>
        <sz val="11"/>
        <rFont val="Arial"/>
        <family val="2"/>
      </rPr>
      <t xml:space="preserve"> Porcentaje de Acompañamientos de  Niñas, Niños y Adolescentes Realizados.</t>
    </r>
  </si>
  <si>
    <r>
      <rPr>
        <b/>
        <sz val="11"/>
        <rFont val="Arial"/>
        <family val="2"/>
      </rPr>
      <t>PCHR:</t>
    </r>
    <r>
      <rPr>
        <sz val="11"/>
        <rFont val="Arial"/>
        <family val="2"/>
      </rPr>
      <t xml:space="preserve"> Porcentaje Comparecencias de Hechos Realizados.</t>
    </r>
  </si>
  <si>
    <r>
      <rPr>
        <b/>
        <sz val="11"/>
        <rFont val="Arial"/>
        <family val="2"/>
      </rPr>
      <t>PVDR:</t>
    </r>
    <r>
      <rPr>
        <sz val="11"/>
        <rFont val="Arial"/>
        <family val="2"/>
      </rPr>
      <t xml:space="preserve"> Porcentaje de Visitas Domiciliarias Realizadas.</t>
    </r>
  </si>
  <si>
    <r>
      <rPr>
        <b/>
        <sz val="11"/>
        <rFont val="Arial"/>
        <family val="2"/>
      </rPr>
      <t>PAR</t>
    </r>
    <r>
      <rPr>
        <sz val="11"/>
        <rFont val="Arial"/>
        <family val="2"/>
      </rPr>
      <t>: Porcentaje de Acompañamientos Realizados.</t>
    </r>
  </si>
  <si>
    <r>
      <rPr>
        <b/>
        <sz val="11"/>
        <rFont val="Arial"/>
        <family val="2"/>
      </rPr>
      <t>PAAR:</t>
    </r>
    <r>
      <rPr>
        <sz val="11"/>
        <rFont val="Arial"/>
        <family val="2"/>
      </rPr>
      <t xml:space="preserve"> Porcentaje de Atenciones y acompañamientos Psicológicos Realizadas.</t>
    </r>
  </si>
  <si>
    <r>
      <rPr>
        <b/>
        <sz val="11"/>
        <rFont val="Arial"/>
        <family val="2"/>
      </rPr>
      <t>PSPAR</t>
    </r>
    <r>
      <rPr>
        <sz val="11"/>
        <rFont val="Arial"/>
        <family val="2"/>
      </rPr>
      <t>: Porcentaje de Servicios en Prevención y Atención para un Entorno Libre de Violencia Realizados.</t>
    </r>
  </si>
  <si>
    <r>
      <rPr>
        <b/>
        <sz val="11"/>
        <rFont val="Arial"/>
        <family val="2"/>
      </rPr>
      <t xml:space="preserve">PAMR: </t>
    </r>
    <r>
      <rPr>
        <sz val="11"/>
        <rFont val="Arial"/>
        <family val="2"/>
      </rPr>
      <t>Porcentaje de Atenciones Multidisciplinarias Realizadas.</t>
    </r>
  </si>
  <si>
    <r>
      <rPr>
        <b/>
        <sz val="11"/>
        <rFont val="Arial"/>
        <family val="2"/>
      </rPr>
      <t>PPTVPI:</t>
    </r>
    <r>
      <rPr>
        <sz val="11"/>
        <rFont val="Arial"/>
        <family val="2"/>
      </rPr>
      <t xml:space="preserve"> Porcentaje de Pláticas y Talleres para la Prevención de Violencia Impartidos.</t>
    </r>
  </si>
  <si>
    <r>
      <rPr>
        <b/>
        <sz val="11"/>
        <rFont val="Arial"/>
        <family val="2"/>
      </rPr>
      <t>PCI:</t>
    </r>
    <r>
      <rPr>
        <sz val="11"/>
        <rFont val="Arial"/>
        <family val="2"/>
      </rPr>
      <t xml:space="preserve"> Porcentaje de Capacitaciones para el Autoempleo Impartidas.</t>
    </r>
  </si>
  <si>
    <r>
      <rPr>
        <b/>
        <sz val="11"/>
        <rFont val="Arial"/>
        <family val="2"/>
      </rPr>
      <t xml:space="preserve">PAASBER:  </t>
    </r>
    <r>
      <rPr>
        <sz val="11"/>
        <rFont val="Arial"/>
        <family val="2"/>
      </rPr>
      <t>Porcentaje  de Atenciones en Actividades sociales, Brigadas y Eventos, Realizados.</t>
    </r>
  </si>
  <si>
    <r>
      <rPr>
        <b/>
        <sz val="11"/>
        <rFont val="Arial"/>
        <family val="2"/>
      </rPr>
      <t>PABEFR:</t>
    </r>
    <r>
      <rPr>
        <sz val="11"/>
        <rFont val="Arial"/>
        <family val="2"/>
      </rPr>
      <t xml:space="preserve"> Porcentaje de Actividades, Brigadas y Eventos que Fomentan el Fortalecimiento del Desarrollo Social y el Desarrollo Comunitario Realizados.</t>
    </r>
  </si>
  <si>
    <r>
      <rPr>
        <b/>
        <sz val="11"/>
        <color theme="1"/>
        <rFont val="Arial"/>
        <family val="2"/>
      </rPr>
      <t>PAMO:</t>
    </r>
    <r>
      <rPr>
        <sz val="11"/>
        <color theme="1"/>
        <rFont val="Arial"/>
        <family val="2"/>
      </rPr>
      <t xml:space="preserve"> Porcentaje de Atenciones Médicos Especiales Otorgados.</t>
    </r>
  </si>
  <si>
    <r>
      <rPr>
        <b/>
        <sz val="11"/>
        <color theme="1"/>
        <rFont val="Arial"/>
        <family val="2"/>
      </rPr>
      <t>PAMPR:</t>
    </r>
    <r>
      <rPr>
        <sz val="11"/>
        <color theme="1"/>
        <rFont val="Arial"/>
        <family val="2"/>
      </rPr>
      <t xml:space="preserve"> Porcentaje de Atenciones Médicas y Preventivas Realizadas.</t>
    </r>
  </si>
  <si>
    <r>
      <rPr>
        <b/>
        <sz val="11"/>
        <color theme="1"/>
        <rFont val="Arial"/>
        <family val="2"/>
      </rPr>
      <t>PSSO:</t>
    </r>
    <r>
      <rPr>
        <sz val="11"/>
        <color theme="1"/>
        <rFont val="Arial"/>
        <family val="2"/>
      </rPr>
      <t xml:space="preserve"> Porcentaje de Servicios de Salud Otorgados.</t>
    </r>
  </si>
  <si>
    <r>
      <rPr>
        <b/>
        <sz val="11"/>
        <rFont val="Arial"/>
        <family val="2"/>
      </rPr>
      <t>PCVI</t>
    </r>
    <r>
      <rPr>
        <sz val="11"/>
        <rFont val="Arial"/>
        <family val="2"/>
      </rPr>
      <t>: Porcentaje de Cursos Vacacionales Impartidos.</t>
    </r>
  </si>
  <si>
    <r>
      <t xml:space="preserve">PAREB: </t>
    </r>
    <r>
      <rPr>
        <sz val="11"/>
        <rFont val="Arial"/>
        <family val="2"/>
      </rPr>
      <t>Porcentaje de Actividades Recreativas y Educativas, Brindados.</t>
    </r>
  </si>
  <si>
    <r>
      <t>PSIB:</t>
    </r>
    <r>
      <rPr>
        <sz val="11"/>
        <color theme="1"/>
        <rFont val="Arial"/>
        <family val="2"/>
      </rPr>
      <t xml:space="preserve"> Porcentaje de Servicios Integrales en el CRIM, Brindados.</t>
    </r>
  </si>
  <si>
    <r>
      <rPr>
        <b/>
        <sz val="11"/>
        <color theme="1"/>
        <rFont val="Arial"/>
        <family val="2"/>
      </rPr>
      <t>PTRR:</t>
    </r>
    <r>
      <rPr>
        <sz val="11"/>
        <color theme="1"/>
        <rFont val="Arial"/>
        <family val="2"/>
      </rPr>
      <t xml:space="preserve"> Porcentaje de Terapias de Rehabilitación Realizadas.</t>
    </r>
  </si>
  <si>
    <r>
      <rPr>
        <b/>
        <sz val="11"/>
        <color theme="1"/>
        <rFont val="Arial"/>
        <family val="2"/>
      </rPr>
      <t>PSTIB:</t>
    </r>
    <r>
      <rPr>
        <sz val="11"/>
        <color theme="1"/>
        <rFont val="Arial"/>
        <family val="2"/>
      </rPr>
      <t xml:space="preserve"> Porcentaje de Servicios de Transporte Inclusivo UNEDIF Brindados.</t>
    </r>
  </si>
  <si>
    <r>
      <rPr>
        <b/>
        <sz val="11"/>
        <rFont val="Arial"/>
        <family val="2"/>
      </rPr>
      <t xml:space="preserve">PSIR: </t>
    </r>
    <r>
      <rPr>
        <sz val="11"/>
        <rFont val="Arial"/>
        <family val="2"/>
      </rPr>
      <t>Porcentaje de Servicios de Inclusión Realizados.</t>
    </r>
  </si>
  <si>
    <r>
      <rPr>
        <b/>
        <sz val="11"/>
        <color theme="1"/>
        <rFont val="Arial"/>
        <family val="2"/>
      </rPr>
      <t xml:space="preserve">PEAS: </t>
    </r>
    <r>
      <rPr>
        <sz val="11"/>
        <color theme="1"/>
        <rFont val="Arial"/>
        <family val="2"/>
      </rPr>
      <t>Porcentaje de Eventos y Actividades Coordinados y Supervisados.</t>
    </r>
  </si>
  <si>
    <r>
      <rPr>
        <b/>
        <sz val="11"/>
        <color theme="1"/>
        <rFont val="Arial"/>
        <family val="2"/>
      </rPr>
      <t xml:space="preserve">PPBER: </t>
    </r>
    <r>
      <rPr>
        <sz val="11"/>
        <color theme="1"/>
        <rFont val="Arial"/>
        <family val="2"/>
      </rPr>
      <t>Porcentaje  de Participación en Actividades, Brigadas y Eventos Realizados</t>
    </r>
  </si>
  <si>
    <r>
      <rPr>
        <b/>
        <sz val="11"/>
        <color theme="1"/>
        <rFont val="Arial"/>
        <family val="2"/>
      </rPr>
      <t xml:space="preserve">PSR: </t>
    </r>
    <r>
      <rPr>
        <sz val="11"/>
        <color theme="1"/>
        <rFont val="Arial"/>
        <family val="2"/>
      </rPr>
      <t xml:space="preserve">Porcentaje de Servicios Psicológicos,  Nutricionales, Jurídicos,  laborales y de tTrabajo Social Realizados. </t>
    </r>
  </si>
  <si>
    <r>
      <t xml:space="preserve">PAFB: </t>
    </r>
    <r>
      <rPr>
        <sz val="11"/>
        <rFont val="Arial"/>
        <family val="2"/>
      </rPr>
      <t>Porcentaje de Atenciones del Fomento al autoempleo Brindadas</t>
    </r>
  </si>
  <si>
    <r>
      <t xml:space="preserve">PEAR: </t>
    </r>
    <r>
      <rPr>
        <sz val="11"/>
        <rFont val="Arial"/>
        <family val="2"/>
      </rPr>
      <t>Porcentaje de Eventos que fomentan el Autoempleo, Realizados.</t>
    </r>
  </si>
  <si>
    <r>
      <t>PTAR:</t>
    </r>
    <r>
      <rPr>
        <sz val="11"/>
        <rFont val="Arial"/>
        <family val="2"/>
      </rPr>
      <t xml:space="preserve"> Porcentaje de Talleres de capacitación para el Autoempleo Realizados.</t>
    </r>
  </si>
  <si>
    <r>
      <t>PSHMR:</t>
    </r>
    <r>
      <rPr>
        <sz val="11"/>
        <rFont val="Arial"/>
        <family val="2"/>
      </rPr>
      <t xml:space="preserve"> Porcentaje de Servicios de Habilitación y de Mantenimiento Realizados.</t>
    </r>
  </si>
  <si>
    <t>El indicador nos permite conocer  el avance de cumplimiento de las Personas en Situación Prioritaria  que son atendidas con los servicios y trámites que se ofrecen en el  SMDIF de BJ.
Personas en Situación Prioritaria: personas que no cuentan con los recursos necesarios para satisfacer sus necesidades</t>
  </si>
  <si>
    <t>Este indicador mide  el grado de cumplimiento de las sesiones que se celebran con la Junta Directiva y diversos comités y consejos, así como la celebración de contratos, convenios, lineamientos, acuerdos y actas que elabora y celebra el SMDIF de BJ con empresas públicas, privadas, personas físicas, morales, Instituciones municipales, estatales, federales e internacionales, así como las diligencias administrativas, operativas y jurídicas que se realizan  para el seguimiento de denuncias, demandas, concertación y recabación de firmas para las actas de las Juntas Directivas y Consejos.</t>
  </si>
  <si>
    <t>Este indicador mide el grado de cumplimiento de los procesos tales como:
- Cargas publicadas en la Plataforma Nacional de Transparencia
- Validaciones de los Catálogos de Disposición Documental
- Procedimiento de las bajas documentales de Archivos de las áreas del SMDIF BJ con la finalidad de conservar y depurar el archivo según su vigencia, así como revisiones y seguimiento a las observaciones de Cuentas Claras.</t>
  </si>
  <si>
    <t xml:space="preserve">Este indicador mide el grado de cumplimiento de las acciones integrales para proyectar una imagen sólida e integral de la institución mediante vinculaciones con diversos entes de gobierno, iniciativa privada, asociaciones civiles, fundaciones, clubes y ciudadanía general con el objetivo de solicitar donativos económicos o en especie, gestionar patrocinios para fortalecer las acciones que emprende el SMDIF BJ así como la organización, coordinación y supervisión de actividades protocolarias interinstitucionales. </t>
  </si>
  <si>
    <t xml:space="preserve">              MÉTODO DE CÁLCULO
             PPAD:  (TPAD/TPAE)*100
                        VARIABLES
PPAD: Porcentaje de Programas y Acciones  del SMDIF BJ Difundidas.
TPAD: Total de Programas y Acciones  del Sistema DIF de Benito Juárez Difundidas.
TPAE: Total de Programas y Acciones  del Sistema DIF de Benito Juárez  Estimadas</t>
  </si>
  <si>
    <t xml:space="preserve">             MÉTODO DE CÁLCULO
          PAERP=(TAERP/TAERE) *100
                        VARIABLES
PAERP: Porcentaje de Apoyos Económicos, Donativos y de Recursos para el SMDIF de BJ Procurados.
TAERP: Total de Apoyos Económicos, Donativos y de Recursos para el SMDIF de BJ Procurados.
TAERE: Total de Apoyos Económicos, Donativos y de Recursos para el SMDIF de BJ Estimados.</t>
  </si>
  <si>
    <t>POAB: Del 1 de  enero del 2022 al 31 diciembre de 2024, se otorgarán 35,820 orientaciones y atenciones a las y los usuarios que acuden al SMDIF de BJ.
VARIACIÓN DE LA META EN RELACIÓN A LA LÍNEA BASE
Meta absoluta: 2,631 orientaciones.
Meta relativa: 6.84% inferior a la línea base.</t>
  </si>
  <si>
    <t>PCC: Del 01 de enero 2022 al 31 de diciembre 2024 se capacitarán 5,511 colaboradores del SMDIF de BJ.
VARIACIÓN DE LA META EN RELACIÓN A LA LÍNEA BASE
Meta absoluta: 1,218 colaboradores capacitados
Meta relativa: 28,371%.</t>
  </si>
  <si>
    <t>Esta actividad mide el grado de cumplimiento de las capacitaciones brindadas a los colaboradores del SMDIF BJ para incrementar sus conocimientos y habilidades inherentes a su puesto para su crecimiento personal y profesional para coadyuvar la mejora continua en la atención a la población.</t>
  </si>
  <si>
    <t>PCB: Del 01 de enero 2022 al 31 de diciembre del 2024 se brindarán 191 capacitaciones a los colaboradores del SMDIF de BJ.
VARIACIÓN DE LA META EN RELACIÓN A LA LÍNEA BASE
Meta absoluta: 145 capacitaciones a los colaboradores del Sistema DIF de Benito Juárez.
Meta relativa: 315.2%.</t>
  </si>
  <si>
    <t>PDE: Del 01 de enero de 2022 al 31 de diciembre 2024 se entregarán 2,188 donativos a las áreas del SMDIF BJ y  organizaciones no gubernamentales.
VARIACIÓN DE LA META EN RELACIÓN A LA LÍNEA BASE
Meta absoluta: 457 donativos.
Meta relativa: 26.40% superior a la línea base</t>
  </si>
  <si>
    <t>PDE: Del 01 de enero de 2019 al 31 de diciembre de 2021 se entregaron 1,731 donativos a las áreas del SMDIF BJ y organizaciones no gubernamentales.
2019: 157
2020: 577
2021: 997
Total: 1,731</t>
  </si>
  <si>
    <r>
      <t>PAAR:</t>
    </r>
    <r>
      <rPr>
        <sz val="11"/>
        <rFont val="Arial"/>
        <family val="2"/>
      </rPr>
      <t xml:space="preserve"> Porcentaje de Atenciones para el Autoempleo, Realizadas.</t>
    </r>
  </si>
  <si>
    <r>
      <t>PCAR:</t>
    </r>
    <r>
      <rPr>
        <sz val="11"/>
        <rFont val="Arial"/>
        <family val="2"/>
      </rPr>
      <t xml:space="preserve"> Porcentaje de Cursos de Capacitación para el Autoempleo Realizadas.</t>
    </r>
  </si>
  <si>
    <r>
      <t xml:space="preserve">PCCE: </t>
    </r>
    <r>
      <rPr>
        <sz val="11"/>
        <rFont val="Arial"/>
        <family val="2"/>
      </rPr>
      <t>Porcentaje de Constancias  de Cursos de Capacitación Entregados.</t>
    </r>
  </si>
  <si>
    <r>
      <t xml:space="preserve">PSAMR: </t>
    </r>
    <r>
      <rPr>
        <sz val="11"/>
        <rFont val="Arial"/>
        <family val="2"/>
      </rPr>
      <t>Porcentaje de Servicios Administrativos y de Mantenimiento en los CDC Realizadas.</t>
    </r>
  </si>
  <si>
    <t>SISTEMA MUNICIPAL DIF BENITO JUÁREZ</t>
  </si>
  <si>
    <t>PPA: Porcentaje de Personas en situación prioritaria Atendidas por el SMDIF de BJ.
SMDIF: Sistema Municipal para el Desarrollo Integral de la Familia.
BJ: Benito Juárez</t>
  </si>
  <si>
    <t>Este indicador mide el grado de cumplimiento de las actividades de la Dirección General realizadas como: reuniones de trabajo con DIF Nacional, Estatal y Municipales, representación en eventos institucionales y sociales, sesiones de comités y consejos, reuniones de vinculación y de gestión con instituciones públicas y privadas, organizaciones de la sociedad civil, y recorridos de supervisión a los puntos de atención del SMDIF de BJ.</t>
  </si>
  <si>
    <t>Este indicador mide el grado de cumplimiento de los informes periódicos de resultados de las actividades del SMDIF BJ para su 
presentación y difusión ante la Junta Directiva del SMDIF BJ, la Dirección de Planeación Municipal, el Subcomité Sectorial del Comité de Planeación para el Desarrollo Municipal, la Auditoría Superior del Estado de Quintana Roo, el SMDIF del Estado de Quintana Roo, y demás autoridades correspondientes.</t>
  </si>
  <si>
    <t xml:space="preserve">
Este indicador mide el grado de cumplimiento de las atenciones y orientaciones como son: información sobre los trámites y servicios que ofrece la institución, gestiones, canalizaciones, atenciones telefónicas, atenciones en las brigadas y usuarios que asisten al SMDIF BJ.</t>
  </si>
  <si>
    <t>Este indicador mide el grado de cumplimiento de los donativos entregados a las áreas del SMDIF BJ (un área pudo ser beneficiada en el trimestre con varias salidas de donativos)  en coordinación con diferentes instituciones públicas y privadas, fundaciones, asociaciones, empresas socialmente responsables y la sociedad civil con la finalidad de fortalecer los programas sociales y acciones que realiza esta institución.</t>
  </si>
  <si>
    <t>Este indicador mide el grado de cumplimiento de atenciones brindadas para la solución de conflictos a través de la cultura de la paz con base a  herramientas y técnicas brindadas para sensibilizar a las familias, tales como cursos, talleres, pláticas y eventos. Con el objetivo de apoyar en la  solución de problemas familiares y permitir una sana convivencia.</t>
  </si>
  <si>
    <t>Este indicador mide el grado de cumplimiento de clases  como guitarra, danza y futbol, entre otros, a la población del Municipio de Benito Juárez para evitar el ocio, aprovechar el tiempo libre en actividades que fomenten la buena salud y la convivencia.</t>
  </si>
  <si>
    <t>Este indicador mide el grado de cumplimiento de las actividades sociales, culturales, deportivas y recreativas que se realizan en los Centros Asistenciales de Desarrollo Infantil a hijas e hijos de padres y madres trabajadoras a fin de evitar  el ocio tales como: celebraciones del día del niño, día de la madre, festival del día de primavera, día de la bandera, festival navideño, partidos de futbol, entre otros.</t>
  </si>
  <si>
    <t>Este indicador mide las atenciones brindadas a las personas en la prevención del delito en niñas, niños, adolescentes fomentando la cultura de la legalidad. 
Las Acciones son pláticas, talleres, conferencias, ferias, campañas, foros, brigadas, etc.</t>
  </si>
  <si>
    <t>Este indicador mide el grado de cumplimiento de los ingresos de niñas, niños, adolescentes y acompañantes migrantes que ingresan al Centro de Asistencia Social, para proveerles de los servicios necesarios y la protección de sus derechos.</t>
  </si>
  <si>
    <t>Este indicador mide el grado de cumplimiento de la entrega de insumos para uso personal (productos de higiene, blancos, toallas, etc) y consumo (alimentos, medicamentos, etc.) para las niñas, niños y adolescentes migrantes y acompañantes para que mantengan una buena salud y evitar que se enfermen y se generen contagios masivos que puedan afectar a toda la población que se encuentra en el Centro de Asistencia Social.</t>
  </si>
  <si>
    <t>El indicador mide el grado de cumplimiento de atenciones como son psicológicas, jurídicas, de trabajo social como visitas domiciliarias y acompañamientos, en respuesta a la demanda de estos servicios para mujeres y hombres que sufren o generan violencia  en sus distintas modalidades en el municipio de Benito Juárez.</t>
  </si>
  <si>
    <t>Este indicador mide el grado de cumplimiento de atenciones realizadas a personas que asisten a las actividades, brigadas y eventos que contribuyen al desarrollo y mejoramiento de las condiciones de vida de las y los benitojuarenses, mismo que permitirán identificar las necesidades en ciertos sectores de la población, así como fomentar la unión familiar.</t>
  </si>
  <si>
    <t>Este indicador mide el grado de cumplimiento de raciones de desayunos fríos y calientes distribuidos a niñas y niños de las escuelas inscritas al programa, para contribuir con su seguridad alimentaria.</t>
  </si>
  <si>
    <t>Este indicador mide el grado de cumplimiento de cursos de capacitación como: corte y confección, belleza, repostería, urdido de hamacas, panadería, carpintería, entre otros, que se realizan en los 4 CDC, con el objetivo de coadyuvar, en el desarrollo social y económico de la ciudadanía.</t>
  </si>
  <si>
    <t>Este indicador mide el grado de cumplimiento de eventos realizados como bazares en diferentes lugares para el fomento al autoempleo  a las personas que son capacitadas en los CDC.</t>
  </si>
  <si>
    <t xml:space="preserve">Este indicador mide el grado de cumplimiento de los servicios de salud integral que se otorgan a las personas que presentan alguna enfermedad general de primer nivel, bucal, psicológica, nutricional, entre otros. Así como los servicios médicos especiales para mejorar la calidad de vida de los benitojuarenses.
</t>
  </si>
  <si>
    <t>Este indicador mide el grado de cumplimiento de  atenciones médicos especiales para mejorar la calidad de vida de personas de atención prioritaria como exámenes optométricos, densitometría ósea y entrega de prótesis oculares.</t>
  </si>
  <si>
    <t xml:space="preserve">Este indicador mide el grado de cumplimiento de las Participaciones en actividades, brigadas y eventos como son el Carnaval, el Dia Nacional de la Familia, Miss y Mister Adulto Mayor, Abuelotón, Dia del Adulto Mayor, Día de Muertos, Pastorela, Posada Navideña, entre otros, así como en eventos externos y foráneos, que fomenten la sana convivencia en el núcleo familiar y su comunidad. </t>
  </si>
  <si>
    <t>Este indicador mide el grado de cumplimiento de servicios psicológicos, nutricionales, jurídicos, trabajo social, traslados y visitas de seguimiento realizados a las personas adultas mayores para coadyuvar en su estado optimo de salud física, emocional y en salvaguardar sus derechos,
así como  de traslados a asilos publicos, casa hogar, e instituciones gubernamentales.</t>
  </si>
  <si>
    <t>Este indicador mide el grado de cumplimiento de actividades de prevención de riesgos psicosociales realizados como pláticas, talleres, difusiones, atenciones personalizadas, acciones lúdicas, eventos, brigadas, entre otros, con el objetivo de prevenir y atender riesgos psicosociales tales como: embarazo y segundo embarazo en niñas y adolescentes, problemas de conducta, problemas de adicciones en niñas, niños y adolescentes, prevención del trabajo infantil, prevención de la Trata de personas y abuso sexual infantil entre otros.</t>
  </si>
  <si>
    <t>Este indicador mide el grado de cumplimiento de atenciones brindadas en riesgos psicosociales a personas de atención prioritaria con el objetivo de prevenir y atender riesgos psicosociales tales como: embarazo y segundo embarazo en niñas y adolescentes, problemas de conducta, problemas de adicciones, prevención del suicidio, prevención del trabajo infantil, prevención de la Trata de personas y abuso sexual infantil entre otros., mediante diferentes actividades como pláticas, talleres,  difusiones, atenciones personalizadas y acciones lúdicas en brigadas.</t>
  </si>
  <si>
    <t>Este indicador mide el grado de cumplimiento de las actividades, Eventos y Concursos de Recreación, Cultura y Deportes, dirigidos a niñas, niños, adolescentes y sus familias. Como por ejemplo, Recreo DIFerente, Presentaciones de Tetaro Guiñol, Cursos vacacionales, Torneo de futbol "De la Calle a la Vida", Torneo de voleybol, concursos de esculturas de arena, entre otros.</t>
  </si>
  <si>
    <t>Este indicador mide la cantidad  de acciones, pláticas de prevención del delito impartidas a niñas, niños, adolescentes y personas adultas fomentando la cultura de la legalidad, así como el total de instituciones públicas y privadas vinculadas con el SMDIF BJ para participar en la sensibilización de la prevención del delito.
Se incluyen las acciones de prevención del delito realizadas en brigadas Institucionales, Municipales, Estatales o en colaboración con otras Dependencias Municipales.</t>
  </si>
  <si>
    <t>Este indicador mide el grado de cumplimiento de atenciones médicas, odontologicas realizadas para prevenir, diagnosticar y/o tratar enfermedades, manteniendo y promoviendo la salud física y nutricional y bucal de la población a través de la atención médica general accesible para todos las y los usuarios. 
Atenciones presenciales en las Instalaciones del SMDIF BJ y en Brigadas Institucionales/  Municipales</t>
  </si>
  <si>
    <t xml:space="preserve">Este indicador mide el grado de cumplimiento de eventos como: día de la familia, la pastorela en familia, día Internacional de la niña, día de la mascota, día del medio ambiente (ecofamilia), día de la madre, día del padre, entre otras con la finalidad de promover el fortalecimiento de los valores y la integración familiar.
</t>
  </si>
  <si>
    <t>Este indicador mide el grado de cumplimiento de sensibilizaciones realizadas con acciones como pláticas, atenciones en brigadas, capacitaciones y eventos de Buen Trato en familia para coadyuvar en la integración familiar de los benitojuarenses y reducir conductas violentas.</t>
  </si>
  <si>
    <t>Actividad
(Coordinación de Programas Sociales)</t>
  </si>
  <si>
    <t>Los tutores inscriben y envian a las niñas y niños en la llave es la clave y cursos vacacionales. 
Las condiciones sanitarias y climatológicas son adecuadas para realizar las actividades.</t>
  </si>
  <si>
    <t>Este indicador mide el grado de cumplimiento de atenciones brindadas a niñas y niños inscritos en la llave es la clave que habitan en zonas prioritarias beneficiados con actividades de aprendizaje, físicas, lúdicas, recreativas y  de regularización, asi como cursos vacacionales, con la finalidad de  reforzar su proceso cognitivo.</t>
  </si>
  <si>
    <r>
      <rPr>
        <b/>
        <sz val="11"/>
        <rFont val="Arial"/>
        <family val="2"/>
      </rPr>
      <t xml:space="preserve">Nombre del Documento: 
</t>
    </r>
    <r>
      <rPr>
        <sz val="11"/>
        <rFont val="Arial"/>
        <family val="2"/>
      </rPr>
      <t xml:space="preserve">Listas de asistencia de las niñas y niños que asisten a las actividades de aprendizaje, físicas, lúdicas, recreativas y  de regularización.
</t>
    </r>
    <r>
      <rPr>
        <b/>
        <sz val="11"/>
        <rFont val="Arial"/>
        <family val="2"/>
      </rPr>
      <t xml:space="preserve">Nombre de quien genera la información:   </t>
    </r>
    <r>
      <rPr>
        <sz val="11"/>
        <rFont val="Arial"/>
        <family val="2"/>
      </rPr>
      <t xml:space="preserve">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   
Liga de la página donde se genera la información o ubicación:   </t>
    </r>
    <r>
      <rPr>
        <sz val="11"/>
        <rFont val="Arial"/>
        <family val="2"/>
      </rPr>
      <t xml:space="preserve">                           
Carpeta de Consulta, La llave es la clave.</t>
    </r>
  </si>
  <si>
    <t xml:space="preserve">Coordinación de Programas de Asistencia Alimentaria
C. Ricardo José Medina Sosa </t>
  </si>
  <si>
    <t xml:space="preserve">Coordinación de Programas de Asistencia Alimentaria
C. Ricardo José Medina Sosa 
</t>
  </si>
  <si>
    <t xml:space="preserve">Coordinación de Programas de Asistencia Alimentaria
C. Ricardo José Medina Sosa 
</t>
  </si>
  <si>
    <r>
      <rPr>
        <b/>
        <sz val="12"/>
        <rFont val="Arial"/>
        <family val="2"/>
      </rPr>
      <t>PAPC:</t>
    </r>
    <r>
      <rPr>
        <sz val="12"/>
        <rFont val="Arial"/>
        <family val="2"/>
      </rPr>
      <t xml:space="preserve"> Porcentaje de  Actividades Planeadas y Coordinadas</t>
    </r>
  </si>
  <si>
    <t>Este indicador mide el grado de cumplimiento las propuestas, políticas, acuerdos, planes y programas que fueron presentados por la Junta Directiva, Comités y Consejos con la finalidad de fortalecer el apoyo en asistencia social que se le brinda a los benitojuarenses.</t>
  </si>
  <si>
    <t>Se aprueban las políticas, acuerdos, planes y programas presentados.</t>
  </si>
  <si>
    <t>Este indicador permite medir el grado de cumplimiento de las solicitudes de logística de los eventos solicitados por las diferentes áreas del SMDIF BJ, así como de eventos municipales y estatales, logrando que los eventos se realicen en tiempo y forma.</t>
  </si>
  <si>
    <t>Este indicador mide el grado de cumplimiento de las procuraciones que resultaron a favor del SMDIF BJ, derivado de las gestiones del Voluntariado como son apoyos económicos y recursos (donativos), con eventos, bazares y actividades con instituciones públicas, privadas, asociaciones, entre otros.</t>
  </si>
  <si>
    <t>PAERP: Porcentaje de Apoyos Económicos, Donativos y de Recursos para el SMDIF BJ Procurados.</t>
  </si>
  <si>
    <r>
      <rPr>
        <b/>
        <sz val="11"/>
        <color rgb="FFFFFFFF"/>
        <rFont val="Arial"/>
        <family val="2"/>
      </rPr>
      <t>PPA:</t>
    </r>
    <r>
      <rPr>
        <sz val="11"/>
        <color rgb="FFFFFFFF"/>
        <rFont val="Arial"/>
        <family val="2"/>
      </rPr>
      <t xml:space="preserve"> Porcentaje de Personas en situación prioritaria Atendidas por el Sistema Municipal DIF Benito Juárez.</t>
    </r>
  </si>
  <si>
    <r>
      <rPr>
        <b/>
        <sz val="11"/>
        <rFont val="Arial"/>
        <family val="2"/>
      </rPr>
      <t xml:space="preserve">PPAD: </t>
    </r>
    <r>
      <rPr>
        <sz val="11"/>
        <rFont val="Arial"/>
        <family val="2"/>
      </rPr>
      <t>Porcentaje de Programas y Acciones del Sistema Municipal DIF Benito Juárez Difundidas.</t>
    </r>
  </si>
  <si>
    <r>
      <rPr>
        <b/>
        <sz val="12"/>
        <rFont val="Arial"/>
        <family val="2"/>
      </rPr>
      <t>PAERP</t>
    </r>
    <r>
      <rPr>
        <sz val="12"/>
        <rFont val="Arial"/>
        <family val="2"/>
      </rPr>
      <t>: Porcentaje de Apoyos Económicos, Donativos y de Recursos para el SMDIF BJ Procurados.</t>
    </r>
  </si>
  <si>
    <t>Este indicador mide el grado de cumplimiento de las difusiones en formato multimedia,  digital e impreso, como boletines informativos, campañas publicitarias, entrevistas y videos de los programas y servicios del SMDIF BJ a través de las redes sociales de la institución, página oficial y medios de comunicación externos, con la finalidad de informar y concientizar a la población de BJ.</t>
  </si>
  <si>
    <t>Este indicador mide el grado de cumplimiento de los procedimientos administrativos  otorgados a las diferentes unidades del SMDIF BJ, como son: mantenimiento de instalaciones, vehículos y equipo de cómputo, compras de insumos, resguardos de mobiliario, reportes contables, cédulas (altas, bajas, vacaciones, entre otros) y capacitaciones de personal.</t>
  </si>
  <si>
    <t>Esta actividad mide el grado de cumplimiento de los colaboradores del SMDIF BJ que asisten a los cursos de capacitación para incrementar sus conocimientos y habilidades inherentes a su puesto para su crecimiento personal y profesional para coadyuvar la mejora continua en la atención a la población.</t>
  </si>
  <si>
    <t>Este indicador mide el grado de cumplimiento de participaciones de Instituciones públicas, privadas, fundaciones, asociaciones, empresas socialmente responsables y sociedad civil que entregan donativos para fortalecer los programas sociales y acciones que realiza el SMDIF BJ.</t>
  </si>
  <si>
    <t>Este indicador mide el grado de cumplimiento de las atenciones brindadas a través de actividades de recreación, cultura y deportes como clases, presentaciones de teatro guiñol, Recreo DIFerente, concursos y eventos  con la finalidad de impulsar un sano desarrollo en las niñas, niños, adolescentes y personas adultas.</t>
  </si>
  <si>
    <t>Este indicador permite medir el grado de cumplimiento de acompañamientos foráneos a menores para las diferentes diligencias que se realizan, con la finalidad de garantizar y vigilar el bienestar de los derechos humanos, salvaguardando su desarrollo integral de los NNA.</t>
  </si>
  <si>
    <t>Este indicador mide el grado de cumplimiento de actividades, eventos y brigadas que fomentan el fortalecimiento del desarrollo social y el desarrollo comunitario que inciden en el mejoramiento de la vida de niñas, niños, adolescentes y la familia.
Eventos realizados como: "Pink Power", Octubre Rosa, Bodas Colectivas, entre otros.</t>
  </si>
  <si>
    <t>Coordinación de Asistencia Social y Atencion Ciudadana
C. Shirley Janet Estrella Buenfil</t>
  </si>
  <si>
    <t xml:space="preserve">Coordinación de Recursos Humanos
Lic. Anabel Gutiérrez Mora </t>
  </si>
  <si>
    <t>Coordinación de Patrimonio
Lic. Laura Mariel Cadena Lázaro</t>
  </si>
  <si>
    <t>Coordinación de Mantenimiento
Luis Alberto Acuña Nava</t>
  </si>
  <si>
    <t>Coordinación del Buen Trato en Familia
Lic. Luis Enrique Moreno Cordova</t>
  </si>
  <si>
    <r>
      <t xml:space="preserve">PASCB: </t>
    </r>
    <r>
      <rPr>
        <sz val="11"/>
        <rFont val="Arial"/>
        <family val="2"/>
      </rPr>
      <t>Porcentaje de Atenciones para la Solución de Conflictos Brindadas.</t>
    </r>
  </si>
  <si>
    <r>
      <t xml:space="preserve">PACDR:  </t>
    </r>
    <r>
      <rPr>
        <sz val="11"/>
        <rFont val="Arial"/>
        <family val="2"/>
      </rPr>
      <t>Porcentaje de Acciones de la Cultura de la Paz y Derechos de las Niñas, Niños y Adolescentes Realizadas.</t>
    </r>
  </si>
  <si>
    <r>
      <rPr>
        <b/>
        <sz val="11"/>
        <rFont val="Arial"/>
        <family val="2"/>
      </rPr>
      <t>PAPDB</t>
    </r>
    <r>
      <rPr>
        <sz val="11"/>
        <rFont val="Arial"/>
        <family val="2"/>
      </rPr>
      <t>: Porcentaje de Atenciones en la Prevención del Delito, Brindadas.</t>
    </r>
  </si>
  <si>
    <r>
      <rPr>
        <b/>
        <sz val="11"/>
        <rFont val="Arial"/>
        <family val="2"/>
      </rPr>
      <t>PPI:</t>
    </r>
    <r>
      <rPr>
        <sz val="11"/>
        <rFont val="Arial"/>
        <family val="2"/>
      </rPr>
      <t xml:space="preserve"> Porcentaje de Pláticas de prevención del delito Impartidas.</t>
    </r>
  </si>
  <si>
    <r>
      <rPr>
        <b/>
        <sz val="11"/>
        <rFont val="Arial"/>
        <family val="2"/>
      </rPr>
      <t>PEPR:</t>
    </r>
    <r>
      <rPr>
        <sz val="11"/>
        <rFont val="Arial"/>
        <family val="2"/>
      </rPr>
      <t xml:space="preserve"> Porcentaje de Eventos de Prevención del delito Realizadas.</t>
    </r>
  </si>
  <si>
    <r>
      <t xml:space="preserve">PAB: </t>
    </r>
    <r>
      <rPr>
        <sz val="11"/>
        <rFont val="Arial"/>
        <family val="2"/>
      </rPr>
      <t>Porcentaje de Atenciones  físicas, mentales y jurídicos Brindados.</t>
    </r>
  </si>
  <si>
    <r>
      <rPr>
        <b/>
        <sz val="11"/>
        <rFont val="Arial"/>
        <family val="2"/>
      </rPr>
      <t xml:space="preserve">PEI: </t>
    </r>
    <r>
      <rPr>
        <sz val="11"/>
        <rFont val="Arial"/>
        <family val="2"/>
      </rPr>
      <t>Porcentaje de Expedientes para control de Ingresos Integrados.</t>
    </r>
  </si>
  <si>
    <r>
      <rPr>
        <b/>
        <sz val="11"/>
        <rFont val="Arial"/>
        <family val="2"/>
      </rPr>
      <t>PAR:</t>
    </r>
    <r>
      <rPr>
        <sz val="11"/>
        <rFont val="Arial"/>
        <family val="2"/>
      </rPr>
      <t xml:space="preserve"> Porcentaje de Acompañamientos Realizados.</t>
    </r>
  </si>
  <si>
    <r>
      <rPr>
        <b/>
        <sz val="11"/>
        <rFont val="Arial"/>
        <family val="2"/>
      </rPr>
      <t xml:space="preserve">PALDEFR: </t>
    </r>
    <r>
      <rPr>
        <sz val="11"/>
        <rFont val="Arial"/>
        <family val="2"/>
      </rPr>
      <t>Porcentaje de Actividades Recreativas, Lúdicas, Deportivas, Educativas y Formativas Realizadas.</t>
    </r>
  </si>
  <si>
    <r>
      <rPr>
        <b/>
        <sz val="11"/>
        <rFont val="Arial"/>
        <family val="2"/>
      </rPr>
      <t>PIUCE:</t>
    </r>
    <r>
      <rPr>
        <sz val="11"/>
        <rFont val="Arial"/>
        <family val="2"/>
      </rPr>
      <t xml:space="preserve"> Porcentaje de Insumos para Uso o Consumos Entregados.</t>
    </r>
  </si>
  <si>
    <r>
      <rPr>
        <b/>
        <sz val="11"/>
        <rFont val="Arial"/>
        <family val="2"/>
      </rPr>
      <t>PSMCATR:</t>
    </r>
    <r>
      <rPr>
        <sz val="11"/>
        <rFont val="Arial"/>
        <family val="2"/>
      </rPr>
      <t xml:space="preserve"> Porcentaje de Servicios de Mantenimiento a la Casa de Asistencia Temporal Realizados.</t>
    </r>
  </si>
  <si>
    <r>
      <t xml:space="preserve">PAAAE: </t>
    </r>
    <r>
      <rPr>
        <sz val="11"/>
        <rFont val="Arial"/>
        <family val="2"/>
      </rPr>
      <t>Porcentaje de Apoyos de Asistencia Alimentaria, Entregados.</t>
    </r>
  </si>
  <si>
    <r>
      <t xml:space="preserve">PRDFCE: </t>
    </r>
    <r>
      <rPr>
        <sz val="11"/>
        <rFont val="Arial"/>
        <family val="2"/>
      </rPr>
      <t>Porcentaje de Raciones de Desayunos Fríos y Calientes Entregados.</t>
    </r>
  </si>
  <si>
    <r>
      <t>PRAE:</t>
    </r>
    <r>
      <rPr>
        <sz val="11"/>
        <rFont val="Arial"/>
        <family val="2"/>
      </rPr>
      <t xml:space="preserve"> Porcentaje de Raciones Alimentarias en el comedor comunitario Entregadas.</t>
    </r>
  </si>
  <si>
    <r>
      <t xml:space="preserve">PAASE: </t>
    </r>
    <r>
      <rPr>
        <sz val="11"/>
        <rFont val="Arial"/>
        <family val="2"/>
      </rPr>
      <t>Porcentaje de Apoyos Alimentarios a Sujetos de atención prioritaria Entregados.</t>
    </r>
  </si>
  <si>
    <r>
      <t>PSAHR:</t>
    </r>
    <r>
      <rPr>
        <sz val="11"/>
        <rFont val="Arial"/>
        <family val="2"/>
      </rPr>
      <t xml:space="preserve"> Porcentaje de Servicios Administrativos, Habilitación y  Mantenimiento, Realizados.</t>
    </r>
  </si>
  <si>
    <r>
      <rPr>
        <b/>
        <sz val="11"/>
        <rFont val="Arial"/>
        <family val="2"/>
      </rPr>
      <t xml:space="preserve">PAPLCR: </t>
    </r>
    <r>
      <rPr>
        <sz val="11"/>
        <rFont val="Arial"/>
        <family val="2"/>
      </rPr>
      <t>Porcentaje de Atenciones del Programa la Llave es la Clave Realizadas.</t>
    </r>
  </si>
  <si>
    <r>
      <t xml:space="preserve">PAR: </t>
    </r>
    <r>
      <rPr>
        <sz val="11"/>
        <rFont val="Arial"/>
        <family val="2"/>
      </rPr>
      <t>Porcentaje de Actividades  de aprendizaje, físicas, lúdicas, recreativas y  de regularización Realizadas.</t>
    </r>
  </si>
  <si>
    <t>2,188 Donativos dirigidos a fortalecer los programas sociales y acciones que realiza el Sistema DIF de Benito Juárez y organizaciones no gubernamentales entregados.</t>
  </si>
  <si>
    <t>9,500 donativos en especie o monetario para fortalecer los programas sociales y acciones que realiza el Sistema DIF de Benito Juárez.</t>
  </si>
  <si>
    <t>2,720 servicios de mantenimiento, reparación, remodelación, intendencia y vigilancia de las instalaciones del Sistema DIF de Benito Juárez.</t>
  </si>
  <si>
    <t>1,680  mantenimiento y reparacion de equipos de cómputo, líneas telefónicas y red informática para su correcto funcionamiento  y operación.</t>
  </si>
  <si>
    <t>12,000 actividades de recreación, cultura, y deportes para  niñas, niños, adolescentes y adultos del municipio de Benito Juárez.</t>
  </si>
  <si>
    <t>3,501actividades sociales, culturales, deportivas en los Centros Asistenciales de Desarrollo Infantil.</t>
  </si>
  <si>
    <t>Personas en situación prioritaria del Municipio de Benito Juárez</t>
  </si>
  <si>
    <t>10, 400 Atenciones de fortalecimiento en la solución de sus conflictos a través de la cultura de la paz dirigido a la población del Municipio de Benito Juárez.</t>
  </si>
  <si>
    <t>820 eventos de la cultura de la paz para mejorar la comunicación y las relaciones familiares y sociales dirigido a las niñas, niños y adolescentes del Municipio de Benito Juárez.</t>
  </si>
  <si>
    <t>45,900 atenciones en prevención dirigidas a la población del Municipio de Benito Juárez.</t>
  </si>
  <si>
    <t>1,441 actividades de prevención de riesgos psicosociales. Dirigidas a la población del Municipio de Benito Juárez.</t>
  </si>
  <si>
    <t>2,520 estimulos entregados a 200 niñas y niños del Municipio de Benito Juárez</t>
  </si>
  <si>
    <t>2,170 clases de recreación, cultura y deporte para Niñas, Niños, Adolescentes y Adultos del Municipio de Benito Juárez.</t>
  </si>
  <si>
    <t>58 eventos y concursos de recreación, cultura y deporte para Niñas, Niños, Adolescentes y Adultos del Municipio de Benito Juárez.</t>
  </si>
  <si>
    <t>15,255 Atenciónes en la prevención del delito en niñas, niños, adolescentes y personas adultas fomentando la cultura de la legalidad, brindados</t>
  </si>
  <si>
    <t>318 pláticas de prevención del delito en niñas, niños, adolescentes y personas adultas fomentando la cultura de la legalidad.</t>
  </si>
  <si>
    <t>12 actividades de prevención del delito en niñas, niños, adolescentes y personas adultas fomentando la cultura de la legalidad.</t>
  </si>
  <si>
    <t>1,164 Niñas, Niños y Adolescentes resguardados en la CAT.</t>
  </si>
  <si>
    <t>9,090  atenciones a beneficiarios en los eventos, brigadas y actividades del municipio de Benito Juárez.</t>
  </si>
  <si>
    <t>Raciones 3,758,350 para personas en situación prioritaria del municipio de Benito Juárez</t>
  </si>
  <si>
    <t>2,477,750 raciones  de desayunos fríos y calientes para niñas y niños de las escuelas de prescolar y primarias inscritas al programa.</t>
  </si>
  <si>
    <t>360,000 entrega de raciones de comida para 160 familias en situación prioritaria del Municipio de Benito Juárez.</t>
  </si>
  <si>
    <t>19,200 apoyos de asistencia alimentaria para 19,200 personas en situación prioritaria del Municipio de Benito Juárez.</t>
  </si>
  <si>
    <t>485 servicios de mantenimiento para el comedor comunitario de la región 235 y para los comedores escolares.</t>
  </si>
  <si>
    <t>3,900 Atenciones para el autoempleo dirigido a la población del Municipio de Benito Juárez.</t>
  </si>
  <si>
    <t>350 cursos de capacitación para el autoempleo en los Centros de Desarrollo Comunitario para la población de 15 años o más del Municipio de Benito Juárez.</t>
  </si>
  <si>
    <t>320 entrega de constancias con validez oficial por clausura de cursos que fomentan el autoempleo</t>
  </si>
  <si>
    <t>375 Actividades recreativas y educativas que contribuyen al desarrollo social y bienestar económico de la ciudadanía, Brindados.</t>
  </si>
  <si>
    <t>440 atenciones del fomento del autoempleo para desarrollar y ejecutar proyectos de emprendimiento a beneficio de las personas que son capacitadas en los Centros de Desarrollo comunitarios realizados.</t>
  </si>
  <si>
    <t xml:space="preserve">38 eventos que fomentan el autoempleo. </t>
  </si>
  <si>
    <t>68 talleres  para el autoempleo para personas adultas mayores.</t>
  </si>
  <si>
    <t>52 servicios de habilitación y de mantenimiento del Centro de Emprendimiento y Desarrollo Humano para Personas Adultas Mayores.</t>
  </si>
  <si>
    <t>1,094 actividades de aprendizaje, físicas, lúdicas, recreativas y  de regularización a niñas y niños de "La llave es la clave" en zonas prioritarias, realizadas.</t>
  </si>
  <si>
    <t>12 cursos vacacionales  a niñas y niños en zonas prioritarias.</t>
  </si>
  <si>
    <t>12,300 atenciones médicas y preventivas a per benitojuarenses en situación prioritaria y con alguna enfermedad general o bucal.</t>
  </si>
  <si>
    <t>26,578 servicios de salud mental a personas benitojuarenses en situación prioritaria.</t>
  </si>
  <si>
    <t xml:space="preserve">57,869 Servicios integrales a  adultas mayores en situación prioritaria. </t>
  </si>
  <si>
    <t xml:space="preserve">25,227 servicios a personas adultas mayores en situación prioritaria. </t>
  </si>
  <si>
    <r>
      <rPr>
        <b/>
        <sz val="11"/>
        <color theme="1"/>
        <rFont val="Arial"/>
        <family val="2"/>
      </rPr>
      <t xml:space="preserve">Línea de Acción 2.2.5: </t>
    </r>
    <r>
      <rPr>
        <sz val="11"/>
        <color theme="1"/>
        <rFont val="Arial"/>
        <family val="2"/>
      </rPr>
      <t>Incrementar la promoción de la cultura de la paz y del buen trato en familia.</t>
    </r>
  </si>
  <si>
    <r>
      <rPr>
        <b/>
        <sz val="11"/>
        <color theme="1"/>
        <rFont val="Arial"/>
        <family val="2"/>
      </rPr>
      <t>ODS 16. Paz, justicia e instituciones sólidas.</t>
    </r>
    <r>
      <rPr>
        <sz val="11"/>
        <color theme="1"/>
        <rFont val="Arial"/>
        <family val="2"/>
      </rPr>
      <t xml:space="preserve"> 
Promover sociedades pacíficas e inclusivas para el desarrollo sostenible, facilitar el acceso a la justicia para todos y crear instituciones eficaces, responsables e inclusivas a todos los niveles.
</t>
    </r>
    <r>
      <rPr>
        <b/>
        <sz val="11"/>
        <color theme="1"/>
        <rFont val="Arial"/>
        <family val="2"/>
      </rPr>
      <t>Meta 16.2:</t>
    </r>
    <r>
      <rPr>
        <sz val="11"/>
        <color theme="1"/>
        <rFont val="Arial"/>
        <family val="2"/>
      </rPr>
      <t xml:space="preserve"> Poner fin al maltrato, la explotación, la trata y todas las formas de violencia y tortura contra los niños.
16.2.1 Proporción de niños de entre 1 y 17 años que han sufrido algún castigo físico o agresión psicológica a manos de sus cuidadores en el último mes.
</t>
    </r>
    <r>
      <rPr>
        <b/>
        <sz val="11"/>
        <color theme="1"/>
        <rFont val="Arial"/>
        <family val="2"/>
      </rPr>
      <t>Indicador 16.2.1</t>
    </r>
    <r>
      <rPr>
        <sz val="11"/>
        <color theme="1"/>
        <rFont val="Arial"/>
        <family val="2"/>
      </rPr>
      <t xml:space="preserve"> Proporción de niños de entre 1 y 17 años que han sufrido algún castigo físico o agresión psicológica a manos de sus cuidadores en el último mes.</t>
    </r>
  </si>
  <si>
    <r>
      <rPr>
        <b/>
        <sz val="11"/>
        <color theme="1"/>
        <rFont val="Arial"/>
        <family val="2"/>
      </rPr>
      <t>ODS 16 Paz, justicia e instituciones sólidas.</t>
    </r>
    <r>
      <rPr>
        <sz val="11"/>
        <color theme="1"/>
        <rFont val="Arial"/>
        <family val="2"/>
      </rPr>
      <t xml:space="preserve"> 
Promover sociedades pacíficas e inclusivas para el desarrollo sostenible, facilitar el acceso a la justicia para todos y construir a todos los niveles instituciones eficaces e inclusivas.
</t>
    </r>
    <r>
      <rPr>
        <b/>
        <sz val="11"/>
        <color theme="1"/>
        <rFont val="Arial"/>
        <family val="2"/>
      </rPr>
      <t xml:space="preserve">Meta 16.1 </t>
    </r>
    <r>
      <rPr>
        <sz val="11"/>
        <color theme="1"/>
        <rFont val="Arial"/>
        <family val="2"/>
      </rPr>
      <t xml:space="preserve">Reducir significativamente todas las formas de violencia y 
las correspondientes tasas de mortalidad en todo el mundo
</t>
    </r>
    <r>
      <rPr>
        <b/>
        <sz val="11"/>
        <color theme="1"/>
        <rFont val="Arial"/>
        <family val="2"/>
      </rPr>
      <t>Indicador</t>
    </r>
    <r>
      <rPr>
        <sz val="11"/>
        <color theme="1"/>
        <rFont val="Arial"/>
        <family val="2"/>
      </rPr>
      <t xml:space="preserve"> </t>
    </r>
    <r>
      <rPr>
        <b/>
        <sz val="11"/>
        <color theme="1"/>
        <rFont val="Arial"/>
        <family val="2"/>
      </rPr>
      <t xml:space="preserve">16.1.3  </t>
    </r>
    <r>
      <rPr>
        <sz val="11"/>
        <color theme="1"/>
        <rFont val="Arial"/>
        <family val="2"/>
      </rPr>
      <t>Porcentaje de la población sometida a violencia física, psicológica o sexual en los últimos 12 meses</t>
    </r>
  </si>
  <si>
    <r>
      <t xml:space="preserve">ODS 2 </t>
    </r>
    <r>
      <rPr>
        <sz val="11"/>
        <rFont val="Arial"/>
        <family val="2"/>
        <charset val="1"/>
      </rPr>
      <t xml:space="preserve">HAMBRE CERO
Poner fin al hambre, lograr la seguridad alimentaria y la mejora de la nutrición y promover la agricultura sostenible.  
</t>
    </r>
    <r>
      <rPr>
        <b/>
        <sz val="11"/>
        <rFont val="Arial"/>
        <family val="2"/>
        <charset val="1"/>
      </rPr>
      <t>META 2.1</t>
    </r>
    <r>
      <rPr>
        <sz val="11"/>
        <rFont val="Arial"/>
        <family val="2"/>
        <charset val="1"/>
      </rPr>
      <t xml:space="preserve"> De aquí a 2030, poner fin al hambre y asegurar el acceso de todas las personas, en particular los pobres y las personas en situaciones de vulnerabilidad, incluidos los niños menores de 1 año, a una alimentación sana, nutritiva y suficiente durante todo el año.
</t>
    </r>
    <r>
      <rPr>
        <b/>
        <sz val="11"/>
        <rFont val="Arial"/>
        <family val="2"/>
        <charset val="1"/>
      </rPr>
      <t>Indicador</t>
    </r>
    <r>
      <rPr>
        <sz val="11"/>
        <rFont val="Arial"/>
        <family val="2"/>
        <charset val="1"/>
      </rPr>
      <t xml:space="preserve"> </t>
    </r>
    <r>
      <rPr>
        <b/>
        <sz val="11"/>
        <rFont val="Arial"/>
        <family val="2"/>
        <charset val="1"/>
      </rPr>
      <t>2.1.1</t>
    </r>
    <r>
      <rPr>
        <sz val="11"/>
        <rFont val="Arial"/>
        <family val="2"/>
      </rPr>
      <t xml:space="preserve"> Prevalencia de la subalimentación.</t>
    </r>
  </si>
  <si>
    <r>
      <rPr>
        <b/>
        <sz val="11"/>
        <rFont val="Arial"/>
        <family val="2"/>
      </rPr>
      <t>ODS 16 Paz, Justicia  e instrucciones sólidas.</t>
    </r>
    <r>
      <rPr>
        <sz val="11"/>
        <rFont val="Arial"/>
        <family val="2"/>
      </rPr>
      <t xml:space="preserve">  
Promover sociedades pacíficas e inclusivas para el desarrollo sostenible, facilitar el acceso a la justicia para todos y crear instituciones eficaces, responsables e inclusivas a todos los niveles.
</t>
    </r>
    <r>
      <rPr>
        <b/>
        <sz val="11"/>
        <rFont val="Arial"/>
        <family val="2"/>
      </rPr>
      <t xml:space="preserve">Meta 16.10 </t>
    </r>
    <r>
      <rPr>
        <sz val="11"/>
        <rFont val="Arial"/>
        <family val="2"/>
      </rPr>
      <t xml:space="preserve">Garantizar el acceso público a la información y proteger las libertades fundamentales, de conformidad con las leyes nacionales y los acuerdos internacionales. 
</t>
    </r>
    <r>
      <rPr>
        <b/>
        <sz val="11"/>
        <rFont val="Arial"/>
        <family val="2"/>
      </rPr>
      <t xml:space="preserve">Indicador 16.10.2 </t>
    </r>
    <r>
      <rPr>
        <sz val="11"/>
        <rFont val="Arial"/>
        <family val="2"/>
      </rPr>
      <t xml:space="preserve">Número de países que adoptan y aplican garantías constitucionales, legales y / o de política para el acceso público a la información.
</t>
    </r>
  </si>
  <si>
    <r>
      <t xml:space="preserve">ODS 2 HAMBRE CERO
</t>
    </r>
    <r>
      <rPr>
        <sz val="11"/>
        <color theme="1"/>
        <rFont val="Arial"/>
        <family val="2"/>
      </rPr>
      <t xml:space="preserve">Poner fin al hambre, lograr la seguridad alimentaria y la mejora de la nutrición y promover la agricultura sostenible.  </t>
    </r>
    <r>
      <rPr>
        <b/>
        <sz val="11"/>
        <color theme="1"/>
        <rFont val="Arial"/>
        <family val="2"/>
      </rPr>
      <t xml:space="preserve">
META 2.1 </t>
    </r>
    <r>
      <rPr>
        <sz val="11"/>
        <color theme="1"/>
        <rFont val="Arial"/>
        <family val="2"/>
      </rPr>
      <t>De aquí a 2030, poner fin al hambre y asegurar el acceso de todas las personas, en particular los pobres y las personas en situaciones de vulnerabilidad, incluidos los niños menores de 1 año, a una alimentación sana, nutritiva y suficiente durante todo el año</t>
    </r>
    <r>
      <rPr>
        <b/>
        <sz val="11"/>
        <color theme="1"/>
        <rFont val="Arial"/>
        <family val="2"/>
      </rPr>
      <t xml:space="preserve">.
Indicador 2.1.1 </t>
    </r>
    <r>
      <rPr>
        <sz val="11"/>
        <color theme="1"/>
        <rFont val="Arial"/>
        <family val="2"/>
      </rPr>
      <t>Prevalencia de la subalimentación.</t>
    </r>
  </si>
  <si>
    <r>
      <rPr>
        <b/>
        <sz val="12"/>
        <rFont val="Arial"/>
        <family val="2"/>
      </rPr>
      <t>ODS 2 HAMBRE CERO</t>
    </r>
    <r>
      <rPr>
        <sz val="12"/>
        <rFont val="Arial"/>
        <family val="2"/>
      </rPr>
      <t xml:space="preserve">
Poner fin al hambre, lograr la seguridad alimentaria y la mejora de la nutrición y promover la agricultura sostenible.  
</t>
    </r>
    <r>
      <rPr>
        <b/>
        <sz val="12"/>
        <rFont val="Arial"/>
        <family val="2"/>
      </rPr>
      <t xml:space="preserve">META 2.1 </t>
    </r>
    <r>
      <rPr>
        <sz val="12"/>
        <rFont val="Arial"/>
        <family val="2"/>
      </rPr>
      <t xml:space="preserve">De aquí a 2030, poner fin al hambre y asegurar el acceso de todas las personas, en particular los pobres y las personas en situaciones de vulnerabilidad, incluidos los niños menores de 1 año, a una alimentación sana, nutritiva y suficiente durante todo el año.
</t>
    </r>
    <r>
      <rPr>
        <b/>
        <sz val="12"/>
        <rFont val="Arial"/>
        <family val="2"/>
      </rPr>
      <t>Indicador 2.1.1</t>
    </r>
    <r>
      <rPr>
        <sz val="12"/>
        <rFont val="Arial"/>
        <family val="2"/>
      </rPr>
      <t xml:space="preserve"> Prevalencia de la subalimentación.</t>
    </r>
  </si>
  <si>
    <r>
      <rPr>
        <b/>
        <sz val="11"/>
        <color theme="1"/>
        <rFont val="Arial"/>
        <family val="2"/>
      </rPr>
      <t>ODS 4</t>
    </r>
    <r>
      <rPr>
        <sz val="11"/>
        <color theme="1"/>
        <rFont val="Arial"/>
        <family val="2"/>
      </rPr>
      <t xml:space="preserve"> Educación de calidad.
Garantizar una educación inclusiva y equitativa de calidad y promover oportunidades de aprendizaje permanente para todas y todos.
</t>
    </r>
    <r>
      <rPr>
        <b/>
        <sz val="11"/>
        <color theme="1"/>
        <rFont val="Arial"/>
        <family val="2"/>
      </rPr>
      <t>Meta</t>
    </r>
    <r>
      <rPr>
        <sz val="11"/>
        <color theme="1"/>
        <rFont val="Arial"/>
        <family val="2"/>
      </rPr>
      <t xml:space="preserve"> </t>
    </r>
    <r>
      <rPr>
        <b/>
        <sz val="11"/>
        <color theme="1"/>
        <rFont val="Arial"/>
        <family val="2"/>
      </rPr>
      <t xml:space="preserve"> 4.7</t>
    </r>
    <r>
      <rPr>
        <sz val="11"/>
        <color theme="1"/>
        <rFont val="Arial"/>
        <family val="2"/>
      </rPr>
      <t xml:space="preserve">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t>
    </r>
    <r>
      <rPr>
        <b/>
        <sz val="11"/>
        <color theme="1"/>
        <rFont val="Arial"/>
        <family val="2"/>
      </rPr>
      <t>Indicador</t>
    </r>
    <r>
      <rPr>
        <sz val="11"/>
        <color theme="1"/>
        <rFont val="Arial"/>
        <family val="2"/>
      </rPr>
      <t xml:space="preserve"> </t>
    </r>
    <r>
      <rPr>
        <b/>
        <sz val="11"/>
        <color theme="1"/>
        <rFont val="Arial"/>
        <family val="2"/>
      </rPr>
      <t>4.7.1</t>
    </r>
    <r>
      <rPr>
        <sz val="11"/>
        <color theme="1"/>
        <rFont val="Arial"/>
        <family val="2"/>
      </rPr>
      <t xml:space="preserve"> Grado en el que (i) la educación para la ciudadanía global y (ii) la educación para el desarrollo sostenible, incluida la igualdad de 
género y los derechos humanos, son integrados en todos los niveles en (a) las políticas nacionales de educación (b) los planes de estudio (c) la formación del profesorado y (d) evaluación de los alumnos.</t>
    </r>
  </si>
  <si>
    <r>
      <rPr>
        <b/>
        <sz val="11"/>
        <rFont val="Arial"/>
        <family val="2"/>
      </rPr>
      <t xml:space="preserve">ODS 4  </t>
    </r>
    <r>
      <rPr>
        <sz val="11"/>
        <rFont val="Arial"/>
        <family val="2"/>
      </rPr>
      <t xml:space="preserve">Educación de calidad.
Garantizar una educación inclusiva y equitativa de calidad y promover oportunidades de aprendizaje permanente para todas y todos.
</t>
    </r>
    <r>
      <rPr>
        <b/>
        <sz val="11"/>
        <rFont val="Arial"/>
        <family val="2"/>
      </rPr>
      <t xml:space="preserve">Meta 4.2  </t>
    </r>
    <r>
      <rPr>
        <sz val="11"/>
        <rFont val="Arial"/>
        <family val="2"/>
      </rPr>
      <t xml:space="preserve">De aquí a 2030, asegurar que todas las niñas y todos los niños tengan acceso a servicios de atención y desarrollo en la primera infancia y educación preescolar de calidad, a fin 
de que estén preparados para la enseñanza primaria.
</t>
    </r>
    <r>
      <rPr>
        <b/>
        <sz val="11"/>
        <rFont val="Arial"/>
        <family val="2"/>
      </rPr>
      <t xml:space="preserve">Indicador 4.2.1 </t>
    </r>
    <r>
      <rPr>
        <sz val="11"/>
        <rFont val="Arial"/>
        <family val="2"/>
      </rPr>
      <t>Porcentaje de niños menores de 5 años cuyo desarrollo se encuentra bien encauzado en cuanto a la salud, el aprendizaje y el bienestar psicosocial.
Desglose: por sexo, ubicación, recursos económicos (y otras características, donde se disponga de datos).</t>
    </r>
  </si>
  <si>
    <r>
      <rPr>
        <b/>
        <sz val="11"/>
        <color theme="1"/>
        <rFont val="Arial"/>
        <family val="2"/>
      </rPr>
      <t>ODS 3.</t>
    </r>
    <r>
      <rPr>
        <sz val="11"/>
        <color theme="1"/>
        <rFont val="Arial"/>
        <family val="2"/>
      </rPr>
      <t xml:space="preserve"> </t>
    </r>
    <r>
      <rPr>
        <b/>
        <sz val="11"/>
        <color theme="1"/>
        <rFont val="Arial"/>
        <family val="2"/>
      </rPr>
      <t>Salud y bienestar</t>
    </r>
    <r>
      <rPr>
        <sz val="11"/>
        <color theme="1"/>
        <rFont val="Arial"/>
        <family val="2"/>
      </rPr>
      <t xml:space="preserve">. 
Garantizar una vida sana y promover el bienestar para todos en todas las edades.
</t>
    </r>
    <r>
      <rPr>
        <b/>
        <sz val="11"/>
        <color theme="1"/>
        <rFont val="Arial"/>
        <family val="2"/>
      </rPr>
      <t xml:space="preserve">Meta 10.3  </t>
    </r>
    <r>
      <rPr>
        <sz val="11"/>
        <color theme="1"/>
        <rFont val="Arial"/>
        <family val="2"/>
      </rPr>
      <t xml:space="preserve">Garantizar la igualdad de oportunidades y reducir la desigualdad de resultados, incluso eliminando las leyes, políticas y prácticas discriminatorias y promoviendo legislaciones, políticas y medidas adecuadas a ese respecto
</t>
    </r>
    <r>
      <rPr>
        <b/>
        <sz val="11"/>
        <color theme="1"/>
        <rFont val="Arial"/>
        <family val="2"/>
      </rPr>
      <t>Indicador 10.3.</t>
    </r>
    <r>
      <rPr>
        <sz val="11"/>
        <color theme="1"/>
        <rFont val="Arial"/>
        <family val="2"/>
      </rPr>
      <t>1 Porcentaje de la población que declara haberse sentido personalmente víctima de discriminación o acoso en los últimos 12 meses por motivos de discriminación prohibidos por el derecho internacional de los derechos humanos</t>
    </r>
  </si>
  <si>
    <t>Dirección de Servicios Médicos
Dra. María del Carmen Cervantes Martínez</t>
  </si>
  <si>
    <t>Componente
(Dirección de Servicios de Salud)</t>
  </si>
  <si>
    <t xml:space="preserve">CLAVE Y NOMBRE DEL PPA: E- PPA 2.2 PROGRAMA DE ATENCIÓN INTEGRAL A LA FAMILIA Y PERSONAS EN ESTADO DE VULNERABILIDAD </t>
  </si>
  <si>
    <t>Este indicador mide la capacidad de las ciudades para generar, atraer y retener talento e inversión que detonen la productividad y el bienestar de sus habitantes.</t>
  </si>
  <si>
    <t>Anual</t>
  </si>
  <si>
    <r>
      <rPr>
        <b/>
        <sz val="11"/>
        <color theme="1"/>
        <rFont val="Arial"/>
        <family val="2"/>
      </rPr>
      <t xml:space="preserve">ICU: </t>
    </r>
    <r>
      <rPr>
        <sz val="11"/>
        <color theme="1"/>
        <rFont val="Arial"/>
        <family val="2"/>
      </rPr>
      <t>Se logro mantener en la posición numero 5 en 2022 y 2023.</t>
    </r>
  </si>
  <si>
    <t>El Instituto Mexicano para la Competitividad A. C. IMCO actualiza y publica los índices y subíndices.</t>
  </si>
  <si>
    <t>Fin
(DIRECCIÓN GENERAL DE PLANEACIÓN MUNICIPAL)</t>
  </si>
  <si>
    <r>
      <rPr>
        <b/>
        <sz val="11"/>
        <color theme="1"/>
        <rFont val="Arial"/>
        <family val="2"/>
      </rPr>
      <t>ICU:</t>
    </r>
    <r>
      <rPr>
        <sz val="11"/>
        <color theme="1"/>
        <rFont val="Arial"/>
        <family val="2"/>
      </rPr>
      <t xml:space="preserve"> Índice de Competitividad Urbana (se compone de 10 Indicadores)</t>
    </r>
  </si>
  <si>
    <r>
      <t xml:space="preserve">
ODS 1 Fin de la pobreza: </t>
    </r>
    <r>
      <rPr>
        <sz val="11"/>
        <color theme="1"/>
        <rFont val="Arial"/>
        <family val="2"/>
      </rPr>
      <t>Poner fin a la pobreza en todas sus formas en todo el mundo.</t>
    </r>
    <r>
      <rPr>
        <b/>
        <sz val="11"/>
        <color theme="1"/>
        <rFont val="Arial"/>
        <family val="2"/>
      </rPr>
      <t xml:space="preserve">
ODS 2 Hambre Cero: </t>
    </r>
    <r>
      <rPr>
        <sz val="11"/>
        <color theme="1"/>
        <rFont val="Arial"/>
        <family val="2"/>
      </rPr>
      <t>Lograr la seguridad alimentaria y la mejora de la nutrición y promover la agricultura sostenible.</t>
    </r>
    <r>
      <rPr>
        <b/>
        <sz val="11"/>
        <color theme="1"/>
        <rFont val="Arial"/>
        <family val="2"/>
      </rPr>
      <t xml:space="preserve">
ODS 3 Salud y Bienestar: </t>
    </r>
    <r>
      <rPr>
        <sz val="11"/>
        <color theme="1"/>
        <rFont val="Arial"/>
        <family val="2"/>
      </rPr>
      <t xml:space="preserve">Garantizar una vida sana y promover el bienestar para todos en todas las edades.
</t>
    </r>
    <r>
      <rPr>
        <b/>
        <sz val="11"/>
        <color theme="1"/>
        <rFont val="Arial"/>
        <family val="2"/>
      </rPr>
      <t>ODS 4 Educación de calidad:</t>
    </r>
    <r>
      <rPr>
        <sz val="11"/>
        <color theme="1"/>
        <rFont val="Arial"/>
        <family val="2"/>
      </rPr>
      <t xml:space="preserve"> Garantizar una educación inclusiva y equitativa de calidad y promover oportunidades de aprendizaje permanente para todas y todos.</t>
    </r>
    <r>
      <rPr>
        <b/>
        <sz val="11"/>
        <color theme="1"/>
        <rFont val="Arial"/>
        <family val="2"/>
      </rPr>
      <t xml:space="preserve">
ODS 5 Igualdad de Género: </t>
    </r>
    <r>
      <rPr>
        <sz val="11"/>
        <color theme="1"/>
        <rFont val="Arial"/>
        <family val="2"/>
      </rPr>
      <t xml:space="preserve">Lograr la igualdad entre los géneros y empoderar a todas las mujeres y las niñas.
</t>
    </r>
    <r>
      <rPr>
        <b/>
        <sz val="11"/>
        <color theme="1"/>
        <rFont val="Arial"/>
        <family val="2"/>
      </rPr>
      <t>ODS 8 Trabajo decente y crecimiento económico:</t>
    </r>
    <r>
      <rPr>
        <sz val="11"/>
        <color theme="1"/>
        <rFont val="Arial"/>
        <family val="2"/>
      </rPr>
      <t xml:space="preserve"> Promover el crecimiento económico inclusivo y sostenible, el empleo y el trabajo decente para todos.</t>
    </r>
  </si>
  <si>
    <r>
      <rPr>
        <b/>
        <sz val="11"/>
        <color theme="1"/>
        <rFont val="Arial"/>
        <family val="2"/>
      </rPr>
      <t>OBJETIVO ESTRATÉGICO 2.0:</t>
    </r>
    <r>
      <rPr>
        <sz val="11"/>
        <color theme="1"/>
        <rFont val="Arial"/>
        <family val="2"/>
      </rPr>
      <t xml:space="preserve"> Implementar acciones que permitan cerrar las brechas de la 
desigualdad social y reactiven la economía diversificándola y contribuyan a reducir la exclusión social, fortalecer y mejorar la calidad de vida de las familias</t>
    </r>
  </si>
  <si>
    <r>
      <rPr>
        <b/>
        <sz val="12"/>
        <rFont val="Arial"/>
        <family val="2"/>
      </rPr>
      <t>2.2.1.1.1.1</t>
    </r>
    <r>
      <rPr>
        <sz val="12"/>
        <rFont val="Arial"/>
        <family val="2"/>
      </rPr>
      <t>. Realización de actividades de representación, coordinación, gestión, vinculación y supervisión por parte de la Dirección General del  SMDIF de BJ.</t>
    </r>
  </si>
  <si>
    <r>
      <rPr>
        <b/>
        <sz val="12"/>
        <rFont val="Arial"/>
        <family val="2"/>
      </rPr>
      <t>2.2.1.1.1.2.</t>
    </r>
    <r>
      <rPr>
        <sz val="12"/>
        <rFont val="Arial"/>
        <family val="2"/>
      </rPr>
      <t xml:space="preserve"> Elaboración de contratos, lineamientos, convenios, acuerdos y actas con empresas públicas y privadas, personas físicas, instituciones municipales, estatales, federales e internacionales, así como la realización de actos jurídicos para el cumplimiento de los objetivos del SMDIF de BJ.</t>
    </r>
  </si>
  <si>
    <r>
      <rPr>
        <b/>
        <sz val="12"/>
        <rFont val="Arial"/>
        <family val="2"/>
      </rPr>
      <t>2.2.1.1.1.</t>
    </r>
    <r>
      <rPr>
        <sz val="12"/>
        <rFont val="Arial"/>
        <family val="2"/>
      </rPr>
      <t xml:space="preserve"> Propuestas, políticas, acuerdos, planes y programas que en la Junta Directiva, Comités y Consejos fueron presentados.</t>
    </r>
  </si>
  <si>
    <t>PPA:  387,254 personas beneficiadas por el Sistema DIF de Benito Juárez del 01 de enero de 2019 al 31 de diciembre de 2021. 
2019: 115,405
2020: 139,133
2021: 132,716
Total: 387,254</t>
  </si>
  <si>
    <r>
      <rPr>
        <b/>
        <sz val="11"/>
        <color theme="1"/>
        <rFont val="Arial"/>
        <family val="2"/>
      </rPr>
      <t xml:space="preserve">2.2.1  </t>
    </r>
    <r>
      <rPr>
        <sz val="11"/>
        <color theme="1"/>
        <rFont val="Arial"/>
        <family val="2"/>
      </rPr>
      <t xml:space="preserve">Contribuir a cerrar las brechas de desigualdad reactivando y diversificando la economía y poner fin a la exclusión social para fortalecer a las familias y mejorar la calidad de vida de la población  mediantes </t>
    </r>
    <r>
      <rPr>
        <b/>
        <sz val="11"/>
        <color theme="1"/>
        <rFont val="Arial"/>
        <family val="2"/>
      </rPr>
      <t>mediante</t>
    </r>
    <r>
      <rPr>
        <sz val="11"/>
        <color theme="1"/>
        <rFont val="Arial"/>
        <family val="2"/>
      </rPr>
      <t xml:space="preserve"> la atención a los grupos vulnerables otorgándoles asistencia, apoyo y protección para su desarrollo integral.</t>
    </r>
  </si>
  <si>
    <r>
      <rPr>
        <b/>
        <sz val="11"/>
        <color theme="1"/>
        <rFont val="Arial"/>
        <family val="2"/>
      </rPr>
      <t xml:space="preserve">2.1.1  </t>
    </r>
    <r>
      <rPr>
        <sz val="11"/>
        <color theme="1"/>
        <rFont val="Arial"/>
        <family val="2"/>
      </rPr>
      <t xml:space="preserve">Contribuir a cerrar las brechas de desigualdad reactivando y diversificando la economía y poner fin a la exclusión social para fortalecer a las familias y mejorar la calidad de vida de la población  mediantes </t>
    </r>
    <r>
      <rPr>
        <b/>
        <sz val="11"/>
        <color theme="1"/>
        <rFont val="Arial"/>
        <family val="2"/>
      </rPr>
      <t xml:space="preserve">mediante </t>
    </r>
    <r>
      <rPr>
        <sz val="11"/>
        <color theme="1"/>
        <rFont val="Arial"/>
        <family val="2"/>
      </rPr>
      <t>la atención a los grupos vulnerables otorgándoles asistencia, apoyo y protección para su desarrollo integral.</t>
    </r>
  </si>
  <si>
    <r>
      <rPr>
        <b/>
        <sz val="11"/>
        <color theme="0"/>
        <rFont val="Arial"/>
        <family val="2"/>
      </rPr>
      <t>2.2.1.1.</t>
    </r>
    <r>
      <rPr>
        <sz val="11"/>
        <color theme="0"/>
        <rFont val="Arial"/>
        <family val="2"/>
      </rPr>
      <t xml:space="preserve"> Los grupos en situación prioritaria del Municipio  de Benito Juárez reciben atención, asistencia, apoyo y protección para su desarrollo integral.</t>
    </r>
  </si>
  <si>
    <r>
      <t xml:space="preserve">2.2.1.1.1.3. </t>
    </r>
    <r>
      <rPr>
        <sz val="12"/>
        <rFont val="Arial"/>
        <family val="2"/>
      </rPr>
      <t>Realización de Procesos de Transparencia, Acceso a la Información Pública, Protección de Datos Personales, Archivo y Gestión Documental, y Cuentas Claras.</t>
    </r>
  </si>
  <si>
    <r>
      <rPr>
        <b/>
        <sz val="12"/>
        <rFont val="Arial"/>
        <family val="2"/>
      </rPr>
      <t>2.2.1.1.1.4.</t>
    </r>
    <r>
      <rPr>
        <sz val="12"/>
        <rFont val="Arial"/>
        <family val="2"/>
      </rPr>
      <t xml:space="preserve"> Realización de acciones integrales para proyectar una imagen sólida de la institución, promover vinculaciones con diferentes organismos públicos y privados para gestionar patrocinios y beneficios en favor de los programas que integran el SMDIF BJ y la coordinación de actividades protocolarias interinstitucionales.</t>
    </r>
  </si>
  <si>
    <r>
      <rPr>
        <b/>
        <sz val="12"/>
        <rFont val="Arial"/>
        <family val="2"/>
      </rPr>
      <t xml:space="preserve">2.2.1.1.1.5. </t>
    </r>
    <r>
      <rPr>
        <sz val="12"/>
        <rFont val="Arial"/>
        <family val="2"/>
      </rPr>
      <t>Realización de</t>
    </r>
    <r>
      <rPr>
        <b/>
        <sz val="12"/>
        <rFont val="Arial"/>
        <family val="2"/>
      </rPr>
      <t xml:space="preserve"> </t>
    </r>
    <r>
      <rPr>
        <sz val="12"/>
        <rFont val="Arial"/>
        <family val="2"/>
      </rPr>
      <t>informes de planeación, programación, seguimiento, evaluación y rendición de cuentas alineados al modelo de Presupuesto Basado en Resultados y del Sistema de Evaluación del Desempeño.</t>
    </r>
  </si>
  <si>
    <r>
      <rPr>
        <b/>
        <sz val="12"/>
        <rFont val="Arial"/>
        <family val="2"/>
      </rPr>
      <t xml:space="preserve">2.2.1.1.1.6. </t>
    </r>
    <r>
      <rPr>
        <sz val="12"/>
        <rFont val="Arial"/>
        <family val="2"/>
      </rPr>
      <t xml:space="preserve">Difusión de los Programas y Acciones del Sistema Municipal DIF Benito Juárez. </t>
    </r>
  </si>
  <si>
    <r>
      <rPr>
        <b/>
        <sz val="12"/>
        <rFont val="Arial"/>
        <family val="2"/>
      </rPr>
      <t>2.2.1.1.1.7.</t>
    </r>
    <r>
      <rPr>
        <sz val="12"/>
        <rFont val="Arial"/>
        <family val="2"/>
      </rPr>
      <t xml:space="preserve"> Atención a las solicitudes de logística para los eventos institucionales del SMDIF BJ, así como municipales y estatales.</t>
    </r>
  </si>
  <si>
    <r>
      <rPr>
        <b/>
        <sz val="12"/>
        <rFont val="Arial"/>
        <family val="2"/>
      </rPr>
      <t xml:space="preserve">2.2.1.1.1.8. </t>
    </r>
    <r>
      <rPr>
        <sz val="12"/>
        <rFont val="Arial"/>
        <family val="2"/>
      </rPr>
      <t>Planeación y coordinación de la calendarización de las actividades del Patronato y el Voluntariado, en coordinación con la Dirección General. 
Representación e interrelación con  autoridades, organismos, entre otros, para llevar a cabo gestiones y mesas de trabajo.</t>
    </r>
  </si>
  <si>
    <r>
      <rPr>
        <b/>
        <sz val="12"/>
        <rFont val="Arial"/>
        <family val="2"/>
      </rPr>
      <t>2.2.1.1.1.9</t>
    </r>
    <r>
      <rPr>
        <sz val="12"/>
        <rFont val="Arial"/>
        <family val="2"/>
      </rPr>
      <t xml:space="preserve"> Procuración de apoyos económicos, donativos y de recursos, mediante gestiones del Voluntariado ante instituciones públicas, privadas, asociaciones, entre otros, así como la organización de eventos para coadyuvar al mejoramiento de los programas y servicios del SMDIF BJ. </t>
    </r>
  </si>
  <si>
    <r>
      <rPr>
        <b/>
        <sz val="12"/>
        <rFont val="Arial"/>
        <family val="2"/>
      </rPr>
      <t xml:space="preserve">2.2.1.1.2. </t>
    </r>
    <r>
      <rPr>
        <sz val="12"/>
        <rFont val="Arial"/>
        <family val="2"/>
      </rPr>
      <t>Servicios y apoyos de asistencia social a los sujetos y grupos de atención prioritaria del municipio de Benito Juárez otorgados.</t>
    </r>
  </si>
  <si>
    <r>
      <rPr>
        <b/>
        <sz val="12"/>
        <rFont val="Arial"/>
        <family val="2"/>
      </rPr>
      <t>2.2.1.1.2.1</t>
    </r>
    <r>
      <rPr>
        <sz val="12"/>
        <rFont val="Arial"/>
        <family val="2"/>
      </rPr>
      <t>. Entrega de apoyos de asistencia social  a personas de atención prioritaria.</t>
    </r>
  </si>
  <si>
    <r>
      <rPr>
        <b/>
        <sz val="12"/>
        <rFont val="Arial"/>
        <family val="2"/>
      </rPr>
      <t>2.2.1.1.2.2.</t>
    </r>
    <r>
      <rPr>
        <sz val="12"/>
        <rFont val="Arial"/>
        <family val="2"/>
      </rPr>
      <t xml:space="preserve"> Realización de estudios socioeconómicos  a personas de atención prioritaria.</t>
    </r>
  </si>
  <si>
    <r>
      <rPr>
        <b/>
        <sz val="12"/>
        <color theme="1"/>
        <rFont val="Arial"/>
        <family val="2"/>
      </rPr>
      <t>2.2.1.1.2.3.</t>
    </r>
    <r>
      <rPr>
        <sz val="12"/>
        <color theme="1"/>
        <rFont val="Arial"/>
        <family val="2"/>
      </rPr>
      <t xml:space="preserve"> Recepcionar y brindar orientaciones de los trámites y servicios a las y los usuarios que acuden al SMDIF BJ y atenciones en general.</t>
    </r>
  </si>
  <si>
    <r>
      <rPr>
        <b/>
        <sz val="12"/>
        <rFont val="Arial"/>
        <family val="2"/>
      </rPr>
      <t>2.2.1.1.3.</t>
    </r>
    <r>
      <rPr>
        <sz val="12"/>
        <rFont val="Arial"/>
        <family val="2"/>
      </rPr>
      <t xml:space="preserve"> Procedimientos administrativos para las diferentes Unidades Administrativas del SMDIF BJ realizados.</t>
    </r>
  </si>
  <si>
    <r>
      <t xml:space="preserve">2.2.1.1.3.1. </t>
    </r>
    <r>
      <rPr>
        <sz val="12"/>
        <rFont val="Arial"/>
        <family val="2"/>
      </rPr>
      <t>Realización de reportes contables, presupuestarios y financieros para la integración de la cuenta pública.</t>
    </r>
  </si>
  <si>
    <r>
      <rPr>
        <b/>
        <sz val="12"/>
        <rFont val="Arial"/>
        <family val="2"/>
      </rPr>
      <t>2.2.1.1.3.2.</t>
    </r>
    <r>
      <rPr>
        <sz val="12"/>
        <rFont val="Arial"/>
        <family val="2"/>
      </rPr>
      <t xml:space="preserve"> Elaboración de cédulas nominales quincenales por medio de un control de incidencias.</t>
    </r>
  </si>
  <si>
    <r>
      <rPr>
        <b/>
        <sz val="12"/>
        <rFont val="Arial"/>
        <family val="2"/>
      </rPr>
      <t>2.2.1.1.3.3.</t>
    </r>
    <r>
      <rPr>
        <sz val="12"/>
        <rFont val="Arial"/>
        <family val="2"/>
      </rPr>
      <t xml:space="preserve"> Capacitación interna al personal de conformidad a la legislación aplicable en el Sistema Municipal DIF Benito Juárez.</t>
    </r>
  </si>
  <si>
    <r>
      <rPr>
        <b/>
        <sz val="12"/>
        <rFont val="Arial"/>
        <family val="2"/>
      </rPr>
      <t>2.2.1.1.4.</t>
    </r>
    <r>
      <rPr>
        <sz val="12"/>
        <rFont val="Arial"/>
        <family val="2"/>
      </rPr>
      <t xml:space="preserve"> Donativos a las áreas del Sistema Municipal DIF BJ entregados.</t>
    </r>
  </si>
  <si>
    <r>
      <rPr>
        <b/>
        <sz val="12"/>
        <rFont val="Arial"/>
        <family val="2"/>
      </rPr>
      <t>2.2.1.1.4.1.</t>
    </r>
    <r>
      <rPr>
        <sz val="12"/>
        <rFont val="Arial"/>
        <family val="2"/>
      </rPr>
      <t xml:space="preserve"> Recepción de donativos en especie o monetario</t>
    </r>
  </si>
  <si>
    <r>
      <rPr>
        <b/>
        <sz val="12"/>
        <rFont val="Arial"/>
        <family val="2"/>
      </rPr>
      <t>2.2.1.1.4.2</t>
    </r>
    <r>
      <rPr>
        <sz val="12"/>
        <rFont val="Arial"/>
        <family val="2"/>
      </rPr>
      <t>. Participación de Instituciones públicas, privadas, fundaciones, asociaciones, empresas socialmente responsables y sociedad civil que entregan donativos al SMDIF BJ.</t>
    </r>
  </si>
  <si>
    <r>
      <rPr>
        <b/>
        <sz val="12"/>
        <rFont val="Arial"/>
        <family val="2"/>
      </rPr>
      <t>2.2.1.1.5.</t>
    </r>
    <r>
      <rPr>
        <sz val="12"/>
        <rFont val="Arial"/>
        <family val="2"/>
      </rPr>
      <t xml:space="preserve"> Atenciones de fortalecimiento en la solución de conflictos y prevención de riesgos psicosociales a través de la cultura de la paz y los derechos de las niñas, niños y adolescentes brindadas.</t>
    </r>
  </si>
  <si>
    <r>
      <t xml:space="preserve">2.2.1.1.5.1. </t>
    </r>
    <r>
      <rPr>
        <sz val="12"/>
        <rFont val="Arial"/>
        <family val="2"/>
      </rPr>
      <t>Realización de acciones de la cultura de la paz para mejorar la comunicación y las relaciones familiares y sociales, así como acciones educativas enfocadas en los derechos de las niñas, niños y adolescentes de la "Red de Impulsores de la Transformación".</t>
    </r>
  </si>
  <si>
    <r>
      <rPr>
        <b/>
        <sz val="12"/>
        <color rgb="FF000000"/>
        <rFont val="Arial"/>
        <family val="2"/>
      </rPr>
      <t xml:space="preserve">2.2.1.1.6. </t>
    </r>
    <r>
      <rPr>
        <sz val="12"/>
        <color rgb="FF000000"/>
        <rFont val="Arial"/>
        <family val="2"/>
      </rPr>
      <t>Atenciones de Prevención de Riesgos Psicosociales para Niñas Niños y Adolescentes, brindadas.</t>
    </r>
  </si>
  <si>
    <r>
      <rPr>
        <b/>
        <sz val="12"/>
        <rFont val="Arial"/>
        <family val="2"/>
      </rPr>
      <t>2.2.1.1.6.1.</t>
    </r>
    <r>
      <rPr>
        <sz val="12"/>
        <rFont val="Arial"/>
        <family val="2"/>
      </rPr>
      <t xml:space="preserve"> Realización de actividades de prevención de riesgos psicosociales dirigido a niñas, niños, adolescentes y adultos y que viven en el municipio de Benito Juárez en situación prioritaria.</t>
    </r>
  </si>
  <si>
    <r>
      <t xml:space="preserve">2.2.1.1.6.2. </t>
    </r>
    <r>
      <rPr>
        <sz val="12"/>
        <rFont val="Arial"/>
        <family val="2"/>
      </rPr>
      <t>Realización de</t>
    </r>
    <r>
      <rPr>
        <b/>
        <sz val="12"/>
        <rFont val="Arial"/>
        <family val="2"/>
      </rPr>
      <t xml:space="preserve"> </t>
    </r>
    <r>
      <rPr>
        <sz val="12"/>
        <rFont val="Arial"/>
        <family val="2"/>
      </rPr>
      <t>entregas de estímulo a la educación, alimentación y salud.</t>
    </r>
  </si>
  <si>
    <r>
      <rPr>
        <b/>
        <sz val="12"/>
        <rFont val="Arial"/>
        <family val="2"/>
      </rPr>
      <t>2.2.1.1.7.</t>
    </r>
    <r>
      <rPr>
        <sz val="12"/>
        <rFont val="Arial"/>
        <family val="2"/>
      </rPr>
      <t xml:space="preserve">  Atenciones para impulsar un sano desarrollo a través de clases, actividades, eventos y concursos de recreación, cultura y deportes para niñas, niños, adolescentes y personas adultas, brindadas.</t>
    </r>
  </si>
  <si>
    <r>
      <rPr>
        <b/>
        <sz val="12"/>
        <rFont val="Arial"/>
        <family val="2"/>
      </rPr>
      <t>2.2.1.1.7.1.</t>
    </r>
    <r>
      <rPr>
        <sz val="12"/>
        <rFont val="Arial"/>
        <family val="2"/>
      </rPr>
      <t xml:space="preserve"> Realización de clases de recreación, cultura y deportes, para niñas, niños, adolescentes y personas adultas.</t>
    </r>
  </si>
  <si>
    <r>
      <rPr>
        <b/>
        <sz val="12"/>
        <rFont val="Arial"/>
        <family val="2"/>
      </rPr>
      <t>2.2.1.1.7.2.</t>
    </r>
    <r>
      <rPr>
        <sz val="12"/>
        <rFont val="Arial"/>
        <family val="2"/>
      </rPr>
      <t xml:space="preserve"> Realización de Actividades, eventos y concursos de recreación, cultura y deportes para niñas, niños, adolescentes y personas adultas.</t>
    </r>
  </si>
  <si>
    <r>
      <rPr>
        <b/>
        <sz val="12"/>
        <rFont val="Arial"/>
        <family val="2"/>
      </rPr>
      <t>2.2.1.1.8.</t>
    </r>
    <r>
      <rPr>
        <sz val="12"/>
        <rFont val="Arial"/>
        <family val="2"/>
      </rPr>
      <t xml:space="preserve"> Servicios de escuelas de tiempo completo con atención educativa, asistencial, psicológica, alimentaria, trabajo social y de salud  brindados</t>
    </r>
  </si>
  <si>
    <r>
      <rPr>
        <b/>
        <sz val="12"/>
        <rFont val="Arial"/>
        <family val="2"/>
      </rPr>
      <t>2.2.1.1.8.1.</t>
    </r>
    <r>
      <rPr>
        <sz val="12"/>
        <rFont val="Arial"/>
        <family val="2"/>
      </rPr>
      <t xml:space="preserve"> Realización de actividades sociales, culturales, deportivas en los Centros Asistenciales de Desarrollo Infantil.</t>
    </r>
  </si>
  <si>
    <r>
      <rPr>
        <b/>
        <sz val="12"/>
        <rFont val="Arial"/>
        <family val="2"/>
      </rPr>
      <t>2.2.1.1.8.2.</t>
    </r>
    <r>
      <rPr>
        <sz val="12"/>
        <rFont val="Arial"/>
        <family val="2"/>
      </rPr>
      <t xml:space="preserve"> Realización de entregas de raciones de comida para las niñas y niños inscritos en los Centros Asistenciales de Desarrollo Infantil.</t>
    </r>
  </si>
  <si>
    <r>
      <rPr>
        <b/>
        <sz val="12"/>
        <rFont val="Arial"/>
        <family val="2"/>
      </rPr>
      <t xml:space="preserve">2.2.1.1.8.3. </t>
    </r>
    <r>
      <rPr>
        <sz val="12"/>
        <rFont val="Arial"/>
        <family val="2"/>
      </rPr>
      <t xml:space="preserve">Verificación y registro de los Centros para la Atención, Cuidado y Desarrollo Integral Infantil del RENCAI en el Municipio de Benito Juárez.                                                 
</t>
    </r>
    <r>
      <rPr>
        <b/>
        <sz val="12"/>
        <rFont val="Arial"/>
        <family val="2"/>
      </rPr>
      <t>RENCAI</t>
    </r>
    <r>
      <rPr>
        <sz val="12"/>
        <rFont val="Arial"/>
        <family val="2"/>
      </rPr>
      <t xml:space="preserve"> Registro Nacional de los Centros de atención .</t>
    </r>
  </si>
  <si>
    <r>
      <rPr>
        <b/>
        <sz val="12"/>
        <rFont val="Arial"/>
        <family val="2"/>
      </rPr>
      <t>2.2.1.1.9.</t>
    </r>
    <r>
      <rPr>
        <sz val="12"/>
        <rFont val="Arial"/>
        <family val="2"/>
      </rPr>
      <t xml:space="preserve"> Atención en la prevención del delito en niñas, niños, adolescentes y personas adultas fomentando la cultura de la legalidad, brindados</t>
    </r>
  </si>
  <si>
    <r>
      <rPr>
        <b/>
        <sz val="12"/>
        <rFont val="Arial"/>
        <family val="2"/>
      </rPr>
      <t>2.2.1.1.9.1.</t>
    </r>
    <r>
      <rPr>
        <sz val="12"/>
        <rFont val="Arial"/>
        <family val="2"/>
      </rPr>
      <t xml:space="preserve"> Impartición de pláticas de  prevención del delito dirigido a niñas, niños, adolescentes y personas adultas fomentando la cultura de la legalidad. 
</t>
    </r>
  </si>
  <si>
    <r>
      <rPr>
        <b/>
        <sz val="12"/>
        <rFont val="Arial"/>
        <family val="2"/>
      </rPr>
      <t>2.2.1.1.9.2</t>
    </r>
    <r>
      <rPr>
        <sz val="12"/>
        <rFont val="Arial"/>
        <family val="2"/>
      </rPr>
      <t>. Realización de eventos para la prevención del delito en niñas, niños, adolescentes y personas adultas fomentando la cultura de la legalidad.</t>
    </r>
  </si>
  <si>
    <r>
      <rPr>
        <b/>
        <sz val="12"/>
        <rFont val="Arial"/>
        <family val="2"/>
      </rPr>
      <t xml:space="preserve">2.2.1.1.10. </t>
    </r>
    <r>
      <rPr>
        <sz val="12"/>
        <rFont val="Arial"/>
        <family val="2"/>
      </rPr>
      <t>Servicios jurídicos dirigidos a niñas, niños, adolescentes,  víctimas de maltrato y mujeres y hombres en situación de violencia familiar brindados.</t>
    </r>
  </si>
  <si>
    <r>
      <rPr>
        <b/>
        <sz val="12"/>
        <rFont val="Arial"/>
        <family val="2"/>
      </rPr>
      <t>2.2.1.1.10.1.</t>
    </r>
    <r>
      <rPr>
        <sz val="12"/>
        <rFont val="Arial"/>
        <family val="2"/>
      </rPr>
      <t xml:space="preserve"> Realización de planes de restitución de derechos para niñas, niños, adolescentes que se encuentran en situación de atención prioritaria.</t>
    </r>
  </si>
  <si>
    <r>
      <rPr>
        <b/>
        <sz val="12"/>
        <rFont val="Arial"/>
        <family val="2"/>
      </rPr>
      <t>2.2.1.1.10.2.</t>
    </r>
    <r>
      <rPr>
        <sz val="12"/>
        <rFont val="Arial"/>
        <family val="2"/>
      </rPr>
      <t xml:space="preserve"> Elaboración de diagnósticos de vulneración de derechos de niñas, niños y adolescentes.</t>
    </r>
  </si>
  <si>
    <r>
      <rPr>
        <b/>
        <sz val="12"/>
        <rFont val="Arial"/>
        <family val="2"/>
      </rPr>
      <t>2.2.1.1.10.3.</t>
    </r>
    <r>
      <rPr>
        <sz val="12"/>
        <rFont val="Arial"/>
        <family val="2"/>
      </rPr>
      <t xml:space="preserve"> Elaboración de convenios de pensión alimenticia a familias en situación prioritaria para mediación ante controversias familiares.</t>
    </r>
  </si>
  <si>
    <r>
      <rPr>
        <b/>
        <sz val="12"/>
        <rFont val="Arial"/>
        <family val="2"/>
      </rPr>
      <t xml:space="preserve">2.2.1.1.10.4. </t>
    </r>
    <r>
      <rPr>
        <sz val="12"/>
        <rFont val="Arial"/>
        <family val="2"/>
      </rPr>
      <t>Realización de acompañamientos a niñas, niños y adolescentes a diferentes órganos institucionales (juzgados orales, tradicionales, familiares, penales y la fiscalía general).</t>
    </r>
  </si>
  <si>
    <r>
      <rPr>
        <b/>
        <sz val="12"/>
        <rFont val="Arial"/>
        <family val="2"/>
      </rPr>
      <t>2.2.1.1.10.5.</t>
    </r>
    <r>
      <rPr>
        <sz val="12"/>
        <rFont val="Arial"/>
        <family val="2"/>
      </rPr>
      <t xml:space="preserve"> Realización de comparecencias de hechos a familias en situación prioritaria para mediación ante controversias familiares.</t>
    </r>
  </si>
  <si>
    <r>
      <rPr>
        <b/>
        <sz val="12"/>
        <rFont val="Arial"/>
        <family val="2"/>
      </rPr>
      <t>2.2.1.1.10.6.</t>
    </r>
    <r>
      <rPr>
        <sz val="12"/>
        <rFont val="Arial"/>
        <family val="2"/>
      </rPr>
      <t xml:space="preserve"> Realización de visitas domiciliarias e institucionales para investigaciones sociales, de Juzgados Orales, Familiares, Penales, Fiscalía, DIF Estatales, Asociaciones Civiles, de la Procuraduría y el área que lo requiera.</t>
    </r>
  </si>
  <si>
    <r>
      <rPr>
        <b/>
        <sz val="12"/>
        <rFont val="Arial"/>
        <family val="2"/>
      </rPr>
      <t>2.2.1.1.10.7.</t>
    </r>
    <r>
      <rPr>
        <sz val="12"/>
        <rFont val="Arial"/>
        <family val="2"/>
      </rPr>
      <t xml:space="preserve"> Realización de acompañamientos de niños, niñas y adolescentes a las instancias jurídicas foráneas.</t>
    </r>
  </si>
  <si>
    <r>
      <rPr>
        <b/>
        <sz val="12"/>
        <rFont val="Arial"/>
        <family val="2"/>
      </rPr>
      <t>2.2.1.1.10.8.</t>
    </r>
    <r>
      <rPr>
        <sz val="12"/>
        <rFont val="Arial"/>
        <family val="2"/>
      </rPr>
      <t xml:space="preserve"> Atención psicológica a familias, personas; víctimas o generadoras de violencia y acompañamiento psicológico en atención a instancias jurídicas foráneas.</t>
    </r>
  </si>
  <si>
    <r>
      <t xml:space="preserve">2.2.1.1.11. </t>
    </r>
    <r>
      <rPr>
        <sz val="12"/>
        <rFont val="Arial"/>
        <family val="2"/>
      </rPr>
      <t>Servicios integrales del Centro de Asistencia Social para la protección de los derechos de las niñas, niños y adolescentes migrantes, acompañados, no acompañados, separados otorgados.</t>
    </r>
    <r>
      <rPr>
        <b/>
        <sz val="12"/>
        <rFont val="Arial"/>
        <family val="2"/>
      </rPr>
      <t xml:space="preserve">
NNA: </t>
    </r>
    <r>
      <rPr>
        <sz val="12"/>
        <rFont val="Arial"/>
        <family val="2"/>
      </rPr>
      <t>Niñas, Niños y Adolescentes.</t>
    </r>
    <r>
      <rPr>
        <b/>
        <sz val="12"/>
        <rFont val="Arial"/>
        <family val="2"/>
      </rPr>
      <t xml:space="preserve">
CAS: </t>
    </r>
    <r>
      <rPr>
        <sz val="12"/>
        <rFont val="Arial"/>
        <family val="2"/>
      </rPr>
      <t>Centro de Asistencia Social.</t>
    </r>
  </si>
  <si>
    <r>
      <t>2.2.1.1.11.1.</t>
    </r>
    <r>
      <rPr>
        <sz val="12"/>
        <rFont val="Arial"/>
        <family val="2"/>
      </rPr>
      <t xml:space="preserve"> Control de los ingresos de las niñas, niños y adolescentes migrantes y acompañantes albergados en el Centro de Asistencia Social.</t>
    </r>
  </si>
  <si>
    <r>
      <t>2.2.1.1.11.2.</t>
    </r>
    <r>
      <rPr>
        <sz val="12"/>
        <rFont val="Arial"/>
        <family val="2"/>
      </rPr>
      <t xml:space="preserve"> Realización de atenciones médicas, psicológicas y de trabajo social para las niñas, niños, adolescentes y acompañantes migrantes albergados en el Centro de Asistencia Social.</t>
    </r>
  </si>
  <si>
    <r>
      <t xml:space="preserve">2.2.1.1.11.3. </t>
    </r>
    <r>
      <rPr>
        <sz val="12"/>
        <rFont val="Arial"/>
        <family val="2"/>
      </rPr>
      <t>Realización de entregas de insumos para uso y consumo para las niñas, niños, adolescentes migrantes y acompañantes del Centro de Asistencia Social.</t>
    </r>
  </si>
  <si>
    <r>
      <t xml:space="preserve">2.2.1.1.11.4. </t>
    </r>
    <r>
      <rPr>
        <sz val="12"/>
        <rFont val="Arial"/>
        <family val="2"/>
      </rPr>
      <t>Ejecución de actividades recreativas, lúdicas, deportivas, educativas y formativas para las niñas, niños y adolescentes migrantes y acompañantes del Centro de Asistencia Social.</t>
    </r>
  </si>
  <si>
    <r>
      <t xml:space="preserve">2.2.1.1.11.5. </t>
    </r>
    <r>
      <rPr>
        <sz val="12"/>
        <rFont val="Arial"/>
        <family val="2"/>
      </rPr>
      <t>Realización de servicios de mantenimiento y reparación para la conservación y el buen funcionamiento del Centro de Asistencia Social.</t>
    </r>
  </si>
  <si>
    <r>
      <rPr>
        <b/>
        <sz val="12"/>
        <rFont val="Arial"/>
        <family val="2"/>
      </rPr>
      <t xml:space="preserve">2.2.1.1.12. </t>
    </r>
    <r>
      <rPr>
        <sz val="12"/>
        <rFont val="Arial"/>
        <family val="2"/>
      </rPr>
      <t xml:space="preserve">Atenciones integrales para niñas, niños y adolescentes en la Casa de Asistencia Temporal, brindados.
</t>
    </r>
    <r>
      <rPr>
        <b/>
        <sz val="12"/>
        <rFont val="Arial"/>
        <family val="2"/>
      </rPr>
      <t xml:space="preserve">NNA: </t>
    </r>
    <r>
      <rPr>
        <sz val="12"/>
        <rFont val="Arial"/>
        <family val="2"/>
      </rPr>
      <t xml:space="preserve">Niñas, Niños y Adolescentes.
</t>
    </r>
    <r>
      <rPr>
        <b/>
        <sz val="12"/>
        <rFont val="Arial"/>
        <family val="2"/>
      </rPr>
      <t>CAT:</t>
    </r>
    <r>
      <rPr>
        <sz val="12"/>
        <rFont val="Arial"/>
        <family val="2"/>
      </rPr>
      <t xml:space="preserve"> Casa de Asistencia Temporal.</t>
    </r>
  </si>
  <si>
    <r>
      <rPr>
        <b/>
        <sz val="12"/>
        <rFont val="Arial"/>
        <family val="2"/>
      </rPr>
      <t>2.2.1.1.12.1.</t>
    </r>
    <r>
      <rPr>
        <sz val="12"/>
        <rFont val="Arial"/>
        <family val="2"/>
      </rPr>
      <t xml:space="preserve"> Integración de Expedientes para control de ingresos de niñas, niños y adolescentes en la Casa de Asistencia Temporal.</t>
    </r>
  </si>
  <si>
    <r>
      <rPr>
        <b/>
        <sz val="12"/>
        <rFont val="Arial"/>
        <family val="2"/>
      </rPr>
      <t>2.2.1.1.12.2.</t>
    </r>
    <r>
      <rPr>
        <sz val="12"/>
        <rFont val="Arial"/>
        <family val="2"/>
      </rPr>
      <t xml:space="preserve"> Realización de acompañamientos a niñas, niños y adolescentes a diferentes órganos institucionales (Juzgados Orales, Tradicionales, Familiares, Penales y la Fiscalía General), de salud y otros.</t>
    </r>
  </si>
  <si>
    <r>
      <rPr>
        <b/>
        <sz val="12"/>
        <rFont val="Arial"/>
        <family val="2"/>
      </rPr>
      <t xml:space="preserve">2.2.1.1.12.3. </t>
    </r>
    <r>
      <rPr>
        <sz val="12"/>
        <rFont val="Arial"/>
        <family val="2"/>
      </rPr>
      <t>Realización de actividades recreativas, lúdicas, deportivas, educativas y formativas para las niñas, niños y adolescentes de la Casa de Asistencia Temporal.</t>
    </r>
  </si>
  <si>
    <r>
      <rPr>
        <b/>
        <sz val="12"/>
        <rFont val="Arial"/>
        <family val="2"/>
      </rPr>
      <t xml:space="preserve">2.2.1.1.12.4. </t>
    </r>
    <r>
      <rPr>
        <sz val="12"/>
        <rFont val="Arial"/>
        <family val="2"/>
      </rPr>
      <t>Realización de entrega de insumos para uso o consumo a las niñas, niños y adolescentes de la Casa de Asistencia Temporal.</t>
    </r>
  </si>
  <si>
    <r>
      <rPr>
        <b/>
        <sz val="12"/>
        <rFont val="Arial"/>
        <family val="2"/>
      </rPr>
      <t>2.2.1.1.12.5.</t>
    </r>
    <r>
      <rPr>
        <sz val="12"/>
        <rFont val="Arial"/>
        <family val="2"/>
      </rPr>
      <t xml:space="preserve"> Realización de servicios de mantenimiento para la conservación y el buen funcionamiento de la Casa de Asistencia Temporal.</t>
    </r>
  </si>
  <si>
    <r>
      <rPr>
        <b/>
        <sz val="12"/>
        <rFont val="Arial"/>
        <family val="2"/>
      </rPr>
      <t>2.2.1.1.13.</t>
    </r>
    <r>
      <rPr>
        <sz val="12"/>
        <rFont val="Arial"/>
        <family val="2"/>
      </rPr>
      <t xml:space="preserve"> Servicios de prevención y atención para un entorno libre de violencia en mujeres y hombres generadores o víctimas de violencia realizadas en el Centro Especializado Para la Atención a la Violencia, Brindados.</t>
    </r>
  </si>
  <si>
    <r>
      <rPr>
        <b/>
        <sz val="12"/>
        <rFont val="Arial"/>
        <family val="2"/>
      </rPr>
      <t>2.2.1.1.13.1.</t>
    </r>
    <r>
      <rPr>
        <sz val="12"/>
        <rFont val="Arial"/>
        <family val="2"/>
      </rPr>
      <t xml:space="preserve"> Realización de atenciones multidisciplinarias a personas generadoras o víctimas de violencia en el Centro Especializado para la Atención a la Violencia.</t>
    </r>
  </si>
  <si>
    <r>
      <rPr>
        <b/>
        <sz val="12"/>
        <rFont val="Arial"/>
        <family val="2"/>
      </rPr>
      <t>2.2.1.1.13.2.</t>
    </r>
    <r>
      <rPr>
        <sz val="12"/>
        <rFont val="Arial"/>
        <family val="2"/>
      </rPr>
      <t xml:space="preserve"> Impartición de pláticas y talleres con temas para la prevención de la violencia.</t>
    </r>
  </si>
  <si>
    <r>
      <rPr>
        <b/>
        <sz val="12"/>
        <rFont val="Arial"/>
        <family val="2"/>
      </rPr>
      <t>2.2.1.1.13.3.</t>
    </r>
    <r>
      <rPr>
        <sz val="12"/>
        <rFont val="Arial"/>
        <family val="2"/>
      </rPr>
      <t xml:space="preserve"> Impartición de capacitación para el autoempleo a mujeres receptoras de violencia en cualquiera de sus modalidades.</t>
    </r>
  </si>
  <si>
    <r>
      <rPr>
        <b/>
        <sz val="12"/>
        <rFont val="Arial"/>
        <family val="2"/>
      </rPr>
      <t>2.2.1.1.14.</t>
    </r>
    <r>
      <rPr>
        <sz val="12"/>
        <rFont val="Arial"/>
        <family val="2"/>
      </rPr>
      <t xml:space="preserve"> Atenciones en actividades sociales, brigadas y eventos  que contribuyen al  desarrollo y el mejoramiento de las condiciones de vida de los benitojuarenses realizados.</t>
    </r>
  </si>
  <si>
    <r>
      <rPr>
        <b/>
        <sz val="12"/>
        <rFont val="Arial"/>
        <family val="2"/>
      </rPr>
      <t>2.2.1.1.14.1.</t>
    </r>
    <r>
      <rPr>
        <sz val="12"/>
        <rFont val="Arial"/>
        <family val="2"/>
      </rPr>
      <t xml:space="preserve"> Realización de actividades, brigadas y eventos que fomentan el fortalecimiento del desarrollo social y el desarrollo comunitario a niñas, niños, adolescentes y la familia.</t>
    </r>
  </si>
  <si>
    <r>
      <t xml:space="preserve">2.2.1.1.15. </t>
    </r>
    <r>
      <rPr>
        <sz val="12"/>
        <rFont val="Arial"/>
        <family val="2"/>
      </rPr>
      <t>Apoyos de asistencia alimentaria a la población en general lo cual contribuye a revertir las tendencias y las cifras crecientes de los problemas de una mala nutrición, entregados.</t>
    </r>
  </si>
  <si>
    <r>
      <t xml:space="preserve">2.2.1.1.15.1.  </t>
    </r>
    <r>
      <rPr>
        <sz val="12"/>
        <rFont val="Arial"/>
        <family val="2"/>
      </rPr>
      <t>Recepción y distribución de raciones  de desayunos fríos y  calientes a niñas y niños de las escuelas inscritas al programa.</t>
    </r>
  </si>
  <si>
    <r>
      <t xml:space="preserve">2.2.1.1.15.2  </t>
    </r>
    <r>
      <rPr>
        <sz val="12"/>
        <rFont val="Arial"/>
        <family val="2"/>
      </rPr>
      <t>Entrega de raciones alimentarias diseñados con base en los Criterios de Calidad Nutricia en el Comedor Comunitario de la región 235 a personas de atención prioritaria.</t>
    </r>
  </si>
  <si>
    <r>
      <t>2.2.1.1.15.3.</t>
    </r>
    <r>
      <rPr>
        <sz val="12"/>
        <rFont val="Arial"/>
        <family val="2"/>
      </rPr>
      <t xml:space="preserve"> Entrega de apoyos  de asistencia alimentaria a sujetos de atención prioritaria.</t>
    </r>
  </si>
  <si>
    <r>
      <t>2.2.1.1.15.4.</t>
    </r>
    <r>
      <rPr>
        <sz val="12"/>
        <rFont val="Arial"/>
        <family val="2"/>
      </rPr>
      <t xml:space="preserve"> Realización de servicios administrativos, habilitación y mantenimiento para la operación y buen funcionamiento del Comedor Comunitario de la región 235 y Comedores Escolares.</t>
    </r>
  </si>
  <si>
    <r>
      <t>2.2.1.1.16.</t>
    </r>
    <r>
      <rPr>
        <sz val="12"/>
        <rFont val="Arial"/>
        <family val="2"/>
      </rPr>
      <t xml:space="preserve"> Atenciones para el autoempleo en los Centros de Desarrollo Comunitario y en el Centro de Emprendimiento y Desarrollo Humano para las Juventudes, Realizadas.
</t>
    </r>
    <r>
      <rPr>
        <b/>
        <sz val="12"/>
        <rFont val="Arial"/>
        <family val="2"/>
      </rPr>
      <t xml:space="preserve">CDC: </t>
    </r>
    <r>
      <rPr>
        <sz val="12"/>
        <rFont val="Arial"/>
        <family val="2"/>
      </rPr>
      <t>Centros de Desarrollo Comunitario.</t>
    </r>
  </si>
  <si>
    <r>
      <t xml:space="preserve">2.2.1.1.16.1. </t>
    </r>
    <r>
      <rPr>
        <sz val="12"/>
        <rFont val="Arial"/>
        <family val="2"/>
      </rPr>
      <t>Realización de Cursos de capacitación para el autoempleo en los CDC.</t>
    </r>
  </si>
  <si>
    <r>
      <t xml:space="preserve">2.2.1.1.16.2. </t>
    </r>
    <r>
      <rPr>
        <sz val="12"/>
        <rFont val="Arial"/>
        <family val="2"/>
      </rPr>
      <t>Realización de entregas de constancias con validez oficial por clausura de cursos que fomentan el autoempleo.</t>
    </r>
  </si>
  <si>
    <r>
      <t>2.2.1.1.16.3.</t>
    </r>
    <r>
      <rPr>
        <sz val="12"/>
        <rFont val="Arial"/>
        <family val="2"/>
      </rPr>
      <t xml:space="preserve"> Actividades recreativas y educativas que contribuyen al desarrollo social y bienestar económico de la ciudadanía, brindados.</t>
    </r>
  </si>
  <si>
    <r>
      <t>2.2.1.1.16.4.</t>
    </r>
    <r>
      <rPr>
        <sz val="12"/>
        <rFont val="Arial"/>
        <family val="2"/>
      </rPr>
      <t xml:space="preserve"> Realización de servicios  administrativos y de mantenimiento, para la operación y buen funcionamiento de los CDC.</t>
    </r>
  </si>
  <si>
    <r>
      <t>2.2.1.1.17.</t>
    </r>
    <r>
      <rPr>
        <sz val="12"/>
        <rFont val="Arial"/>
        <family val="2"/>
      </rPr>
      <t xml:space="preserve"> Atenciones del fomento del autoempleo para desarrollar y ejecutar proyectos de emprendimiento a beneficio de las personas que son capacitadas en los CDC realizadas.</t>
    </r>
  </si>
  <si>
    <r>
      <t>2.2.1.1.17.1.</t>
    </r>
    <r>
      <rPr>
        <sz val="12"/>
        <rFont val="Arial"/>
        <family val="2"/>
      </rPr>
      <t xml:space="preserve"> Realización de eventos que fomentan el autoempleo.</t>
    </r>
  </si>
  <si>
    <r>
      <t>2.2.1.1.17.2.</t>
    </r>
    <r>
      <rPr>
        <sz val="12"/>
        <rFont val="Arial"/>
        <family val="2"/>
      </rPr>
      <t xml:space="preserve"> Implementación de  talleres  para el autoempleo para personas adultas mayores.</t>
    </r>
  </si>
  <si>
    <r>
      <t xml:space="preserve">2.2.1.1.17.3. </t>
    </r>
    <r>
      <rPr>
        <sz val="12"/>
        <rFont val="Arial"/>
        <family val="2"/>
      </rPr>
      <t>Realización de servicios de habilitación y de mantenimiento del Centro de Emprendimiento y Desarrollo Humano para Personas Adultas Mayores.</t>
    </r>
  </si>
  <si>
    <r>
      <rPr>
        <b/>
        <sz val="12"/>
        <rFont val="Arial"/>
        <family val="2"/>
      </rPr>
      <t xml:space="preserve">2.2.1.1.18. </t>
    </r>
    <r>
      <rPr>
        <sz val="12"/>
        <rFont val="Arial"/>
        <family val="2"/>
      </rPr>
      <t>Atenciones a niñas y niños de 6 a 12 años inscritos en "La llave es la clave" que habitan zonas prioritarias con  actividades de aprendizaje, físicas, lúdicas, recreativas y de regularización, brindadas.</t>
    </r>
  </si>
  <si>
    <r>
      <t xml:space="preserve">2.2.1.1.18.1 </t>
    </r>
    <r>
      <rPr>
        <sz val="12"/>
        <rFont val="Arial"/>
        <family val="2"/>
      </rPr>
      <t>Realización de Actividades de aprendizaje, físicas, lúdicas, recreativas y  de regularización a niñas y niños de "La llave es la clave" en zonas prioritarias.</t>
    </r>
  </si>
  <si>
    <r>
      <rPr>
        <b/>
        <sz val="12"/>
        <rFont val="Arial"/>
        <family val="2"/>
      </rPr>
      <t>2.2.1.1.18.2.</t>
    </r>
    <r>
      <rPr>
        <sz val="12"/>
        <rFont val="Arial"/>
        <family val="2"/>
      </rPr>
      <t xml:space="preserve"> Realización de cursos vacacionales a niñas y niños en zonas prioritarias.</t>
    </r>
  </si>
  <si>
    <r>
      <rPr>
        <b/>
        <sz val="12"/>
        <color theme="1"/>
        <rFont val="Arial"/>
        <family val="2"/>
      </rPr>
      <t>2.2.1.1.19.</t>
    </r>
    <r>
      <rPr>
        <sz val="12"/>
        <color theme="1"/>
        <rFont val="Arial"/>
        <family val="2"/>
      </rPr>
      <t xml:space="preserve"> Servicios integrales de Salud  para la población de atención prioritaria otorgados.</t>
    </r>
  </si>
  <si>
    <r>
      <rPr>
        <b/>
        <sz val="12"/>
        <color theme="1"/>
        <rFont val="Arial"/>
        <family val="2"/>
      </rPr>
      <t xml:space="preserve">2.2.1.1.19.1. </t>
    </r>
    <r>
      <rPr>
        <sz val="12"/>
        <color theme="1"/>
        <rFont val="Arial"/>
        <family val="2"/>
      </rPr>
      <t>Realización de Atenciones médicas, odontologicas y preventivas de salud a la población de situación prioritaria.</t>
    </r>
  </si>
  <si>
    <r>
      <rPr>
        <b/>
        <sz val="12"/>
        <rFont val="Arial"/>
        <family val="2"/>
      </rPr>
      <t>2.2.1.1.19.2.</t>
    </r>
    <r>
      <rPr>
        <sz val="12"/>
        <rFont val="Arial"/>
        <family val="2"/>
      </rPr>
      <t xml:space="preserve"> Realización de atenciones en programas médicos especiales para las personas de atención prioritaria.</t>
    </r>
  </si>
  <si>
    <r>
      <rPr>
        <b/>
        <sz val="12"/>
        <rFont val="Arial"/>
        <family val="2"/>
      </rPr>
      <t>2.2.1.1.19.3</t>
    </r>
    <r>
      <rPr>
        <sz val="12"/>
        <rFont val="Arial"/>
        <family val="2"/>
      </rPr>
      <t xml:space="preserve"> Realización de atenciones de Salud Mental para la población benitojuarense.</t>
    </r>
  </si>
  <si>
    <r>
      <t>2.2.1.1.20.</t>
    </r>
    <r>
      <rPr>
        <sz val="12"/>
        <color theme="1"/>
        <rFont val="Arial"/>
        <family val="2"/>
      </rPr>
      <t xml:space="preserve"> Servicios Integrales a personas con discapacidad o en riesgo potencial de presentarlo en el Centro de Rehabilitación Integral Municipal, brindados.
</t>
    </r>
    <r>
      <rPr>
        <b/>
        <sz val="12"/>
        <color theme="1"/>
        <rFont val="Arial"/>
        <family val="2"/>
      </rPr>
      <t xml:space="preserve">CRIM: </t>
    </r>
    <r>
      <rPr>
        <sz val="12"/>
        <color theme="1"/>
        <rFont val="Arial"/>
        <family val="2"/>
      </rPr>
      <t>Centro de Rehabilitación Integral Municipal.</t>
    </r>
  </si>
  <si>
    <r>
      <rPr>
        <b/>
        <sz val="12"/>
        <color theme="1"/>
        <rFont val="Arial"/>
        <family val="2"/>
      </rPr>
      <t>2.2.1.1.20.1.</t>
    </r>
    <r>
      <rPr>
        <sz val="12"/>
        <color theme="1"/>
        <rFont val="Arial"/>
        <family val="2"/>
      </rPr>
      <t xml:space="preserve"> Realización de terapias de rehabilitación para personas con discapacidad temporal y/o permanente.</t>
    </r>
  </si>
  <si>
    <r>
      <rPr>
        <b/>
        <sz val="12"/>
        <color theme="1"/>
        <rFont val="Arial"/>
        <family val="2"/>
      </rPr>
      <t xml:space="preserve">2.2.1.1.20.2. </t>
    </r>
    <r>
      <rPr>
        <sz val="12"/>
        <color theme="1"/>
        <rFont val="Arial"/>
        <family val="2"/>
      </rPr>
      <t>Brindar Servicio de transporte inclusivo UNEDIF.</t>
    </r>
  </si>
  <si>
    <r>
      <rPr>
        <b/>
        <sz val="12"/>
        <rFont val="Arial"/>
        <family val="2"/>
      </rPr>
      <t>2.2.1.1.20.3.</t>
    </r>
    <r>
      <rPr>
        <sz val="12"/>
        <rFont val="Arial"/>
        <family val="2"/>
      </rPr>
      <t xml:space="preserve"> Realización de Servicios de Inclusión.</t>
    </r>
  </si>
  <si>
    <r>
      <rPr>
        <b/>
        <sz val="12"/>
        <color theme="1"/>
        <rFont val="Arial"/>
        <family val="2"/>
      </rPr>
      <t>2.2.1.1.21</t>
    </r>
    <r>
      <rPr>
        <sz val="12"/>
        <color theme="1"/>
        <rFont val="Arial"/>
        <family val="2"/>
      </rPr>
      <t xml:space="preserve">. Planear, Coordinar, y Supervisar, Eventos y Actividades, </t>
    </r>
    <r>
      <rPr>
        <sz val="12"/>
        <rFont val="Arial"/>
        <family val="2"/>
      </rPr>
      <t>que fomenten el Buen Trato en Familia y la Atención a las Personas Adultas Mayore</t>
    </r>
    <r>
      <rPr>
        <sz val="12"/>
        <color theme="1"/>
        <rFont val="Arial"/>
        <family val="2"/>
      </rPr>
      <t>s realizadas.</t>
    </r>
  </si>
  <si>
    <r>
      <rPr>
        <b/>
        <sz val="12"/>
        <color theme="1"/>
        <rFont val="Arial"/>
        <family val="2"/>
      </rPr>
      <t>2.2.1.1.21.1.</t>
    </r>
    <r>
      <rPr>
        <sz val="12"/>
        <color theme="1"/>
        <rFont val="Arial"/>
        <family val="2"/>
      </rPr>
      <t xml:space="preserve">  Participación en actividades, brigadas y eventos, que fomenten la sana convivencia en el núcleo familiar y su comunidad. </t>
    </r>
  </si>
  <si>
    <r>
      <rPr>
        <b/>
        <sz val="12"/>
        <color theme="1"/>
        <rFont val="Arial"/>
        <family val="2"/>
      </rPr>
      <t>2.2.1.1.22</t>
    </r>
    <r>
      <rPr>
        <sz val="12"/>
        <color theme="1"/>
        <rFont val="Arial"/>
        <family val="2"/>
      </rPr>
      <t xml:space="preserve">. Servicios integrales para personas adultas mayores, otorgados. </t>
    </r>
  </si>
  <si>
    <r>
      <rPr>
        <b/>
        <sz val="12"/>
        <color theme="1"/>
        <rFont val="Arial"/>
        <family val="2"/>
      </rPr>
      <t>2.2.1.1.22.1.</t>
    </r>
    <r>
      <rPr>
        <sz val="12"/>
        <color theme="1"/>
        <rFont val="Arial"/>
        <family val="2"/>
      </rPr>
      <t xml:space="preserve"> Realización de servicios psicológicos,  nutricionales, jurídicos, laborales y de trabajo social para mejorar el bienestar físico, emocional y social de las personas adultas mayores.</t>
    </r>
  </si>
  <si>
    <r>
      <t xml:space="preserve">2.2.1.1.22.2 </t>
    </r>
    <r>
      <rPr>
        <sz val="12"/>
        <color theme="1"/>
        <rFont val="Arial"/>
        <family val="2"/>
      </rPr>
      <t>Realización de actividades culturales, deportivas y sociales en los diferentes club´s de personas adultas mayores para fomentar la sana convivencia entre sus integrantes.</t>
    </r>
  </si>
  <si>
    <r>
      <rPr>
        <b/>
        <sz val="12"/>
        <rFont val="Arial"/>
        <family val="2"/>
      </rPr>
      <t>2.2.1.1.22.3</t>
    </r>
    <r>
      <rPr>
        <sz val="12"/>
        <rFont val="Arial"/>
        <family val="2"/>
      </rPr>
      <t xml:space="preserve"> Realización de entrega de raciones de alimentos para las personas adultas mayores en la estancia de día y club de la esperanza.</t>
    </r>
  </si>
  <si>
    <r>
      <rPr>
        <b/>
        <sz val="12"/>
        <rFont val="Arial"/>
        <family val="2"/>
      </rPr>
      <t>2.2.1.1.23.</t>
    </r>
    <r>
      <rPr>
        <sz val="12"/>
        <rFont val="Arial"/>
        <family val="2"/>
      </rPr>
      <t xml:space="preserve"> Servicios de alojamiento temporal en la Casa Transitoria "Grandes Corazones" a personas adultas mayores en estado de abandono realizadas.</t>
    </r>
  </si>
  <si>
    <r>
      <rPr>
        <b/>
        <sz val="12"/>
        <rFont val="Arial"/>
        <family val="2"/>
      </rPr>
      <t>2.2.1.1.23.1.</t>
    </r>
    <r>
      <rPr>
        <sz val="12"/>
        <rFont val="Arial"/>
        <family val="2"/>
      </rPr>
      <t xml:space="preserve"> Realización de actividades recreativas y lúdicas para las personas adultas mayores albergados en la Casa Transitoria.</t>
    </r>
  </si>
  <si>
    <r>
      <rPr>
        <b/>
        <sz val="12"/>
        <rFont val="Arial"/>
        <family val="2"/>
      </rPr>
      <t>2.2.1.1.23.2.</t>
    </r>
    <r>
      <rPr>
        <sz val="12"/>
        <rFont val="Arial"/>
        <family val="2"/>
      </rPr>
      <t xml:space="preserve"> Realización de servicios psicológicos,  nutricionales, jurídicos, de trabajo social para mejorar el bienestar físico, emocional y social de las personas adultas mayores ingresadas en la Casa Transitoria.  </t>
    </r>
  </si>
  <si>
    <r>
      <rPr>
        <b/>
        <sz val="12"/>
        <rFont val="Arial"/>
        <family val="2"/>
      </rPr>
      <t>2.2.1.1.23.3.</t>
    </r>
    <r>
      <rPr>
        <sz val="12"/>
        <rFont val="Arial"/>
        <family val="2"/>
      </rPr>
      <t xml:space="preserve"> Realización de entrega de insumos de uso y consumo para las personas adultas mayores ingresadas a la Casa Transitoria "Grandes Corazones".</t>
    </r>
  </si>
  <si>
    <r>
      <rPr>
        <b/>
        <sz val="12"/>
        <rFont val="Arial"/>
        <family val="2"/>
      </rPr>
      <t xml:space="preserve">2.2.1.1.24. </t>
    </r>
    <r>
      <rPr>
        <sz val="12"/>
        <rFont val="Arial"/>
        <family val="2"/>
      </rPr>
      <t>Sensibilización con acciones  sobre buen trato de la no violencia dirigido a las familias benitojuareses realizadas.</t>
    </r>
  </si>
  <si>
    <r>
      <rPr>
        <b/>
        <sz val="12"/>
        <rFont val="Arial"/>
        <family val="2"/>
      </rPr>
      <t>2.2.1.1.24.1.</t>
    </r>
    <r>
      <rPr>
        <sz val="12"/>
        <rFont val="Arial"/>
        <family val="2"/>
      </rPr>
      <t xml:space="preserve"> Impartición de capacitaciones sobre el buen trato en familia para población en general.</t>
    </r>
  </si>
  <si>
    <r>
      <rPr>
        <b/>
        <sz val="12"/>
        <rFont val="Arial"/>
        <family val="2"/>
      </rPr>
      <t>2.2.1.1.24.2.</t>
    </r>
    <r>
      <rPr>
        <sz val="12"/>
        <rFont val="Arial"/>
        <family val="2"/>
      </rPr>
      <t xml:space="preserve"> Realización de eventos que promueven el fortalecimiento de los valores y la integración familiar de los benitojuareses. </t>
    </r>
  </si>
  <si>
    <r>
      <rPr>
        <b/>
        <sz val="11"/>
        <rFont val="Arial"/>
        <family val="2"/>
      </rPr>
      <t>Nombre del Documento:</t>
    </r>
    <r>
      <rPr>
        <sz val="11"/>
        <rFont val="Arial"/>
        <family val="2"/>
      </rPr>
      <t xml:space="preserve">
Políticas, Acuerdos, Planes y Programas  2023 y 2024.
</t>
    </r>
    <r>
      <rPr>
        <b/>
        <sz val="11"/>
        <rFont val="Arial"/>
        <family val="2"/>
      </rPr>
      <t>Nombre de quien Genera la Información:</t>
    </r>
    <r>
      <rPr>
        <sz val="11"/>
        <rFont val="Arial"/>
        <family val="2"/>
      </rPr>
      <t xml:space="preserve">
Unidad Jurídica.
</t>
    </r>
    <r>
      <rPr>
        <b/>
        <sz val="11"/>
        <rFont val="Arial"/>
        <family val="2"/>
      </rPr>
      <t>Periodicidad con la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con clave de expediente MBJ-SMDIF-UJ-03-2023-24 ubicado en la oficina de la Unidad Jurídica.</t>
    </r>
  </si>
  <si>
    <r>
      <t xml:space="preserve">Nombre del Documento:
</t>
    </r>
    <r>
      <rPr>
        <sz val="11"/>
        <rFont val="Arial"/>
        <family val="2"/>
      </rPr>
      <t>Actas de las Sesiones Ordinarias y Extraordinarias 2023 y 2024.</t>
    </r>
    <r>
      <rPr>
        <b/>
        <sz val="11"/>
        <rFont val="Arial"/>
        <family val="2"/>
      </rPr>
      <t xml:space="preserve">
Nombre de quien Genera la Información:
</t>
    </r>
    <r>
      <rPr>
        <sz val="11"/>
        <rFont val="Arial"/>
        <family val="2"/>
      </rPr>
      <t>Unidad Jurídica.</t>
    </r>
    <r>
      <rPr>
        <b/>
        <sz val="11"/>
        <rFont val="Arial"/>
        <family val="2"/>
      </rPr>
      <t xml:space="preserve">
Periodicidad con la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Lefort con clave de expediente MBJ-SMDIF-UJ-03-2023 y 2024 ubicado en la oficina de la Unidad Jurídica.</t>
    </r>
  </si>
  <si>
    <r>
      <rPr>
        <b/>
        <sz val="11"/>
        <rFont val="Arial"/>
        <family val="2"/>
      </rPr>
      <t>Nombre del Documento:</t>
    </r>
    <r>
      <rPr>
        <sz val="11"/>
        <rFont val="Arial"/>
        <family val="2"/>
      </rPr>
      <t xml:space="preserve">
Cargas a la PNT, validación de Catálogos Documental, Proceso de Baja de Archivo Documental, Avisos de Privacidad Realizados y Cuentas Claras 2024
</t>
    </r>
    <r>
      <rPr>
        <b/>
        <sz val="11"/>
        <rFont val="Arial"/>
        <family val="2"/>
      </rPr>
      <t>Nombre de quien Genera la Información:</t>
    </r>
    <r>
      <rPr>
        <sz val="11"/>
        <rFont val="Arial"/>
        <family val="2"/>
      </rPr>
      <t xml:space="preserve">
Coordinación de Transparencia, Datos Personales y Gestión Documental
</t>
    </r>
    <r>
      <rPr>
        <b/>
        <sz val="11"/>
        <rFont val="Arial"/>
        <family val="2"/>
      </rPr>
      <t>Periodicidad con la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con clave de expediente MBJ-DGSMDIF-CTDPGD/001/2024</t>
    </r>
  </si>
  <si>
    <r>
      <rPr>
        <b/>
        <sz val="11"/>
        <rFont val="Arial"/>
        <family val="2"/>
      </rPr>
      <t>Nombre del Documento:</t>
    </r>
    <r>
      <rPr>
        <sz val="11"/>
        <rFont val="Arial"/>
        <family val="2"/>
      </rPr>
      <t xml:space="preserve">
Bitácora de gestiones y vinculaciones.
</t>
    </r>
    <r>
      <rPr>
        <b/>
        <sz val="11"/>
        <rFont val="Arial"/>
        <family val="2"/>
      </rPr>
      <t>Nombre de quien Genera la Información:</t>
    </r>
    <r>
      <rPr>
        <sz val="11"/>
        <rFont val="Arial"/>
        <family val="2"/>
      </rPr>
      <t xml:space="preserve">
Coordinación de Relaciones Públicas.
</t>
    </r>
    <r>
      <rPr>
        <b/>
        <sz val="11"/>
        <rFont val="Arial"/>
        <family val="2"/>
      </rPr>
      <t>Periodicidad con la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con clave de expediente MBJ-SMDIF-DG-CRP-001-2023 y 2024 ubicado en la oficina de la Coordinación de Relaciones Públicas.</t>
    </r>
  </si>
  <si>
    <r>
      <t xml:space="preserve">Nombre del Documento:
</t>
    </r>
    <r>
      <rPr>
        <sz val="11"/>
        <rFont val="Arial"/>
        <family val="2"/>
      </rPr>
      <t xml:space="preserve">Formato de seguimiento de la MIR 2022-2024.
</t>
    </r>
    <r>
      <rPr>
        <b/>
        <sz val="11"/>
        <rFont val="Arial"/>
        <family val="2"/>
      </rPr>
      <t xml:space="preserve">
Nombre de quien Genera la información: 
</t>
    </r>
    <r>
      <rPr>
        <sz val="11"/>
        <rFont val="Arial"/>
        <family val="2"/>
      </rPr>
      <t>Coordinación de Planeación y Evaluación del Sistema DIF Benito Juárez.</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Lefort con clave de expediente MBJ-SMDIF-DG-CPE-004-2022-20224 ubicado en la oficina de la Jefatura de Evaluación y Seguimiento de la Coordinación de Planeación y Evaluación.</t>
    </r>
  </si>
  <si>
    <r>
      <rPr>
        <b/>
        <sz val="11"/>
        <rFont val="Arial"/>
        <family val="2"/>
      </rPr>
      <t xml:space="preserve">Nombre del Documento: </t>
    </r>
    <r>
      <rPr>
        <sz val="11"/>
        <rFont val="Arial"/>
        <family val="2"/>
      </rPr>
      <t xml:space="preserve"> Bitácora de eventos realizados.
</t>
    </r>
    <r>
      <rPr>
        <b/>
        <sz val="11"/>
        <rFont val="Arial"/>
        <family val="2"/>
      </rPr>
      <t xml:space="preserve">Nombre de quien genera la información: </t>
    </r>
    <r>
      <rPr>
        <sz val="11"/>
        <rFont val="Arial"/>
        <family val="2"/>
      </rPr>
      <t xml:space="preserve">
La generan las áreas que soliciten la logística para eventos y  Coordinación de Logística de Eventos y Operativa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Ubicada en la oficina de la Coordinación de Logística de Eventos y Operativa
, en el anaquel de los archivos con nomenclatura MBJ-SMDIF-DG-OM-CSG-JAO-01-2021, nombrada métodos de verificación  y la bitácora están ubicadas en la PC DIFC000397 de la Coordinación: C://documentos//jefaturadeareaoperativa//metodos de verificación.</t>
    </r>
  </si>
  <si>
    <r>
      <rPr>
        <b/>
        <sz val="11"/>
        <rFont val="Arial"/>
        <family val="2"/>
      </rPr>
      <t>Nombre del Documento:</t>
    </r>
    <r>
      <rPr>
        <sz val="11"/>
        <rFont val="Arial"/>
        <family val="2"/>
      </rPr>
      <t xml:space="preserve">
Agenda de actividades del Sistema DIFBJ 2023 y 2024
</t>
    </r>
    <r>
      <rPr>
        <b/>
        <sz val="11"/>
        <rFont val="Arial"/>
        <family val="2"/>
      </rPr>
      <t xml:space="preserve">Nombre de quien Genera la información: </t>
    </r>
    <r>
      <rPr>
        <sz val="11"/>
        <rFont val="Arial"/>
        <family val="2"/>
      </rPr>
      <t xml:space="preserve">
Secretaría particular.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Leford de oficios recibidos con clave de expediente MBJ-SMDIF-DG-SP-02-2023 y 2024, ubicado en la oficina de Secretaría Particular.</t>
    </r>
  </si>
  <si>
    <r>
      <rPr>
        <b/>
        <sz val="11"/>
        <rFont val="Arial"/>
        <family val="2"/>
      </rPr>
      <t xml:space="preserve">Nombre del Documento: </t>
    </r>
    <r>
      <rPr>
        <sz val="11"/>
        <rFont val="Arial"/>
        <family val="2"/>
      </rPr>
      <t xml:space="preserve">
Carpeta de Oficios recibidos de las procuraciones 2023 y 2024
</t>
    </r>
    <r>
      <rPr>
        <b/>
        <sz val="11"/>
        <rFont val="Arial"/>
        <family val="2"/>
      </rPr>
      <t xml:space="preserve">Nombre de quien genera la información: </t>
    </r>
    <r>
      <rPr>
        <sz val="11"/>
        <rFont val="Arial"/>
        <family val="2"/>
      </rPr>
      <t xml:space="preserve">
Coordinación del voluntariado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con clave de expediente MBJ/SMDIF/DG/SP/CEP/002/2023 y 2024 Oficios Recibidos que se encuentra ubicado en la oficina de la Coordinación del Voluntariado</t>
    </r>
  </si>
  <si>
    <r>
      <t xml:space="preserve">Nombre del Documento:
</t>
    </r>
    <r>
      <rPr>
        <sz val="11"/>
        <rFont val="Arial Nova Cond"/>
        <family val="2"/>
      </rPr>
      <t>Informes trimestrales de los procedimientos administrativos de las  áreas del  Sistema DIF de  Benito de Juárez 2023 y 2024.</t>
    </r>
    <r>
      <rPr>
        <b/>
        <sz val="11"/>
        <rFont val="Arial Nova Cond"/>
        <family val="2"/>
      </rPr>
      <t xml:space="preserve">
Nombre de quien Genera la información: 
</t>
    </r>
    <r>
      <rPr>
        <sz val="11"/>
        <rFont val="Arial Nova Cond"/>
        <family val="2"/>
      </rPr>
      <t xml:space="preserve">Dirección Administrativa y de Finanzas
</t>
    </r>
    <r>
      <rPr>
        <b/>
        <sz val="11"/>
        <rFont val="Arial Nova Cond"/>
        <family val="2"/>
      </rPr>
      <t xml:space="preserve">
Periodicidad con que se genera la información:
</t>
    </r>
    <r>
      <rPr>
        <sz val="11"/>
        <rFont val="Arial Nova Cond"/>
        <family val="2"/>
      </rPr>
      <t>Trimestral.</t>
    </r>
    <r>
      <rPr>
        <b/>
        <sz val="11"/>
        <rFont val="Arial Nova Cond"/>
        <family val="2"/>
      </rPr>
      <t xml:space="preserve">
Liga de la página donde se localiza la información o ubicación:
</t>
    </r>
    <r>
      <rPr>
        <sz val="11"/>
        <rFont val="Arial Nova Cond"/>
        <family val="2"/>
      </rPr>
      <t>Lefort con clave de expediente MBJ-SMDIF-DG-DAF-03-2022 ubicado en la Dirección Administrativa y de Finanzas</t>
    </r>
  </si>
  <si>
    <r>
      <t xml:space="preserve">Nombre del Documento: </t>
    </r>
    <r>
      <rPr>
        <sz val="11"/>
        <rFont val="Arial"/>
        <family val="2"/>
      </rPr>
      <t>Informe de Reportes Contables, Presupuestarios y Financieros del Sistema DIF de Benito Juárez  2023 y 2024.</t>
    </r>
    <r>
      <rPr>
        <b/>
        <sz val="11"/>
        <rFont val="Arial"/>
        <family val="2"/>
      </rPr>
      <t xml:space="preserve">
Nombre del área que Genera la información: 
</t>
    </r>
    <r>
      <rPr>
        <sz val="11"/>
        <rFont val="Arial"/>
        <family val="2"/>
      </rPr>
      <t xml:space="preserve">Coordinación de Recursos Financieros.
</t>
    </r>
    <r>
      <rPr>
        <b/>
        <sz val="11"/>
        <rFont val="Arial"/>
        <family val="2"/>
      </rPr>
      <t xml:space="preserve">
Periodicidad con que se genera la información:  
</t>
    </r>
    <r>
      <rPr>
        <sz val="11"/>
        <rFont val="Arial"/>
        <family val="2"/>
      </rPr>
      <t xml:space="preserve">Trimestral.
</t>
    </r>
    <r>
      <rPr>
        <b/>
        <sz val="11"/>
        <rFont val="Arial"/>
        <family val="2"/>
      </rPr>
      <t xml:space="preserve">
Liga de la página donde se localiza la información o ubicación:
</t>
    </r>
    <r>
      <rPr>
        <sz val="11"/>
        <rFont val="Arial"/>
        <family val="2"/>
      </rPr>
      <t>Lefort con clave de expediente MBJ-SMDIF-DG-OM-CRF-002-2023 y 2024 ubicado en el área de recepción de la Coordinación de Recursos Financieros.</t>
    </r>
  </si>
  <si>
    <r>
      <rPr>
        <b/>
        <sz val="11"/>
        <rFont val="Arial"/>
        <family val="2"/>
      </rPr>
      <t xml:space="preserve">Nombre del Documento: </t>
    </r>
    <r>
      <rPr>
        <sz val="11"/>
        <rFont val="Arial"/>
        <family val="2"/>
      </rPr>
      <t xml:space="preserve">
Archivo de inventarios de bienes, muebles e inmuebles resguardados.
</t>
    </r>
    <r>
      <rPr>
        <b/>
        <sz val="11"/>
        <rFont val="Arial"/>
        <family val="2"/>
      </rPr>
      <t xml:space="preserve">Nombre de quien Genera la información: </t>
    </r>
    <r>
      <rPr>
        <sz val="11"/>
        <rFont val="Arial"/>
        <family val="2"/>
      </rPr>
      <t xml:space="preserve">
Coordinación de Patrimonio Interno.
</t>
    </r>
    <r>
      <rPr>
        <b/>
        <sz val="11"/>
        <rFont val="Arial"/>
        <family val="2"/>
      </rPr>
      <t xml:space="preserve">
Periodicidad con que se genera la información: </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Lefort Reportes/Resguardos internos con nomenclatura: MBJ/SMDIF/DG/OM/CPI/003/2022 Reportes/movimientos municipales con nomenclatura: MBJ/SMDIF/DG/OM/CPI/003/2022.</t>
    </r>
  </si>
  <si>
    <r>
      <rPr>
        <b/>
        <sz val="11"/>
        <rFont val="Arial"/>
        <family val="2"/>
      </rPr>
      <t>Nombre del Documento:</t>
    </r>
    <r>
      <rPr>
        <sz val="11"/>
        <rFont val="Arial"/>
        <family val="2"/>
      </rPr>
      <t xml:space="preserve"> Reportes de fichas de  mantenimiento y reparación  vehicular.
</t>
    </r>
    <r>
      <rPr>
        <b/>
        <sz val="11"/>
        <rFont val="Arial"/>
        <family val="2"/>
      </rPr>
      <t xml:space="preserve">Nombre de quien Genera la información: </t>
    </r>
    <r>
      <rPr>
        <sz val="11"/>
        <rFont val="Arial"/>
        <family val="2"/>
      </rPr>
      <t xml:space="preserve">
Jefatura del área de Parque Vehicular.
</t>
    </r>
    <r>
      <rPr>
        <b/>
        <sz val="11"/>
        <rFont val="Arial"/>
        <family val="2"/>
      </rPr>
      <t xml:space="preserve">Periodicidad con que se genera la información: </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Lefort  con nomenclatura: MBJ-SMDIF-DG-OM-CSU-06-2023 y 2024 Ubicada en oficina de la Jefatura del área del parque vehicular.</t>
    </r>
  </si>
  <si>
    <r>
      <rPr>
        <b/>
        <sz val="11"/>
        <rFont val="Arial"/>
        <family val="2"/>
      </rPr>
      <t>Nombre del Documento:</t>
    </r>
    <r>
      <rPr>
        <sz val="11"/>
        <rFont val="Arial"/>
        <family val="2"/>
      </rPr>
      <t xml:space="preserve">
Reporte del Sistema de Tickets. 
</t>
    </r>
    <r>
      <rPr>
        <b/>
        <sz val="11"/>
        <rFont val="Arial"/>
        <family val="2"/>
      </rPr>
      <t xml:space="preserve">Nombre de quien Genera la información: </t>
    </r>
    <r>
      <rPr>
        <sz val="11"/>
        <rFont val="Arial"/>
        <family val="2"/>
      </rPr>
      <t xml:space="preserve">
Coordinación de Sistemas.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Lefort con clave de expediente MBJ-SMDIF-DG-OM-CSI-04-2022 ubicado en la oficina del área de la Coordinación de Sistemas.</t>
    </r>
  </si>
  <si>
    <r>
      <rPr>
        <b/>
        <sz val="11"/>
        <rFont val="Arial"/>
        <family val="2"/>
      </rPr>
      <t>Nombre del Documento:</t>
    </r>
    <r>
      <rPr>
        <sz val="11"/>
        <rFont val="Arial"/>
        <family val="2"/>
      </rPr>
      <t xml:space="preserve"> Solicitudes de mantenimiento recibidos de diferentes áreas del Sistema DIF de Benito Juárez.
</t>
    </r>
    <r>
      <rPr>
        <b/>
        <sz val="11"/>
        <rFont val="Arial"/>
        <family val="2"/>
      </rPr>
      <t>Nombre de quien genera la información:</t>
    </r>
    <r>
      <rPr>
        <sz val="11"/>
        <rFont val="Arial"/>
        <family val="2"/>
      </rPr>
      <t xml:space="preserve">
Coordinación de Mantenimiento.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 xml:space="preserve">
Leforts con claves de expedientes: MBJ-SMDIF-DG-OM-CSG-03-2023 y 2024 ubicado en la oficina de la Coordinación de Mantenimiento en el anaquel No.1.</t>
    </r>
  </si>
  <si>
    <r>
      <t xml:space="preserve">Nombre del documento:
</t>
    </r>
    <r>
      <rPr>
        <sz val="11"/>
        <rFont val="Arial"/>
        <family val="2"/>
      </rPr>
      <t>Listas de asistencia de las atenciones para solución de conflictos.</t>
    </r>
    <r>
      <rPr>
        <b/>
        <sz val="11"/>
        <rFont val="Arial"/>
        <family val="2"/>
      </rPr>
      <t xml:space="preserve">
Nombre de quien genera la información:
</t>
    </r>
    <r>
      <rPr>
        <sz val="11"/>
        <rFont val="Arial"/>
        <family val="2"/>
      </rPr>
      <t>Dirección de Prevención de Riesgos Psicosociales en Niñas, niños y Adolescentes</t>
    </r>
    <r>
      <rPr>
        <b/>
        <sz val="11"/>
        <rFont val="Arial"/>
        <family val="2"/>
      </rPr>
      <t xml:space="preserve">
Periodicidad con que se genera la información: 
</t>
    </r>
    <r>
      <rPr>
        <sz val="11"/>
        <rFont val="Arial"/>
        <family val="2"/>
      </rPr>
      <t xml:space="preserve">Trimestral.
</t>
    </r>
    <r>
      <rPr>
        <b/>
        <sz val="11"/>
        <rFont val="Arial"/>
        <family val="2"/>
      </rPr>
      <t xml:space="preserve">
Liga de la página donde se localiza la información o ubicación: 
</t>
    </r>
    <r>
      <rPr>
        <sz val="11"/>
        <rFont val="Arial"/>
        <family val="2"/>
      </rPr>
      <t>Lefort con clave de expediente MBJ/SMDIF/DG/DPAI/001/2023 y 2024 ubicado en la oficina de la Dirección.</t>
    </r>
  </si>
  <si>
    <r>
      <rPr>
        <b/>
        <sz val="11"/>
        <rFont val="Arial"/>
        <family val="2"/>
      </rPr>
      <t xml:space="preserve">Nombre del documento:
</t>
    </r>
    <r>
      <rPr>
        <sz val="11"/>
        <rFont val="Arial"/>
        <family val="2"/>
      </rPr>
      <t xml:space="preserve">Listas de asistencia y bitácora de atención de las acciones educativas para la Red de Impulsores de la Transformación
</t>
    </r>
    <r>
      <rPr>
        <b/>
        <sz val="11"/>
        <rFont val="Arial"/>
        <family val="2"/>
      </rPr>
      <t>Nombre de quien genera la información:</t>
    </r>
    <r>
      <rPr>
        <sz val="11"/>
        <rFont val="Arial"/>
        <family val="2"/>
      </rPr>
      <t xml:space="preserve">
Dirección de Prevención de Riesgos Psicosociales en Niñas, niños y Adolescentes
</t>
    </r>
    <r>
      <rPr>
        <b/>
        <sz val="11"/>
        <rFont val="Arial"/>
        <family val="2"/>
      </rPr>
      <t xml:space="preserve">Periodicidad con que se genera la información: </t>
    </r>
    <r>
      <rPr>
        <sz val="11"/>
        <rFont val="Arial"/>
        <family val="2"/>
      </rPr>
      <t xml:space="preserve">
Trimestral.
</t>
    </r>
    <r>
      <rPr>
        <b/>
        <sz val="11"/>
        <rFont val="Arial"/>
        <family val="2"/>
      </rPr>
      <t xml:space="preserve">
Liga de la página donde se localiza la información o ubicación: </t>
    </r>
    <r>
      <rPr>
        <sz val="11"/>
        <rFont val="Arial"/>
        <family val="2"/>
      </rPr>
      <t xml:space="preserve">
Lefort con clave de expediente MBJ/SMDIF/DG/DPAI/001/2023  ubicado en la oficina de la Dirección de Prevención de Riesgos Psicosociales en Niñas, niños y Adolescentes.</t>
    </r>
  </si>
  <si>
    <r>
      <t xml:space="preserve">Nombre del Documento:
</t>
    </r>
    <r>
      <rPr>
        <sz val="11"/>
        <rFont val="Arial"/>
        <family val="2"/>
      </rPr>
      <t xml:space="preserve">Actividades de prevención de riesgos psicosociales
</t>
    </r>
    <r>
      <rPr>
        <b/>
        <sz val="11"/>
        <rFont val="Arial"/>
        <family val="2"/>
      </rPr>
      <t xml:space="preserve">
Nombre de quien genera la información:
</t>
    </r>
    <r>
      <rPr>
        <sz val="11"/>
        <rFont val="Arial"/>
        <family val="2"/>
      </rPr>
      <t xml:space="preserve">Coordinación de Prevención de Riesgos Psicosociales
</t>
    </r>
    <r>
      <rPr>
        <b/>
        <sz val="11"/>
        <rFont val="Arial"/>
        <family val="2"/>
      </rPr>
      <t xml:space="preserve">
Periodicidad con la que se genera la información: 
</t>
    </r>
    <r>
      <rPr>
        <sz val="11"/>
        <rFont val="Arial"/>
        <family val="2"/>
      </rPr>
      <t>Trimestral.</t>
    </r>
    <r>
      <rPr>
        <b/>
        <sz val="11"/>
        <rFont val="Arial"/>
        <family val="2"/>
      </rPr>
      <t xml:space="preserve">
Lugar donde se localiza:
Lefort con clave de expediente </t>
    </r>
    <r>
      <rPr>
        <sz val="11"/>
        <rFont val="Arial"/>
        <family val="2"/>
      </rPr>
      <t>MBJ/SMDIF/DG/DPAI/CRPS/002/2023 y MBJ/SMDIF/DG/DPAI/CRPS/002/2024 ubicado en la oficina de la Coordinación de Prevención de Riesgos Psicosociales.</t>
    </r>
  </si>
  <si>
    <r>
      <t xml:space="preserve">Nombre del Documento:
</t>
    </r>
    <r>
      <rPr>
        <sz val="11"/>
        <rFont val="Arial"/>
        <family val="2"/>
      </rPr>
      <t xml:space="preserve">Leffort Actividades de prevención de riesgos psicosociales
</t>
    </r>
    <r>
      <rPr>
        <b/>
        <sz val="11"/>
        <rFont val="Arial"/>
        <family val="2"/>
      </rPr>
      <t xml:space="preserve">
Nombre de quien genera la información:
</t>
    </r>
    <r>
      <rPr>
        <sz val="11"/>
        <rFont val="Arial"/>
        <family val="2"/>
      </rPr>
      <t>Coordinación de Prevención de Riesgos Psicosociales</t>
    </r>
    <r>
      <rPr>
        <b/>
        <sz val="11"/>
        <rFont val="Arial"/>
        <family val="2"/>
      </rPr>
      <t xml:space="preserve">
Periodicidad con la que se genera la información: 
</t>
    </r>
    <r>
      <rPr>
        <sz val="11"/>
        <rFont val="Arial"/>
        <family val="2"/>
      </rPr>
      <t>Trimestral.</t>
    </r>
    <r>
      <rPr>
        <b/>
        <sz val="11"/>
        <rFont val="Arial"/>
        <family val="2"/>
      </rPr>
      <t xml:space="preserve">
Lugar donde se localiza:
Lefort con clave de expediente </t>
    </r>
    <r>
      <rPr>
        <sz val="11"/>
        <rFont val="Arial"/>
        <family val="2"/>
      </rPr>
      <t>MBJ/SMDIF/DG/DPAI/CRPS/002/2023 y MBJ/SMDIF/DG/DPAI/CRPS/002/2024
ubicado en la oficina de la Coordinación de Prevención de Riesgos Psicosociales.</t>
    </r>
  </si>
  <si>
    <r>
      <t xml:space="preserve">Nombre del Documento: </t>
    </r>
    <r>
      <rPr>
        <sz val="11"/>
        <rFont val="Arial"/>
        <family val="2"/>
      </rPr>
      <t>Expedientes administrativos y médicos de las niñas y niños inscritos a los Centros Asistenciales de Desarrollo Infantil del Sistema DIF de Benito Juárez/ Padrón escolar.</t>
    </r>
    <r>
      <rPr>
        <b/>
        <sz val="11"/>
        <rFont val="Arial"/>
        <family val="2"/>
      </rPr>
      <t xml:space="preserve">
Nombre de quien genera la información: 
</t>
    </r>
    <r>
      <rPr>
        <sz val="11"/>
        <rFont val="Arial"/>
        <family val="2"/>
      </rPr>
      <t>Coordinación de Centros Asistenciales de Desarrollo Infantil.</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Oficina de la Coordinación de Centros Asistenciales de Desarrollo Infantil  
Lefort nomenclatura MBJ/SMDIF/DG/PAIA/CCAD/01/2023 y 2024</t>
    </r>
  </si>
  <si>
    <r>
      <rPr>
        <b/>
        <sz val="11"/>
        <rFont val="Arial"/>
        <family val="2"/>
      </rPr>
      <t xml:space="preserve">Nombre del Documento: </t>
    </r>
    <r>
      <rPr>
        <sz val="11"/>
        <rFont val="Arial"/>
        <family val="2"/>
      </rPr>
      <t xml:space="preserve">
Expedientes de las niñas y niños del ciclo escolar vigente y padrón escolar.
</t>
    </r>
    <r>
      <rPr>
        <b/>
        <sz val="11"/>
        <rFont val="Arial"/>
        <family val="2"/>
      </rPr>
      <t xml:space="preserve">Nombre de quien genera la información: </t>
    </r>
    <r>
      <rPr>
        <sz val="11"/>
        <rFont val="Arial"/>
        <family val="2"/>
      </rPr>
      <t xml:space="preserve">
Coordinación de los Centros Asistenciales de Desarrollo Infantil.
</t>
    </r>
    <r>
      <rPr>
        <b/>
        <sz val="11"/>
        <rFont val="Arial"/>
        <family val="2"/>
      </rPr>
      <t xml:space="preserve">Periodicidad con que se genera la información: </t>
    </r>
    <r>
      <rPr>
        <sz val="11"/>
        <rFont val="Arial"/>
        <family val="2"/>
      </rPr>
      <t xml:space="preserve">
Trimestral.
</t>
    </r>
    <r>
      <rPr>
        <b/>
        <sz val="11"/>
        <rFont val="Arial"/>
        <family val="2"/>
      </rPr>
      <t>Liga de la página donde se localiza la información o ubicación:</t>
    </r>
    <r>
      <rPr>
        <sz val="11"/>
        <rFont val="Arial"/>
        <family val="2"/>
      </rPr>
      <t xml:space="preserve">
Oficina de la Coordinación de Centros Asistenciales de Desarrollo Infantil  
Lefort nomenclatura MBJ/SMDIF/DG/PAIA/CCAD/01/2023 y 2024</t>
    </r>
  </si>
  <si>
    <r>
      <rPr>
        <b/>
        <sz val="11"/>
        <rFont val="Arial"/>
        <family val="2"/>
      </rPr>
      <t xml:space="preserve">Nombre del Documento: </t>
    </r>
    <r>
      <rPr>
        <sz val="11"/>
        <rFont val="Arial"/>
        <family val="2"/>
      </rPr>
      <t xml:space="preserve">
Concentrado de Reportes del Registro Nacional de los Centros de Atención Infantil.
</t>
    </r>
    <r>
      <rPr>
        <b/>
        <sz val="11"/>
        <rFont val="Arial"/>
        <family val="2"/>
      </rPr>
      <t xml:space="preserve">Nombre de quien genera la información: </t>
    </r>
    <r>
      <rPr>
        <sz val="11"/>
        <rFont val="Arial"/>
        <family val="2"/>
      </rPr>
      <t xml:space="preserve">
Coordinación de Centros Asistenciales de Desarrollo Infantil.
</t>
    </r>
    <r>
      <rPr>
        <b/>
        <sz val="11"/>
        <rFont val="Arial"/>
        <family val="2"/>
      </rPr>
      <t xml:space="preserve">Periodicidad con que se genera la información: </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Lefort MBJ/SMDIF/DPAI/CCAD/004/2023 y 2024 ubicado en la oficina de la Coordinación de Centros Asistenciales de Desarrollo Infantil.</t>
    </r>
  </si>
  <si>
    <r>
      <rPr>
        <b/>
        <sz val="11"/>
        <rFont val="Arial"/>
        <family val="2"/>
      </rPr>
      <t>Nombre del Documento:</t>
    </r>
    <r>
      <rPr>
        <sz val="11"/>
        <rFont val="Arial"/>
        <family val="2"/>
      </rPr>
      <t xml:space="preserve">
Convenios de pensión alimenticia
</t>
    </r>
    <r>
      <rPr>
        <b/>
        <sz val="11"/>
        <rFont val="Arial"/>
        <family val="2"/>
      </rPr>
      <t>Nombre del área que genera la información:</t>
    </r>
    <r>
      <rPr>
        <sz val="11"/>
        <rFont val="Arial"/>
        <family val="2"/>
      </rPr>
      <t xml:space="preserve">
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MBJ-SMDIF-DG-DPPN-25-2023-2024 ubicado en la oficina administrativa de la Delegación de la Procuraduría de Protección de Niñas, Niños, Adolescentes y la Familia.</t>
    </r>
  </si>
  <si>
    <r>
      <rPr>
        <b/>
        <sz val="11"/>
        <rFont val="Arial"/>
        <family val="2"/>
      </rPr>
      <t>Nombre del Documento:</t>
    </r>
    <r>
      <rPr>
        <sz val="11"/>
        <rFont val="Arial"/>
        <family val="2"/>
      </rPr>
      <t xml:space="preserve">
Expediente de acompañamientos a niñas, niños y adolescentes
</t>
    </r>
    <r>
      <rPr>
        <b/>
        <sz val="11"/>
        <rFont val="Arial"/>
        <family val="2"/>
      </rPr>
      <t>Nombre del área que genera la información:</t>
    </r>
    <r>
      <rPr>
        <sz val="11"/>
        <rFont val="Arial"/>
        <family val="2"/>
      </rPr>
      <t xml:space="preserve">
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MBJ-SMDIF-DG-DPPNN-03-2023-2024 ubicado en la oficina administrativa de la Delegación de la Procuraduría de Protección de Niñas, Niños, Adolescentes y la Familia.</t>
    </r>
  </si>
  <si>
    <r>
      <rPr>
        <b/>
        <sz val="11"/>
        <rFont val="Arial"/>
        <family val="2"/>
      </rPr>
      <t>Nombre del Documento:</t>
    </r>
    <r>
      <rPr>
        <sz val="11"/>
        <rFont val="Arial"/>
        <family val="2"/>
      </rPr>
      <t xml:space="preserve">
Comparecencia de hechos
</t>
    </r>
    <r>
      <rPr>
        <b/>
        <sz val="11"/>
        <rFont val="Arial"/>
        <family val="2"/>
      </rPr>
      <t>Nombre del área que genera la información:</t>
    </r>
    <r>
      <rPr>
        <sz val="11"/>
        <rFont val="Arial"/>
        <family val="2"/>
      </rPr>
      <t xml:space="preserve">
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MBJ-SMDIF-DG-DPPNN-05-2023 - 2024 ubicado en la oficina administrativa de la Delegación de la Procuraduría de Protección de Niñas, Niños, Adolescentes y la Familia.</t>
    </r>
  </si>
  <si>
    <r>
      <rPr>
        <b/>
        <sz val="11"/>
        <rFont val="Arial"/>
        <family val="2"/>
      </rPr>
      <t>Nombre del Documento:</t>
    </r>
    <r>
      <rPr>
        <sz val="11"/>
        <rFont val="Arial"/>
        <family val="2"/>
      </rPr>
      <t xml:space="preserve">
Bitácora de visitas domiciliarias 
</t>
    </r>
    <r>
      <rPr>
        <b/>
        <sz val="11"/>
        <rFont val="Arial"/>
        <family val="2"/>
      </rPr>
      <t xml:space="preserve">Nombre del área que genera la información: </t>
    </r>
    <r>
      <rPr>
        <sz val="11"/>
        <rFont val="Arial"/>
        <family val="2"/>
      </rPr>
      <t xml:space="preserve">
Coordinación de Asistencia Social de la 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con nomenclatura MBJ/SMDIF/DG/DPPNN/CAS/03/2023-2024 Bitácora visitas domiciliarias ubicado  en la oficina administrativa de la Coordinación de Asistencia Social.</t>
    </r>
  </si>
  <si>
    <r>
      <rPr>
        <b/>
        <sz val="11"/>
        <rFont val="Arial"/>
        <family val="2"/>
      </rPr>
      <t>Nombre del Documento:</t>
    </r>
    <r>
      <rPr>
        <sz val="11"/>
        <rFont val="Arial"/>
        <family val="2"/>
      </rPr>
      <t xml:space="preserve">
Padrón de beneficiarios de las atenciones psicológicas.
</t>
    </r>
    <r>
      <rPr>
        <b/>
        <sz val="11"/>
        <rFont val="Arial"/>
        <family val="2"/>
      </rPr>
      <t>Nombre del área  genera la información:</t>
    </r>
    <r>
      <rPr>
        <sz val="11"/>
        <rFont val="Arial"/>
        <family val="2"/>
      </rPr>
      <t xml:space="preserve">
Coordinación de Psicología Jurídica.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MBJ/SMDIF/DG/DPPN/CPSJ/03/2023- 2024 Se encuentra ubicado  en la oficina administrativa de la Coordinación de Psicología Jurídica.</t>
    </r>
  </si>
  <si>
    <r>
      <rPr>
        <b/>
        <sz val="11"/>
        <rFont val="Arial"/>
        <family val="2"/>
      </rPr>
      <t>Nombre del Documento:</t>
    </r>
    <r>
      <rPr>
        <sz val="11"/>
        <rFont val="Arial"/>
        <family val="2"/>
      </rPr>
      <t xml:space="preserve">
Listas diarias y expedientes.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MBJ-SMDIF-DG-DPPN-03-2023 y 2024 ubicado en la oficina administrativa de la a Casa de Asistencia Temporal. </t>
    </r>
  </si>
  <si>
    <r>
      <rPr>
        <b/>
        <sz val="11"/>
        <rFont val="Arial"/>
        <family val="2"/>
      </rPr>
      <t>Nombre del Documento:</t>
    </r>
    <r>
      <rPr>
        <sz val="11"/>
        <rFont val="Arial"/>
        <family val="2"/>
      </rPr>
      <t xml:space="preserve">
Bases de datos, bitácoras, expedientes y listas diarias.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MBJ-SMDIF-DG-DPPN-03-2023 y 2024 ubicado en la oficina administrativa de la a Casa de Asistencia Temporal.</t>
    </r>
  </si>
  <si>
    <r>
      <rPr>
        <b/>
        <sz val="11"/>
        <rFont val="Arial"/>
        <family val="2"/>
      </rPr>
      <t>Nombre del Documento:</t>
    </r>
    <r>
      <rPr>
        <sz val="11"/>
        <rFont val="Arial"/>
        <family val="2"/>
      </rPr>
      <t xml:space="preserve">
Bitácora de salidas, oficios de salidas, listas diarias y expedientes.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Lefort MBJ-SMDIF-DG-DPPN-04-2023 y 2024 ubicado en la oficina administrativa de la Casa de Asistencia Temporal.                                                                       </t>
    </r>
  </si>
  <si>
    <r>
      <rPr>
        <b/>
        <sz val="11"/>
        <rFont val="Arial"/>
        <family val="2"/>
      </rPr>
      <t>Nombre del Documento:</t>
    </r>
    <r>
      <rPr>
        <sz val="11"/>
        <rFont val="Arial"/>
        <family val="2"/>
      </rPr>
      <t xml:space="preserve">
Calendario de actividades programadas y listas de asistencias.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Lefort MBJ-SMDIF-DG-DPPN-04-2023 y 2024  ubicado en la oficina administrativa de la Casa de Asistencia Temporal.</t>
    </r>
  </si>
  <si>
    <r>
      <rPr>
        <b/>
        <sz val="11"/>
        <rFont val="Arial"/>
        <family val="2"/>
      </rPr>
      <t>Nombre del Documento:</t>
    </r>
    <r>
      <rPr>
        <sz val="11"/>
        <rFont val="Arial"/>
        <family val="2"/>
      </rPr>
      <t xml:space="preserve">
Expediente de insumos solicitados y recetas médicas.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Lefort MBJ-SMDIF-DG-DPPN-05-2023 y 2024 ubicado en la oficina administrativa de la a Casa de Asistencia Temporal.</t>
    </r>
  </si>
  <si>
    <r>
      <rPr>
        <b/>
        <sz val="11"/>
        <rFont val="Arial"/>
        <family val="2"/>
      </rPr>
      <t>Nombre del Documento:</t>
    </r>
    <r>
      <rPr>
        <sz val="11"/>
        <rFont val="Arial"/>
        <family val="2"/>
      </rPr>
      <t xml:space="preserve">
Levantamientos de mantenimiento y requisiciones.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Lefort MBJ-SMDIF-DG-DPPN-06-2023 ubicado en la oficina administrativa de la  Casa de Asistencia Temporal.</t>
    </r>
  </si>
  <si>
    <r>
      <rPr>
        <b/>
        <sz val="12"/>
        <rFont val="Arial"/>
        <family val="2"/>
      </rPr>
      <t xml:space="preserve">2.2.1.1.3.4. </t>
    </r>
    <r>
      <rPr>
        <sz val="12"/>
        <rFont val="Arial"/>
        <family val="2"/>
      </rPr>
      <t>Elaboración de inventarios de bienes, muebles e inmuebles del Sistema Municipal DIF Benito Juárez para su adecuado control y verificación.</t>
    </r>
  </si>
  <si>
    <r>
      <rPr>
        <b/>
        <sz val="12"/>
        <rFont val="Arial"/>
        <family val="2"/>
      </rPr>
      <t>2.2.1.1.3.5.</t>
    </r>
    <r>
      <rPr>
        <sz val="12"/>
        <rFont val="Arial"/>
        <family val="2"/>
      </rPr>
      <t xml:space="preserve"> Adquisición de suministros de bienes, insumos, materiales y servicios para la operación del Sistema Municipal DIF Benito Juárez.</t>
    </r>
  </si>
  <si>
    <r>
      <rPr>
        <b/>
        <sz val="12"/>
        <rFont val="Arial"/>
        <family val="2"/>
      </rPr>
      <t>2.2.1.1.3.6.</t>
    </r>
    <r>
      <rPr>
        <sz val="12"/>
        <rFont val="Arial"/>
        <family val="2"/>
      </rPr>
      <t xml:space="preserve"> Realización de servicios de mantenimiento y reparación del parque vehicular  del Sistema DIF de Benito Juárez para  la preservación, cuidado, control y verificación del parque vehicular.</t>
    </r>
  </si>
  <si>
    <r>
      <rPr>
        <b/>
        <sz val="12"/>
        <rFont val="Arial"/>
        <family val="2"/>
      </rPr>
      <t>2.2.1.1.3.7</t>
    </r>
    <r>
      <rPr>
        <sz val="12"/>
        <rFont val="Arial"/>
        <family val="2"/>
      </rPr>
      <t xml:space="preserve"> Atención a las necesidades de mantenimiento y reparación de equipos de cómputo, líneas telefónicas y red informática para su correcto funcionamiento  y operación.</t>
    </r>
  </si>
  <si>
    <r>
      <rPr>
        <b/>
        <sz val="12"/>
        <rFont val="Arial"/>
        <family val="2"/>
      </rPr>
      <t xml:space="preserve">2.2.1.1.3.8 </t>
    </r>
    <r>
      <rPr>
        <sz val="12"/>
        <rFont val="Arial"/>
        <family val="2"/>
      </rPr>
      <t>Realización de servicios de mantenimiento, reparación, remodelación, intendencia y vigilancia de las instalaciones del Sistema Municipal DIF Benito Juárez.</t>
    </r>
  </si>
  <si>
    <r>
      <t>Nombre del Documento:</t>
    </r>
    <r>
      <rPr>
        <sz val="11"/>
        <rFont val="Arial"/>
        <family val="2"/>
      </rPr>
      <t xml:space="preserve">
"Carpeta de Consulta,  Realización de  Actividades de Emprendimiento"
</t>
    </r>
    <r>
      <rPr>
        <b/>
        <sz val="11"/>
        <rFont val="Arial"/>
        <family val="2"/>
      </rPr>
      <t xml:space="preserve">Nombre de quien genera la información: </t>
    </r>
    <r>
      <rPr>
        <sz val="11"/>
        <rFont val="Arial"/>
        <family val="2"/>
      </rPr>
      <t xml:space="preserve">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Carpeta de Consulta, Emprendimiento.</t>
    </r>
  </si>
  <si>
    <r>
      <t xml:space="preserve">Nombre del Documento: 
</t>
    </r>
    <r>
      <rPr>
        <sz val="11"/>
        <rFont val="Arial"/>
        <family val="2"/>
      </rPr>
      <t xml:space="preserve">Listas de asistencia de las niñas y niños que asisten a las actividades de aprendizaje, físicas, lúdicas, recreativas y  de regularización.
</t>
    </r>
    <r>
      <rPr>
        <b/>
        <sz val="11"/>
        <rFont val="Arial"/>
        <family val="2"/>
      </rPr>
      <t xml:space="preserve">Nombre de quien genera la información:   </t>
    </r>
    <r>
      <rPr>
        <sz val="11"/>
        <rFont val="Arial"/>
        <family val="2"/>
      </rPr>
      <t xml:space="preserve">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   
Liga de la página donde se genera la información o ubicación:   </t>
    </r>
    <r>
      <rPr>
        <sz val="11"/>
        <rFont val="Arial"/>
        <family val="2"/>
      </rPr>
      <t xml:space="preserve">                           
http://pub.cancun.gob.mx/</t>
    </r>
  </si>
  <si>
    <r>
      <t>Nombre del documento: 
Hoja de registro de pacientes para apoyos médicos especiales</t>
    </r>
    <r>
      <rPr>
        <b/>
        <sz val="11"/>
        <color theme="1"/>
        <rFont val="Arial"/>
        <family val="2"/>
      </rPr>
      <t xml:space="preserve">
Nombre de quien genera la información:
</t>
    </r>
    <r>
      <rPr>
        <sz val="11"/>
        <color theme="1"/>
        <rFont val="Arial"/>
        <family val="2"/>
      </rPr>
      <t>Coordinación de Programas Médicos Especiales.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</si>
  <si>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r>
      <t>Nombre del documento: 
Hoja de registro de pacientes con servicios de salud</t>
    </r>
    <r>
      <rPr>
        <b/>
        <sz val="11"/>
        <color theme="1"/>
        <rFont val="Arial"/>
        <family val="2"/>
      </rPr>
      <t xml:space="preserve">
Nombre de quien genera la información:
</t>
    </r>
    <r>
      <rPr>
        <sz val="11"/>
        <color theme="1"/>
        <rFont val="Arial"/>
        <family val="2"/>
      </rPr>
      <t>Coordinación de Salud mental.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</si>
  <si>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r>
      <rPr>
        <b/>
        <sz val="11"/>
        <color theme="1"/>
        <rFont val="Arial"/>
        <family val="2"/>
      </rPr>
      <t xml:space="preserve">
MÉTODO DE CÁLCULO
</t>
    </r>
    <r>
      <rPr>
        <sz val="11"/>
        <color theme="1"/>
        <rFont val="Arial"/>
        <family val="2"/>
      </rPr>
      <t xml:space="preserve">Este indicador lo otorga el Instituto Mexicano para la Competitividad </t>
    </r>
    <r>
      <rPr>
        <b/>
        <sz val="11"/>
        <color theme="1"/>
        <rFont val="Arial"/>
        <family val="2"/>
      </rPr>
      <t xml:space="preserve">(IMCO)
</t>
    </r>
    <r>
      <rPr>
        <sz val="11"/>
        <color theme="1"/>
        <rFont val="Arial"/>
        <family val="2"/>
      </rPr>
      <t>Está compuesto por 69 indicadores, categorizados en 10 subíndices.</t>
    </r>
  </si>
  <si>
    <r>
      <rPr>
        <b/>
        <sz val="11"/>
        <color theme="1"/>
        <rFont val="Arial"/>
        <family val="2"/>
      </rPr>
      <t xml:space="preserve">UNIDAD DE MEDIDA DEL INDICADOR: </t>
    </r>
    <r>
      <rPr>
        <sz val="11"/>
        <color theme="1"/>
        <rFont val="Arial"/>
        <family val="2"/>
      </rPr>
      <t xml:space="preserve">
</t>
    </r>
    <r>
      <rPr>
        <sz val="11"/>
        <rFont val="Arial"/>
        <family val="2"/>
      </rPr>
      <t>Porcentaje</t>
    </r>
    <r>
      <rPr>
        <sz val="11"/>
        <color theme="1"/>
        <rFont val="Arial"/>
        <family val="2"/>
      </rPr>
      <t xml:space="preserve">
</t>
    </r>
    <r>
      <rPr>
        <b/>
        <sz val="11"/>
        <color theme="1"/>
        <rFont val="Arial"/>
        <family val="2"/>
      </rPr>
      <t xml:space="preserve">UNIDAD DE MEDIDA DE LAS VARIABLES: </t>
    </r>
    <r>
      <rPr>
        <sz val="11"/>
        <color theme="1"/>
        <rFont val="Arial"/>
        <family val="2"/>
      </rPr>
      <t xml:space="preserve">
</t>
    </r>
    <r>
      <rPr>
        <sz val="11"/>
        <rFont val="Arial"/>
        <family val="2"/>
      </rPr>
      <t>Posición</t>
    </r>
  </si>
  <si>
    <r>
      <rPr>
        <b/>
        <sz val="11"/>
        <color theme="1"/>
        <rFont val="Arial"/>
        <family val="2"/>
      </rPr>
      <t>Meta Planeada a 2024:</t>
    </r>
    <r>
      <rPr>
        <sz val="11"/>
        <color theme="1"/>
        <rFont val="Arial"/>
        <family val="2"/>
      </rPr>
      <t xml:space="preserve"> Pasar de la posición 5 lograda en 2022 y 2023 a la 4 en el 2024 con base a la publicación del IMCO para ciudades con población de 500 mil a 1 millón
</t>
    </r>
    <r>
      <rPr>
        <b/>
        <sz val="11"/>
        <color theme="1"/>
        <rFont val="Arial"/>
        <family val="2"/>
      </rPr>
      <t/>
    </r>
  </si>
  <si>
    <r>
      <rPr>
        <b/>
        <sz val="11"/>
        <color theme="1"/>
        <rFont val="Arial"/>
        <family val="2"/>
      </rPr>
      <t xml:space="preserve">Nombre del Documento:
</t>
    </r>
    <r>
      <rPr>
        <sz val="11"/>
        <color theme="1"/>
        <rFont val="Arial"/>
        <family val="2"/>
      </rPr>
      <t xml:space="preserve">Indice de Competitividad Urbana
</t>
    </r>
    <r>
      <rPr>
        <b/>
        <sz val="11"/>
        <color theme="1"/>
        <rFont val="Arial"/>
        <family val="2"/>
      </rPr>
      <t xml:space="preserve">Nombre de quien genera la información: </t>
    </r>
    <r>
      <rPr>
        <sz val="11"/>
        <color theme="1"/>
        <rFont val="Arial"/>
        <family val="2"/>
      </rPr>
      <t xml:space="preserve">
Instituto Mexicano para la Competitividad (IMCO)
</t>
    </r>
    <r>
      <rPr>
        <b/>
        <sz val="11"/>
        <color theme="1"/>
        <rFont val="Arial"/>
        <family val="2"/>
      </rPr>
      <t xml:space="preserve">
Periodicidad con que se genera la información:
</t>
    </r>
    <r>
      <rPr>
        <sz val="11"/>
        <color theme="1"/>
        <rFont val="Arial"/>
        <family val="2"/>
      </rPr>
      <t xml:space="preserve">Anual
</t>
    </r>
    <r>
      <rPr>
        <b/>
        <sz val="11"/>
        <color theme="1"/>
        <rFont val="Arial"/>
        <family val="2"/>
      </rPr>
      <t>Liga de la página donde se localiza la información o ubicación:</t>
    </r>
    <r>
      <rPr>
        <sz val="11"/>
        <color theme="1"/>
        <rFont val="Arial"/>
        <family val="2"/>
      </rPr>
      <t xml:space="preserve">
https://imco.org.mx/indices</t>
    </r>
  </si>
  <si>
    <r>
      <t xml:space="preserve">Nombre del Documento:  </t>
    </r>
    <r>
      <rPr>
        <sz val="11"/>
        <rFont val="Arial"/>
        <family val="2"/>
      </rPr>
      <t>Concentrado de facturas de los servicios administrativos y de mantenimiento brindados en los Centros de Desarrollo Comunitario.</t>
    </r>
    <r>
      <rPr>
        <b/>
        <sz val="11"/>
        <rFont val="Arial"/>
        <family val="2"/>
      </rPr>
      <t xml:space="preserve">
Nombre de quien genera la información: 
</t>
    </r>
    <r>
      <rPr>
        <sz val="11"/>
        <rFont val="Arial"/>
        <family val="2"/>
      </rPr>
      <t>Coordinación de Centros de Desarrollo Comunitario.</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En la oficina administrativa de los Centros de Desarrollo Comunitario  Leffort MBJ/SMDIF/DG/DDSC/CCDC/03/2023 y 2024.</t>
    </r>
  </si>
  <si>
    <r>
      <t xml:space="preserve">Nombre del Documento:  
</t>
    </r>
    <r>
      <rPr>
        <sz val="11"/>
        <rFont val="Arial"/>
        <family val="2"/>
      </rPr>
      <t>Ficha técnica de las actividades recreativas y educativas en la Coordinación de Centros de Desarrollo Comunitario</t>
    </r>
    <r>
      <rPr>
        <b/>
        <sz val="11"/>
        <rFont val="Arial"/>
        <family val="2"/>
      </rPr>
      <t xml:space="preserve">
Nombre de quien genera la información: 
</t>
    </r>
    <r>
      <rPr>
        <sz val="11"/>
        <rFont val="Arial"/>
        <family val="2"/>
      </rPr>
      <t xml:space="preserve">Coordinación de Centros de Desarrollo Comunitario.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En la oficina administrativa de los Centros de Desarrollo Comunitario  Leffort MBJ/SMDIF/DG/DDSC/CCDC/03/2023 y 2024.</t>
    </r>
  </si>
  <si>
    <r>
      <t xml:space="preserve">Nombre del Documento:
</t>
    </r>
    <r>
      <rPr>
        <sz val="11"/>
        <rFont val="Arial"/>
        <family val="2"/>
      </rPr>
      <t>Bitácora de entregas de constancias.</t>
    </r>
    <r>
      <rPr>
        <b/>
        <sz val="11"/>
        <rFont val="Arial"/>
        <family val="2"/>
      </rPr>
      <t xml:space="preserve">
Nombre de quien genera la información: 
</t>
    </r>
    <r>
      <rPr>
        <sz val="11"/>
        <rFont val="Arial"/>
        <family val="2"/>
      </rPr>
      <t>Coordinación de Centros de Desarrollo Comunitario.</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En la oficina administrativa de los Centros de Desarrollo Comunitario  Leffort MBJ/SMDIF/DG/DDSC/CCDC/03/2023 y 2024</t>
    </r>
  </si>
  <si>
    <r>
      <t xml:space="preserve">Nombre del Documento:  
</t>
    </r>
    <r>
      <rPr>
        <sz val="11"/>
        <rFont val="Arial"/>
        <family val="2"/>
      </rPr>
      <t>Ficha técnica de los cursos de capacitación de la Coordinación de Centros de Desarrollo Comunitario.</t>
    </r>
    <r>
      <rPr>
        <b/>
        <sz val="11"/>
        <rFont val="Arial"/>
        <family val="2"/>
      </rPr>
      <t xml:space="preserve">
Nombre de quien genera la información: 
Coordinación de Centros de </t>
    </r>
    <r>
      <rPr>
        <sz val="11"/>
        <rFont val="Arial"/>
        <family val="2"/>
      </rPr>
      <t>Desarrollo Comunitario.</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En la oficina administrativa de los Centros de Desarrollo Comunitario  Leffort MBJ/SMDIF/DG/DDSC/CCDC/03/2023 y 2024.</t>
    </r>
  </si>
  <si>
    <r>
      <t xml:space="preserve">Nombre del Documento:
</t>
    </r>
    <r>
      <rPr>
        <sz val="11"/>
        <rFont val="Arial"/>
        <family val="2"/>
      </rPr>
      <t>Leffort "listas de registros en los 4 Centros de Desarrollo Comunitario 2023 y 2024"</t>
    </r>
    <r>
      <rPr>
        <b/>
        <sz val="11"/>
        <rFont val="Arial"/>
        <family val="2"/>
      </rPr>
      <t xml:space="preserve">
Nombre de quien genera la información: 
</t>
    </r>
    <r>
      <rPr>
        <sz val="11"/>
        <rFont val="Arial"/>
        <family val="2"/>
      </rPr>
      <t>Coordinación de Centros de Desarrollo Comunitario.</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En la oficina administrativa de los Centros de Desarrollo Comunitarios Leffort MBJ/SMDIF/DG/DDSC/CCDC/03/2023 y 2024.</t>
    </r>
  </si>
  <si>
    <r>
      <t xml:space="preserve">Nombre del Documento: </t>
    </r>
    <r>
      <rPr>
        <sz val="11"/>
        <rFont val="Arial"/>
        <family val="2"/>
      </rPr>
      <t>Concentrado de facturas de los servicios administrativos y de mantenimiento del comedor comunitario región 235.</t>
    </r>
    <r>
      <rPr>
        <b/>
        <sz val="11"/>
        <rFont val="Arial"/>
        <family val="2"/>
      </rPr>
      <t xml:space="preserve">
Nombre de quien genera la información: 
</t>
    </r>
    <r>
      <rPr>
        <sz val="11"/>
        <rFont val="Arial"/>
        <family val="2"/>
      </rPr>
      <t xml:space="preserve">Coordinación de Programas de Asistencia Alimentaria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En la oficina administrativa de la coordinación  Leffort MBJ/SMDIF/DG/DDSC/PAA/010/2023.</t>
    </r>
  </si>
  <si>
    <r>
      <t xml:space="preserve">Nombre del Documento: 
Formato de entregas de apoyos alimentarios y documentación personal
Nombre de quien genera la información: 
</t>
    </r>
    <r>
      <rPr>
        <sz val="11"/>
        <rFont val="Arial"/>
        <family val="2"/>
      </rPr>
      <t>Coordinación de Programas de Asistencia Alimentaria</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Leffort MBJ/SMDIF/CDC/CPAA/08/2023
ubicado en las  Oficinas de la Coordinación de Programas de Asistencia Alimentaria.</t>
    </r>
  </si>
  <si>
    <t>Nombre del Documento:
Concentrado de informes trimestrales, de las Unidades Administrativas del Sistema DIF de Benito Juárez 2022-2024 donde se establece e identifica a la población atendida.
Nombre de quien genera la información: 
Coordinación de Planeación y Evaluación (PyE) del Sistema DIF de Benito Juárez.
Periodicidad con que se genera la información:
Trimestral.
Liga de la página donde se localiza la información o ubicación:
Leford MBJ-SMDIF-DG-CPE-004-22, 23 y 24 ubicado en la oficina de la Jefatura de Evaluación y Seguimiento de la Coordinación de PyE</t>
  </si>
  <si>
    <r>
      <rPr>
        <b/>
        <sz val="11"/>
        <rFont val="Arial"/>
        <family val="2"/>
      </rPr>
      <t>2.2.1.1.1.</t>
    </r>
    <r>
      <rPr>
        <sz val="11"/>
        <rFont val="Arial"/>
        <family val="2"/>
      </rPr>
      <t xml:space="preserve"> Propuestas, políticas, acuerdos, planes y programas que en la Junta Directiva, Comités y Consejos fueron presentados.</t>
    </r>
  </si>
  <si>
    <r>
      <rPr>
        <b/>
        <sz val="11"/>
        <rFont val="Arial"/>
        <family val="2"/>
      </rPr>
      <t>PPAPPP</t>
    </r>
    <r>
      <rPr>
        <sz val="11"/>
        <rFont val="Arial"/>
        <family val="2"/>
      </rPr>
      <t>: Porcentaje de Políticas, Acuerdos, Planes y Programas Presentados.</t>
    </r>
  </si>
  <si>
    <r>
      <rPr>
        <b/>
        <sz val="11"/>
        <rFont val="Arial"/>
        <family val="2"/>
      </rPr>
      <t xml:space="preserve">             MÉTODO DE CÁLCULO</t>
    </r>
    <r>
      <rPr>
        <sz val="11"/>
        <rFont val="Arial"/>
        <family val="2"/>
      </rPr>
      <t xml:space="preserve">
</t>
    </r>
    <r>
      <rPr>
        <b/>
        <sz val="11"/>
        <rFont val="Arial"/>
        <family val="2"/>
      </rPr>
      <t xml:space="preserve">       PPAPPP=</t>
    </r>
    <r>
      <rPr>
        <sz val="11"/>
        <rFont val="Arial"/>
        <family val="2"/>
      </rPr>
      <t xml:space="preserve">(TPAPPA/TPAPPE)*100
</t>
    </r>
    <r>
      <rPr>
        <b/>
        <sz val="11"/>
        <rFont val="Arial"/>
        <family val="2"/>
      </rPr>
      <t xml:space="preserve">
                    VARIABLES
</t>
    </r>
    <r>
      <rPr>
        <sz val="11"/>
        <rFont val="Arial"/>
        <family val="2"/>
      </rPr>
      <t xml:space="preserve">
</t>
    </r>
    <r>
      <rPr>
        <b/>
        <sz val="11"/>
        <rFont val="Arial"/>
        <family val="2"/>
      </rPr>
      <t xml:space="preserve">PPAPPP: </t>
    </r>
    <r>
      <rPr>
        <sz val="11"/>
        <rFont val="Arial"/>
        <family val="2"/>
      </rPr>
      <t xml:space="preserve">Porcentaje de Políticas, Acuerdos, Planes y Programas Aprobados.
</t>
    </r>
    <r>
      <rPr>
        <b/>
        <sz val="11"/>
        <rFont val="Arial"/>
        <family val="2"/>
      </rPr>
      <t>TPAPPP:</t>
    </r>
    <r>
      <rPr>
        <sz val="11"/>
        <rFont val="Arial"/>
        <family val="2"/>
      </rPr>
      <t xml:space="preserve"> Total de Políticas, Acuerdos, Planes y Programas Aprobados.
</t>
    </r>
    <r>
      <rPr>
        <b/>
        <sz val="11"/>
        <rFont val="Arial"/>
        <family val="2"/>
      </rPr>
      <t xml:space="preserve">TPAPPE: </t>
    </r>
    <r>
      <rPr>
        <sz val="11"/>
        <rFont val="Arial"/>
        <family val="2"/>
      </rPr>
      <t>Total de Políticas, Acuerdos, Planes y Programas Estimados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</si>
  <si>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Políticas, Acuerdos, Planes y Programas. </t>
    </r>
  </si>
  <si>
    <r>
      <rPr>
        <b/>
        <sz val="11"/>
        <rFont val="Arial"/>
        <family val="2"/>
      </rPr>
      <t>PPAPPP:</t>
    </r>
    <r>
      <rPr>
        <sz val="11"/>
        <rFont val="Arial"/>
        <family val="2"/>
      </rPr>
      <t xml:space="preserve"> Del 01 de enero de 2022 al 31 de diciembre del 2024  se aprobarán 144  políticas, acuerdos, planes y programas.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12 políticas, acuerdos, planes y programas.
</t>
    </r>
    <r>
      <rPr>
        <b/>
        <sz val="11"/>
        <rFont val="Arial"/>
        <family val="2"/>
      </rPr>
      <t xml:space="preserve">Meta Relativa: </t>
    </r>
    <r>
      <rPr>
        <sz val="11"/>
        <rFont val="Arial"/>
        <family val="2"/>
      </rPr>
      <t>9.10% superior a la línea base.</t>
    </r>
  </si>
  <si>
    <r>
      <t xml:space="preserve">PPAPPP: </t>
    </r>
    <r>
      <rPr>
        <sz val="11"/>
        <rFont val="Arial"/>
        <family val="2"/>
      </rPr>
      <t>Del 01 de enero de 2019 al 31 de diciembre del 2021 se aprobaron 132 políticas, acuerdos, planes y programas.
2019: 34
2020: 48 
2021: 50 
Total: 132</t>
    </r>
  </si>
  <si>
    <r>
      <rPr>
        <b/>
        <sz val="11"/>
        <rFont val="Arial"/>
        <family val="2"/>
      </rPr>
      <t>2.2.1.1.1.1</t>
    </r>
    <r>
      <rPr>
        <sz val="11"/>
        <rFont val="Arial"/>
        <family val="2"/>
      </rPr>
      <t>. Realización de actividades de representación, coordinación, gestión, vinculación y supervisión por parte de la Dirección General del  SMDIF de BJ.</t>
    </r>
  </si>
  <si>
    <r>
      <rPr>
        <b/>
        <sz val="11"/>
        <rFont val="Arial"/>
        <family val="2"/>
      </rPr>
      <t xml:space="preserve">              MÉTODO DE CÁLCULO</t>
    </r>
    <r>
      <rPr>
        <sz val="11"/>
        <rFont val="Arial"/>
        <family val="2"/>
      </rPr>
      <t xml:space="preserve">
</t>
    </r>
    <r>
      <rPr>
        <b/>
        <sz val="11"/>
        <rFont val="Arial"/>
        <family val="2"/>
      </rPr>
      <t xml:space="preserve">           PADGR=</t>
    </r>
    <r>
      <rPr>
        <sz val="11"/>
        <rFont val="Arial"/>
        <family val="2"/>
      </rPr>
      <t xml:space="preserve">(TADGR/TADGE)*100
</t>
    </r>
    <r>
      <rPr>
        <b/>
        <sz val="11"/>
        <rFont val="Arial"/>
        <family val="2"/>
      </rPr>
      <t xml:space="preserve">
                           VARIABLES
</t>
    </r>
    <r>
      <rPr>
        <sz val="11"/>
        <rFont val="Arial"/>
        <family val="2"/>
      </rPr>
      <t xml:space="preserve">
</t>
    </r>
    <r>
      <rPr>
        <b/>
        <sz val="11"/>
        <rFont val="Arial"/>
        <family val="2"/>
      </rPr>
      <t>PADGR:</t>
    </r>
    <r>
      <rPr>
        <sz val="11"/>
        <rFont val="Arial"/>
        <family val="2"/>
      </rPr>
      <t xml:space="preserve"> Porcentaje de Actividades de la Dirección General Realizadas.
</t>
    </r>
    <r>
      <rPr>
        <b/>
        <sz val="11"/>
        <rFont val="Arial"/>
        <family val="2"/>
      </rPr>
      <t>TADGR:</t>
    </r>
    <r>
      <rPr>
        <sz val="11"/>
        <rFont val="Arial"/>
        <family val="2"/>
      </rPr>
      <t xml:space="preserve"> Total de Actividades de la Dirección General Realizadas.
</t>
    </r>
    <r>
      <rPr>
        <b/>
        <sz val="11"/>
        <rFont val="Arial"/>
        <family val="2"/>
      </rPr>
      <t xml:space="preserve">TADGE: </t>
    </r>
    <r>
      <rPr>
        <sz val="11"/>
        <rFont val="Arial"/>
        <family val="2"/>
      </rPr>
      <t>Total de Actividades de la Dirección General Estimadas.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</si>
  <si>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Actividades.</t>
    </r>
  </si>
  <si>
    <r>
      <rPr>
        <b/>
        <sz val="11"/>
        <rFont val="Arial"/>
        <family val="2"/>
      </rPr>
      <t>PADGR:</t>
    </r>
    <r>
      <rPr>
        <sz val="11"/>
        <rFont val="Arial"/>
        <family val="2"/>
      </rPr>
      <t xml:space="preserve"> Del 01 de enero de 2022 al 31 de diciembre del 2024  se realizará  2,472 actividades de la Dirección General.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120 actividades de la Dirección General.
</t>
    </r>
    <r>
      <rPr>
        <b/>
        <sz val="11"/>
        <rFont val="Arial"/>
        <family val="2"/>
      </rPr>
      <t xml:space="preserve">
Meta Relativa:</t>
    </r>
    <r>
      <rPr>
        <sz val="11"/>
        <rFont val="Arial"/>
        <family val="2"/>
      </rPr>
      <t xml:space="preserve"> 5.10%  superior a la línea base.</t>
    </r>
  </si>
  <si>
    <r>
      <rPr>
        <b/>
        <sz val="11"/>
        <rFont val="Arial"/>
        <family val="2"/>
      </rPr>
      <t xml:space="preserve">PADGR: </t>
    </r>
    <r>
      <rPr>
        <sz val="11"/>
        <rFont val="Arial"/>
        <family val="2"/>
      </rPr>
      <t>Del 01 de enero de 2019 al 31 de diciembre del 2021 se realizaron  2,352 actividades de la Dirección General.
2019: 680
2020: 753 
2021: 919 
Total: 2,352</t>
    </r>
  </si>
  <si>
    <r>
      <rPr>
        <b/>
        <sz val="11"/>
        <rFont val="Arial"/>
        <family val="2"/>
      </rPr>
      <t>2.2.1.1.1.2.</t>
    </r>
    <r>
      <rPr>
        <sz val="11"/>
        <rFont val="Arial"/>
        <family val="2"/>
      </rPr>
      <t xml:space="preserve"> Elaboración de contratos, lineamientos, convenios, acuerdos y actas con empresas públicas y privadas, personas físicas, instituciones municipales, estatales, federales e internacionales, así como la realización de actos jurídicos para el cumplimiento de los objetivos del SMDIF de BJ.</t>
    </r>
  </si>
  <si>
    <r>
      <t xml:space="preserve">               MÉTODO DE CÁLCULO
</t>
    </r>
    <r>
      <rPr>
        <sz val="11"/>
        <rFont val="Arial"/>
        <family val="2"/>
      </rPr>
      <t xml:space="preserve">
</t>
    </r>
    <r>
      <rPr>
        <b/>
        <sz val="11"/>
        <rFont val="Arial"/>
        <family val="2"/>
      </rPr>
      <t xml:space="preserve">          PCLC= </t>
    </r>
    <r>
      <rPr>
        <sz val="11"/>
        <rFont val="Arial"/>
        <family val="2"/>
      </rPr>
      <t xml:space="preserve">(TCLR/TCLP)*100
                 </t>
    </r>
    <r>
      <rPr>
        <b/>
        <sz val="11"/>
        <rFont val="Arial"/>
        <family val="2"/>
      </rPr>
      <t xml:space="preserve">      VARIABLES
</t>
    </r>
    <r>
      <rPr>
        <sz val="11"/>
        <rFont val="Arial"/>
        <family val="2"/>
      </rPr>
      <t xml:space="preserve">
</t>
    </r>
    <r>
      <rPr>
        <b/>
        <sz val="11"/>
        <rFont val="Arial"/>
        <family val="2"/>
      </rPr>
      <t xml:space="preserve">PCLC: </t>
    </r>
    <r>
      <rPr>
        <sz val="11"/>
        <rFont val="Arial"/>
        <family val="2"/>
      </rPr>
      <t xml:space="preserve">Porcentaje de Contratos, Lineamientos, Convenios, Acuerdos, Actas y Actos Jurídicos realizados.
</t>
    </r>
    <r>
      <rPr>
        <b/>
        <sz val="11"/>
        <rFont val="Arial"/>
        <family val="2"/>
      </rPr>
      <t>TCLR:</t>
    </r>
    <r>
      <rPr>
        <sz val="11"/>
        <rFont val="Arial"/>
        <family val="2"/>
      </rPr>
      <t xml:space="preserve"> Total de Contratos, Lineamientos, Convenios, Acuerdos, Actas y Actos Jurídicos realizados.
</t>
    </r>
    <r>
      <rPr>
        <b/>
        <sz val="11"/>
        <rFont val="Arial"/>
        <family val="2"/>
      </rPr>
      <t xml:space="preserve">TCLP: </t>
    </r>
    <r>
      <rPr>
        <sz val="11"/>
        <rFont val="Arial"/>
        <family val="2"/>
      </rPr>
      <t>Total  de Contratos, Lineamientos, Convenios, Acuerdos, Actas y Actos Jurídicoss Estimadas.</t>
    </r>
  </si>
  <si>
    <r>
      <t xml:space="preserve">UNIDAD DE MEDIDA DEL INDICADOR:
</t>
    </r>
    <r>
      <rPr>
        <sz val="11"/>
        <rFont val="Arial"/>
        <family val="2"/>
      </rPr>
      <t xml:space="preserve">Porcentaje.
</t>
    </r>
    <r>
      <rPr>
        <b/>
        <sz val="11"/>
        <rFont val="Arial"/>
        <family val="2"/>
      </rPr>
      <t xml:space="preserve">UNIDAD DE MEDIDA DE LAS VARIABLES:
</t>
    </r>
    <r>
      <rPr>
        <sz val="11"/>
        <rFont val="Arial"/>
        <family val="2"/>
      </rPr>
      <t>Contratos, Lineamientos, Convenios, Acuerdos, Actas y Actos Jurídicos.</t>
    </r>
  </si>
  <si>
    <r>
      <t>PCLC</t>
    </r>
    <r>
      <rPr>
        <sz val="11"/>
        <rFont val="Arial"/>
        <family val="2"/>
      </rPr>
      <t xml:space="preserve">: Del 01 de enero de 2022 al 31 de diciembre del 2024 se realizarán 2,390 contratos, lineamientos, convenios, acuerdos, actas y actos jurídicos.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1,414 contratos, lineamientos, convenios, acuerdos, actas y actos jurídicos.
</t>
    </r>
    <r>
      <rPr>
        <b/>
        <sz val="11"/>
        <rFont val="Arial"/>
        <family val="2"/>
      </rPr>
      <t>Meta relativa:</t>
    </r>
    <r>
      <rPr>
        <sz val="11"/>
        <rFont val="Arial"/>
        <family val="2"/>
      </rPr>
      <t xml:space="preserve"> 144.88% superior a la línea base. </t>
    </r>
  </si>
  <si>
    <r>
      <t>PCLC:</t>
    </r>
    <r>
      <rPr>
        <sz val="11"/>
        <rFont val="Arial"/>
        <family val="2"/>
      </rPr>
      <t xml:space="preserve"> Del 01 de enero de 2019 al 31 de diciembre de 2021 se realizaron 976 contratos, lineamientos, convenios, acuerdos, actas y actos jurídicos.
2019: 43
2020: 25
2021: 908
Total: 976</t>
    </r>
  </si>
  <si>
    <r>
      <t xml:space="preserve">2.2.1.1.1.3. </t>
    </r>
    <r>
      <rPr>
        <sz val="11"/>
        <rFont val="Arial"/>
        <family val="2"/>
      </rPr>
      <t>Realización de Procesos de Transparencia, Acceso a la Información Pública, Protección de Datos Personales, Archivo y Gestión Documental, y Cuentas Claras.</t>
    </r>
  </si>
  <si>
    <r>
      <rPr>
        <b/>
        <sz val="11"/>
        <rFont val="Arial"/>
        <family val="2"/>
      </rPr>
      <t xml:space="preserve">             MÉTODO DE CÁLCULO</t>
    </r>
    <r>
      <rPr>
        <sz val="11"/>
        <rFont val="Arial"/>
        <family val="2"/>
      </rPr>
      <t xml:space="preserve">
</t>
    </r>
    <r>
      <rPr>
        <b/>
        <sz val="11"/>
        <rFont val="Arial"/>
        <family val="2"/>
      </rPr>
      <t xml:space="preserve">            PPR= </t>
    </r>
    <r>
      <rPr>
        <sz val="11"/>
        <rFont val="Arial"/>
        <family val="2"/>
      </rPr>
      <t xml:space="preserve">(TPR/TPE)*100
      </t>
    </r>
    <r>
      <rPr>
        <b/>
        <sz val="11"/>
        <rFont val="Arial"/>
        <family val="2"/>
      </rPr>
      <t xml:space="preserve">                VARIABLES
</t>
    </r>
    <r>
      <rPr>
        <sz val="11"/>
        <rFont val="Arial"/>
        <family val="2"/>
      </rPr>
      <t xml:space="preserve">
</t>
    </r>
    <r>
      <rPr>
        <b/>
        <sz val="11"/>
        <rFont val="Arial"/>
        <family val="2"/>
      </rPr>
      <t xml:space="preserve">PPR: </t>
    </r>
    <r>
      <rPr>
        <sz val="11"/>
        <rFont val="Arial"/>
        <family val="2"/>
      </rPr>
      <t xml:space="preserve">Porcentaje de Procesos Realizados.
</t>
    </r>
    <r>
      <rPr>
        <b/>
        <sz val="11"/>
        <rFont val="Arial"/>
        <family val="2"/>
      </rPr>
      <t xml:space="preserve">TPR: </t>
    </r>
    <r>
      <rPr>
        <sz val="11"/>
        <rFont val="Arial"/>
        <family val="2"/>
      </rPr>
      <t xml:space="preserve">Total de  Proceso Realizados.
</t>
    </r>
    <r>
      <rPr>
        <b/>
        <sz val="11"/>
        <rFont val="Arial"/>
        <family val="2"/>
      </rPr>
      <t xml:space="preserve">TPE: </t>
    </r>
    <r>
      <rPr>
        <sz val="11"/>
        <rFont val="Arial"/>
        <family val="2"/>
      </rPr>
      <t>Total de Procesos Estimados.</t>
    </r>
  </si>
  <si>
    <r>
      <rPr>
        <b/>
        <sz val="11"/>
        <rFont val="Arial"/>
        <family val="2"/>
      </rPr>
      <t>UNIDAD DE MEDIDA DEL INDICADOR:</t>
    </r>
    <r>
      <rPr>
        <sz val="11"/>
        <rFont val="Arial"/>
        <family val="2"/>
      </rPr>
      <t xml:space="preserve">
Porcentaje.
</t>
    </r>
    <r>
      <rPr>
        <b/>
        <sz val="11"/>
        <rFont val="Arial"/>
        <family val="2"/>
      </rPr>
      <t xml:space="preserve">UNIDAD DE MEDIDA DE LAS VARIABLES:         </t>
    </r>
    <r>
      <rPr>
        <sz val="11"/>
        <rFont val="Arial"/>
        <family val="2"/>
      </rPr>
      <t>Procesos</t>
    </r>
  </si>
  <si>
    <r>
      <rPr>
        <b/>
        <sz val="11"/>
        <rFont val="Arial"/>
        <family val="2"/>
      </rPr>
      <t>PPR:</t>
    </r>
    <r>
      <rPr>
        <sz val="11"/>
        <rFont val="Arial"/>
        <family val="2"/>
      </rPr>
      <t xml:space="preserve"> Del 01 de enero de 2022 al 31 de diciembre del 2024, se realizaran 192 Proceso Cargas a la PNT, validación de Catálogos Documental, Proceso de Baja de Archivo Documental, Avisos de Privacidad Realizados y Cuentas Claras</t>
    </r>
  </si>
  <si>
    <r>
      <rPr>
        <b/>
        <sz val="11"/>
        <rFont val="Arial"/>
        <family val="2"/>
      </rPr>
      <t xml:space="preserve">PPR: </t>
    </r>
    <r>
      <rPr>
        <sz val="11"/>
        <rFont val="Arial"/>
        <family val="2"/>
      </rPr>
      <t>No existe la línea base debido a que este indicador es de nueva creación.
A partir de 2024 se inicia la integración de la línea base para el siguiente periodo de gobierno.</t>
    </r>
  </si>
  <si>
    <r>
      <rPr>
        <b/>
        <sz val="11"/>
        <rFont val="Arial"/>
        <family val="2"/>
      </rPr>
      <t>2.2.1.1.1.4.</t>
    </r>
    <r>
      <rPr>
        <sz val="11"/>
        <rFont val="Arial"/>
        <family val="2"/>
      </rPr>
      <t xml:space="preserve"> Realización de acciones integrales para proyectar una imagen sólida de la institución, promover vinculaciones con diferentes organismos públicos y privados para gestionar patrocinios y beneficios en favor de los programas que integran el SMDIF BJ y la coordinación de actividades protocolarias interinstitucionales.</t>
    </r>
  </si>
  <si>
    <r>
      <rPr>
        <b/>
        <sz val="11"/>
        <rFont val="Arial"/>
        <family val="2"/>
      </rPr>
      <t xml:space="preserve">           MÉTODO DE CÁLCULO</t>
    </r>
    <r>
      <rPr>
        <sz val="11"/>
        <rFont val="Arial"/>
        <family val="2"/>
      </rPr>
      <t xml:space="preserve">
</t>
    </r>
    <r>
      <rPr>
        <b/>
        <sz val="11"/>
        <rFont val="Arial"/>
        <family val="2"/>
      </rPr>
      <t xml:space="preserve">             PAIR= </t>
    </r>
    <r>
      <rPr>
        <sz val="11"/>
        <rFont val="Arial"/>
        <family val="2"/>
      </rPr>
      <t xml:space="preserve">(TAIR/TAIE)*100
                        </t>
    </r>
    <r>
      <rPr>
        <b/>
        <sz val="11"/>
        <rFont val="Arial"/>
        <family val="2"/>
      </rPr>
      <t xml:space="preserve">   VARIABLES</t>
    </r>
    <r>
      <rPr>
        <sz val="11"/>
        <rFont val="Arial"/>
        <family val="2"/>
      </rPr>
      <t xml:space="preserve">
</t>
    </r>
    <r>
      <rPr>
        <b/>
        <sz val="11"/>
        <rFont val="Arial"/>
        <family val="2"/>
      </rPr>
      <t>PAIR:</t>
    </r>
    <r>
      <rPr>
        <sz val="11"/>
        <rFont val="Arial"/>
        <family val="2"/>
      </rPr>
      <t xml:space="preserve"> Porcentaje de Acciones Integrales Realizadas.
</t>
    </r>
    <r>
      <rPr>
        <b/>
        <sz val="11"/>
        <rFont val="Arial"/>
        <family val="2"/>
      </rPr>
      <t xml:space="preserve">TAIR: </t>
    </r>
    <r>
      <rPr>
        <sz val="11"/>
        <rFont val="Arial"/>
        <family val="2"/>
      </rPr>
      <t xml:space="preserve">Total de Acciones Integrales Realizadas.
</t>
    </r>
    <r>
      <rPr>
        <b/>
        <sz val="11"/>
        <rFont val="Arial"/>
        <family val="2"/>
      </rPr>
      <t xml:space="preserve">TAIE: </t>
    </r>
    <r>
      <rPr>
        <sz val="11"/>
        <rFont val="Arial"/>
        <family val="2"/>
      </rPr>
      <t>Total de Acciones Integrales Estimadas.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</si>
  <si>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Acciones Integrales.</t>
    </r>
  </si>
  <si>
    <r>
      <rPr>
        <b/>
        <sz val="11"/>
        <rFont val="Arial"/>
        <family val="2"/>
      </rPr>
      <t>PAIR:</t>
    </r>
    <r>
      <rPr>
        <sz val="11"/>
        <rFont val="Arial"/>
        <family val="2"/>
      </rPr>
      <t xml:space="preserve"> Del 01 de enero de 2022 al 31 de diciembre del 2024 se realizarán 321 acciones integrales.</t>
    </r>
  </si>
  <si>
    <r>
      <rPr>
        <b/>
        <sz val="11"/>
        <rFont val="Arial"/>
        <family val="2"/>
      </rPr>
      <t xml:space="preserve">PAIR: </t>
    </r>
    <r>
      <rPr>
        <sz val="11"/>
        <rFont val="Arial"/>
        <family val="2"/>
      </rPr>
      <t>No existe la línea base debido a que este indicador es de nueva creación.</t>
    </r>
    <r>
      <rPr>
        <b/>
        <sz val="11"/>
        <rFont val="Arial"/>
        <family val="2"/>
      </rPr>
      <t xml:space="preserve">
</t>
    </r>
    <r>
      <rPr>
        <sz val="11"/>
        <rFont val="Arial"/>
        <family val="2"/>
      </rPr>
      <t>A partir de 2024 se inicia la integración de la línea base para el siguiente periodo de gobierno.</t>
    </r>
  </si>
  <si>
    <r>
      <rPr>
        <b/>
        <sz val="11"/>
        <rFont val="Arial"/>
        <family val="2"/>
      </rPr>
      <t xml:space="preserve">2.2.1.1.1.5. </t>
    </r>
    <r>
      <rPr>
        <sz val="11"/>
        <rFont val="Arial"/>
        <family val="2"/>
      </rPr>
      <t>Realización de</t>
    </r>
    <r>
      <rPr>
        <b/>
        <sz val="11"/>
        <rFont val="Arial"/>
        <family val="2"/>
      </rPr>
      <t xml:space="preserve"> </t>
    </r>
    <r>
      <rPr>
        <sz val="11"/>
        <rFont val="Arial"/>
        <family val="2"/>
      </rPr>
      <t>informes de planeación, programación, seguimiento, evaluación y rendición de cuentas alineados al modelo de Presupuesto Basado en Resultados y del Sistema de Evaluación del Desempeño.</t>
    </r>
  </si>
  <si>
    <r>
      <rPr>
        <b/>
        <sz val="11"/>
        <rFont val="Arial"/>
        <family val="2"/>
      </rPr>
      <t xml:space="preserve">             MÉTODO DE CÁLCULO</t>
    </r>
    <r>
      <rPr>
        <sz val="11"/>
        <rFont val="Arial"/>
        <family val="2"/>
      </rPr>
      <t xml:space="preserve">
</t>
    </r>
    <r>
      <rPr>
        <b/>
        <sz val="11"/>
        <rFont val="Arial"/>
        <family val="2"/>
      </rPr>
      <t xml:space="preserve">
                 PIR</t>
    </r>
    <r>
      <rPr>
        <sz val="11"/>
        <rFont val="Arial"/>
        <family val="2"/>
      </rPr>
      <t xml:space="preserve">=(TIR/TIE)*100
                      </t>
    </r>
    <r>
      <rPr>
        <b/>
        <sz val="11"/>
        <rFont val="Arial"/>
        <family val="2"/>
      </rPr>
      <t xml:space="preserve">VARIABLES
</t>
    </r>
    <r>
      <rPr>
        <sz val="11"/>
        <rFont val="Arial"/>
        <family val="2"/>
      </rPr>
      <t xml:space="preserve">
</t>
    </r>
    <r>
      <rPr>
        <b/>
        <sz val="11"/>
        <rFont val="Arial"/>
        <family val="2"/>
      </rPr>
      <t xml:space="preserve">PIR: </t>
    </r>
    <r>
      <rPr>
        <sz val="11"/>
        <rFont val="Arial"/>
        <family val="2"/>
      </rPr>
      <t xml:space="preserve">Porcentaje de Informes Realizados.
</t>
    </r>
    <r>
      <rPr>
        <b/>
        <sz val="11"/>
        <rFont val="Arial"/>
        <family val="2"/>
      </rPr>
      <t>TIR:</t>
    </r>
    <r>
      <rPr>
        <sz val="11"/>
        <rFont val="Arial"/>
        <family val="2"/>
      </rPr>
      <t xml:space="preserve"> Total de Informes Realizados.
</t>
    </r>
    <r>
      <rPr>
        <b/>
        <sz val="11"/>
        <rFont val="Arial"/>
        <family val="2"/>
      </rPr>
      <t xml:space="preserve">TIE: </t>
    </r>
    <r>
      <rPr>
        <sz val="11"/>
        <rFont val="Arial"/>
        <family val="2"/>
      </rPr>
      <t>Total de Informes Estimados.</t>
    </r>
  </si>
  <si>
    <r>
      <rPr>
        <b/>
        <sz val="11"/>
        <rFont val="Arial"/>
        <family val="2"/>
      </rPr>
      <t>UNIDAD DE MEDIDA DEI INDICADOR:</t>
    </r>
    <r>
      <rPr>
        <sz val="11"/>
        <rFont val="Arial"/>
        <family val="2"/>
      </rPr>
      <t xml:space="preserve">
Porcentaje
</t>
    </r>
    <r>
      <rPr>
        <b/>
        <sz val="11"/>
        <rFont val="Arial"/>
        <family val="2"/>
      </rPr>
      <t>UNIDAD DE MEDIDA DE LAS VARIABLES:</t>
    </r>
    <r>
      <rPr>
        <sz val="11"/>
        <rFont val="Arial"/>
        <family val="2"/>
      </rPr>
      <t xml:space="preserve">
Reportes</t>
    </r>
  </si>
  <si>
    <r>
      <rPr>
        <b/>
        <sz val="11"/>
        <rFont val="Arial"/>
        <family val="2"/>
      </rPr>
      <t>PIR:</t>
    </r>
    <r>
      <rPr>
        <sz val="11"/>
        <rFont val="Arial"/>
        <family val="2"/>
      </rPr>
      <t xml:space="preserve"> Del 01 de enero de 2022 al 31 de diciembre del 2024 se revisarán 294  reportes de avances.
</t>
    </r>
    <r>
      <rPr>
        <b/>
        <sz val="11"/>
        <rFont val="Arial"/>
        <family val="2"/>
      </rPr>
      <t>VARIACIÓN DE LA META EN RELACIÓN A LA LÍNEA BASE</t>
    </r>
    <r>
      <rPr>
        <sz val="11"/>
        <rFont val="Arial"/>
        <family val="2"/>
      </rPr>
      <t xml:space="preserve">
</t>
    </r>
    <r>
      <rPr>
        <b/>
        <sz val="11"/>
        <rFont val="Arial"/>
        <family val="2"/>
      </rPr>
      <t xml:space="preserve">
Meta absoluta: </t>
    </r>
    <r>
      <rPr>
        <sz val="11"/>
        <rFont val="Arial"/>
        <family val="2"/>
      </rPr>
      <t>6</t>
    </r>
    <r>
      <rPr>
        <b/>
        <sz val="11"/>
        <rFont val="Arial"/>
        <family val="2"/>
      </rPr>
      <t xml:space="preserve"> </t>
    </r>
    <r>
      <rPr>
        <sz val="11"/>
        <rFont val="Arial"/>
        <family val="2"/>
      </rPr>
      <t xml:space="preserve">reportes de avances.
</t>
    </r>
    <r>
      <rPr>
        <b/>
        <sz val="11"/>
        <rFont val="Arial"/>
        <family val="2"/>
      </rPr>
      <t>Meta relativa</t>
    </r>
    <r>
      <rPr>
        <sz val="11"/>
        <rFont val="Arial"/>
        <family val="2"/>
      </rPr>
      <t>: 15.29%  superior a la línea base.</t>
    </r>
  </si>
  <si>
    <r>
      <rPr>
        <b/>
        <sz val="11"/>
        <rFont val="Arial"/>
        <family val="2"/>
      </rPr>
      <t>PIR</t>
    </r>
    <r>
      <rPr>
        <sz val="11"/>
        <rFont val="Arial"/>
        <family val="2"/>
      </rPr>
      <t>: Del 01 de enero de 2019 al 31 de diciembre del 2021 se revisaron 255 reportes de avances.
2019: 81
2020: 87
2021: 87
Total:  255</t>
    </r>
  </si>
  <si>
    <r>
      <rPr>
        <b/>
        <sz val="11"/>
        <rFont val="Arial"/>
        <family val="2"/>
      </rPr>
      <t xml:space="preserve">2.2.1.1.1.6. </t>
    </r>
    <r>
      <rPr>
        <sz val="11"/>
        <rFont val="Arial"/>
        <family val="2"/>
      </rPr>
      <t xml:space="preserve">Difusión de los Programas y Acciones del Sistema Municipal DIF Benito Juárez. </t>
    </r>
  </si>
  <si>
    <r>
      <rPr>
        <b/>
        <sz val="11"/>
        <rFont val="Arial"/>
        <family val="2"/>
      </rPr>
      <t xml:space="preserve">PPAD: </t>
    </r>
    <r>
      <rPr>
        <sz val="11"/>
        <rFont val="Arial"/>
        <family val="2"/>
      </rPr>
      <t>Porcentaje de Programas y Acciones del Sistema DIF de Benito Juárez Difundidas.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</si>
  <si>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 xml:space="preserve">Programas y acciones difundidas </t>
    </r>
  </si>
  <si>
    <r>
      <rPr>
        <b/>
        <sz val="11"/>
        <rFont val="Arial"/>
        <family val="2"/>
      </rPr>
      <t>PPAD: :</t>
    </r>
    <r>
      <rPr>
        <sz val="11"/>
        <rFont val="Arial"/>
        <family val="2"/>
      </rPr>
      <t xml:space="preserve"> Del 01 de enero de 2022 al 31 de diciembre del 2024 se realizarán 2,076 difusiones de los programas y acciones.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1,305 difusiones de los programas y acciones.
</t>
    </r>
    <r>
      <rPr>
        <b/>
        <sz val="11"/>
        <rFont val="Arial"/>
        <family val="2"/>
      </rPr>
      <t>Meta relativa:</t>
    </r>
    <r>
      <rPr>
        <sz val="11"/>
        <rFont val="Arial"/>
        <family val="2"/>
      </rPr>
      <t xml:space="preserve"> 169.26% superior a la línea base.</t>
    </r>
  </si>
  <si>
    <r>
      <rPr>
        <b/>
        <sz val="11"/>
        <rFont val="Arial"/>
        <family val="2"/>
      </rPr>
      <t xml:space="preserve">PPAD: </t>
    </r>
    <r>
      <rPr>
        <sz val="11"/>
        <rFont val="Arial"/>
        <family val="2"/>
      </rPr>
      <t xml:space="preserve"> del 01 de enero del 2019 al 31 de diciembre del 2021 se realizaron 771  difusiones de los programas y acciones.
2019: 246
2020: 255  
2021: 270
Total: 771</t>
    </r>
  </si>
  <si>
    <r>
      <rPr>
        <b/>
        <sz val="11"/>
        <rFont val="Arial"/>
        <family val="2"/>
      </rPr>
      <t>2.2.1.1.1.7.</t>
    </r>
    <r>
      <rPr>
        <sz val="11"/>
        <rFont val="Arial"/>
        <family val="2"/>
      </rPr>
      <t xml:space="preserve"> Atención a las solicitudes de logística para los eventos institucionales del SMDIF BJ, así como municipales y estatales.</t>
    </r>
  </si>
  <si>
    <r>
      <t xml:space="preserve">               </t>
    </r>
    <r>
      <rPr>
        <b/>
        <sz val="11"/>
        <rFont val="Arial"/>
        <family val="2"/>
      </rPr>
      <t>MÉTODO DE CÁLCULO</t>
    </r>
    <r>
      <rPr>
        <sz val="11"/>
        <rFont val="Arial"/>
        <family val="2"/>
      </rPr>
      <t xml:space="preserve">
</t>
    </r>
    <r>
      <rPr>
        <b/>
        <sz val="11"/>
        <rFont val="Arial"/>
        <family val="2"/>
      </rPr>
      <t xml:space="preserve">            PSLEA=</t>
    </r>
    <r>
      <rPr>
        <sz val="11"/>
        <rFont val="Arial"/>
        <family val="2"/>
      </rPr>
      <t xml:space="preserve"> (TSLEA/TSLEE)*100
                 </t>
    </r>
    <r>
      <rPr>
        <b/>
        <sz val="11"/>
        <rFont val="Arial"/>
        <family val="2"/>
      </rPr>
      <t xml:space="preserve">  VARIABLES
</t>
    </r>
    <r>
      <rPr>
        <sz val="11"/>
        <rFont val="Arial"/>
        <family val="2"/>
      </rPr>
      <t xml:space="preserve">
</t>
    </r>
    <r>
      <rPr>
        <b/>
        <sz val="11"/>
        <rFont val="Arial"/>
        <family val="2"/>
      </rPr>
      <t>PSLEA:</t>
    </r>
    <r>
      <rPr>
        <sz val="11"/>
        <rFont val="Arial"/>
        <family val="2"/>
      </rPr>
      <t xml:space="preserve"> Porcentaje de Solicitudes de Logística de Eventos Atendidos.
</t>
    </r>
    <r>
      <rPr>
        <b/>
        <sz val="11"/>
        <rFont val="Arial"/>
        <family val="2"/>
      </rPr>
      <t>TSLEA:</t>
    </r>
    <r>
      <rPr>
        <sz val="11"/>
        <rFont val="Arial"/>
        <family val="2"/>
      </rPr>
      <t xml:space="preserve"> Total de Solicitudes de Logística de Eventos Atendidos.
</t>
    </r>
    <r>
      <rPr>
        <b/>
        <sz val="11"/>
        <rFont val="Arial"/>
        <family val="2"/>
      </rPr>
      <t>TSLEE</t>
    </r>
    <r>
      <rPr>
        <sz val="11"/>
        <rFont val="Arial"/>
        <family val="2"/>
      </rPr>
      <t>: Total de Solicitudes de Logística de Eventos Estimadas.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</si>
  <si>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Solicitudes de Logística</t>
    </r>
  </si>
  <si>
    <r>
      <rPr>
        <b/>
        <sz val="11"/>
        <rFont val="Arial"/>
        <family val="2"/>
      </rPr>
      <t>PSLEA:</t>
    </r>
    <r>
      <rPr>
        <sz val="11"/>
        <rFont val="Arial"/>
        <family val="2"/>
      </rPr>
      <t xml:space="preserve"> Del 01 de enero de 2022 al 31 de diciembre del 2024 se atenderá un total de 980  Solicitudes de Logística de Eventos.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269 Solicitudes de Logística de Eventos.
</t>
    </r>
    <r>
      <rPr>
        <b/>
        <sz val="11"/>
        <rFont val="Arial"/>
        <family val="2"/>
      </rPr>
      <t>Meta Relativa:</t>
    </r>
    <r>
      <rPr>
        <sz val="11"/>
        <rFont val="Arial"/>
        <family val="2"/>
      </rPr>
      <t xml:space="preserve"> 37.834% superior a la línea base.</t>
    </r>
  </si>
  <si>
    <r>
      <rPr>
        <b/>
        <sz val="11"/>
        <rFont val="Arial"/>
        <family val="2"/>
      </rPr>
      <t xml:space="preserve">PSLEA: </t>
    </r>
    <r>
      <rPr>
        <sz val="11"/>
        <rFont val="Arial"/>
        <family val="2"/>
      </rPr>
      <t>De enero 2019 a septiembre del 2022 se atendieron 711 solicitudes de logística de eventos.
2019: 246
2020: 245
2021: 220 
Total: 711</t>
    </r>
  </si>
  <si>
    <r>
      <rPr>
        <b/>
        <sz val="11"/>
        <rFont val="Arial"/>
        <family val="2"/>
      </rPr>
      <t xml:space="preserve">2.2.1.1.1.8. </t>
    </r>
    <r>
      <rPr>
        <sz val="11"/>
        <rFont val="Arial"/>
        <family val="2"/>
      </rPr>
      <t>Planeación y coordinación de la calendarización de las actividades del Patronato y el Voluntariado, en coordinación con la Dirección General. 
Representación e interrelación con  autoridades, organismos, entre otros, para llevar a cabo gestiones y mesas de trabajo.</t>
    </r>
  </si>
  <si>
    <r>
      <rPr>
        <b/>
        <sz val="11"/>
        <rFont val="Arial"/>
        <family val="2"/>
      </rPr>
      <t>PAPC:</t>
    </r>
    <r>
      <rPr>
        <sz val="11"/>
        <rFont val="Arial"/>
        <family val="2"/>
      </rPr>
      <t xml:space="preserve"> Porcentaje de  Actividades Planeadas y Coordinadas</t>
    </r>
  </si>
  <si>
    <r>
      <rPr>
        <b/>
        <sz val="11"/>
        <rFont val="Arial"/>
        <family val="2"/>
      </rPr>
      <t xml:space="preserve">             MÉTODO DE CÁLCULO</t>
    </r>
    <r>
      <rPr>
        <sz val="11"/>
        <rFont val="Arial"/>
        <family val="2"/>
      </rPr>
      <t xml:space="preserve">
</t>
    </r>
    <r>
      <rPr>
        <b/>
        <sz val="11"/>
        <rFont val="Arial"/>
        <family val="2"/>
      </rPr>
      <t xml:space="preserve">             PAPC= </t>
    </r>
    <r>
      <rPr>
        <sz val="11"/>
        <rFont val="Arial"/>
        <family val="2"/>
      </rPr>
      <t xml:space="preserve">(TAPC/TAPCE)*100
                   </t>
    </r>
    <r>
      <rPr>
        <b/>
        <sz val="11"/>
        <rFont val="Arial"/>
        <family val="2"/>
      </rPr>
      <t xml:space="preserve">   VARIABLES
PAPC: </t>
    </r>
    <r>
      <rPr>
        <sz val="11"/>
        <rFont val="Arial"/>
        <family val="2"/>
      </rPr>
      <t>Porcentaje de  Actividades Planeadas y Coordinadas
T</t>
    </r>
    <r>
      <rPr>
        <b/>
        <sz val="11"/>
        <rFont val="Arial"/>
        <family val="2"/>
      </rPr>
      <t xml:space="preserve">APC: </t>
    </r>
    <r>
      <rPr>
        <sz val="11"/>
        <rFont val="Arial"/>
        <family val="2"/>
      </rPr>
      <t>Total de</t>
    </r>
    <r>
      <rPr>
        <b/>
        <sz val="11"/>
        <rFont val="Arial"/>
        <family val="2"/>
      </rPr>
      <t xml:space="preserve"> </t>
    </r>
    <r>
      <rPr>
        <sz val="11"/>
        <rFont val="Arial"/>
        <family val="2"/>
      </rPr>
      <t>Actividades de la Agenda Institucional Coordinados.
T</t>
    </r>
    <r>
      <rPr>
        <b/>
        <sz val="11"/>
        <rFont val="Arial"/>
        <family val="2"/>
      </rPr>
      <t xml:space="preserve">APCE: </t>
    </r>
    <r>
      <rPr>
        <sz val="11"/>
        <rFont val="Arial"/>
        <family val="2"/>
      </rPr>
      <t>Total de Actividades de la Agenda Institucional Estimados.</t>
    </r>
  </si>
  <si>
    <r>
      <rPr>
        <b/>
        <sz val="11"/>
        <rFont val="Arial"/>
        <family val="2"/>
      </rPr>
      <t>UNIDAD DE MEDIDA DEL INDICADOR:</t>
    </r>
    <r>
      <rPr>
        <sz val="11"/>
        <rFont val="Arial"/>
        <family val="2"/>
      </rPr>
      <t xml:space="preserve">
Porcentaje.</t>
    </r>
    <r>
      <rPr>
        <b/>
        <sz val="11"/>
        <rFont val="Arial"/>
        <family val="2"/>
      </rPr>
      <t xml:space="preserve">
UNIDAD DE MEDIDA DE LAS VARIABLES:
</t>
    </r>
    <r>
      <rPr>
        <sz val="11"/>
        <rFont val="Arial"/>
        <family val="2"/>
      </rPr>
      <t>Actividades Planeadas y Coordinadas</t>
    </r>
  </si>
  <si>
    <r>
      <rPr>
        <b/>
        <sz val="11"/>
        <rFont val="Arial"/>
        <family val="2"/>
      </rPr>
      <t>PAPC:</t>
    </r>
    <r>
      <rPr>
        <sz val="11"/>
        <rFont val="Arial"/>
        <family val="2"/>
      </rPr>
      <t xml:space="preserve"> Del 01 de enero de 2022 al 31 de diciembre del  2024 se realizarán 944 Actividades Planeadas y Coordinadas</t>
    </r>
  </si>
  <si>
    <r>
      <rPr>
        <b/>
        <sz val="11"/>
        <rFont val="Arial"/>
        <family val="2"/>
      </rPr>
      <t>PAPC:</t>
    </r>
    <r>
      <rPr>
        <sz val="11"/>
        <rFont val="Arial"/>
        <family val="2"/>
      </rPr>
      <t xml:space="preserve"> No existe la línea base debido a que este indicador es de nueva creación.
A partir de 2024 se inicia la integración de la línea base para el siguiente periodo de gobierno.</t>
    </r>
  </si>
  <si>
    <r>
      <rPr>
        <b/>
        <sz val="11"/>
        <rFont val="Arial"/>
        <family val="2"/>
      </rPr>
      <t>2.2.1.1.1.9</t>
    </r>
    <r>
      <rPr>
        <sz val="11"/>
        <rFont val="Arial"/>
        <family val="2"/>
      </rPr>
      <t xml:space="preserve"> Procuración de apoyos económicos, donativos y de recursos, mediante gestiones del Voluntariado ante instituciones públicas, privadas, asociaciones, entre otros, así como la organización de eventos para coadyuvar al mejoramiento de los programas y servicios del SMDIF BJ. </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</si>
  <si>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Apoyos económicos, donativos y de recursos.</t>
    </r>
  </si>
  <si>
    <r>
      <rPr>
        <b/>
        <sz val="11"/>
        <rFont val="Arial"/>
        <family val="2"/>
      </rPr>
      <t>PAERP:</t>
    </r>
    <r>
      <rPr>
        <sz val="11"/>
        <rFont val="Arial"/>
        <family val="2"/>
      </rPr>
      <t xml:space="preserve"> Del 01 de enero de 2022 al 31 de diciembre del 2024 se realizará 173 Procuraciones de apoyos económicos y de recursos para el SMDIF de BJ.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134 procuraciones de apoyos económicos y de recursos.
</t>
    </r>
    <r>
      <rPr>
        <b/>
        <sz val="11"/>
        <rFont val="Arial"/>
        <family val="2"/>
      </rPr>
      <t>Meta relativa:</t>
    </r>
    <r>
      <rPr>
        <sz val="11"/>
        <rFont val="Arial"/>
        <family val="2"/>
      </rPr>
      <t xml:space="preserve"> 343.59% superior a la línea base.</t>
    </r>
  </si>
  <si>
    <r>
      <rPr>
        <b/>
        <sz val="11"/>
        <rFont val="Arial"/>
        <family val="2"/>
      </rPr>
      <t>PAERP:</t>
    </r>
    <r>
      <rPr>
        <sz val="11"/>
        <rFont val="Arial"/>
        <family val="2"/>
      </rPr>
      <t xml:space="preserve"> del 01 de enero al 30 de septiembre del 2023 se realizaron 39 procuraciones de apoyo económicos y de recursos.</t>
    </r>
  </si>
  <si>
    <r>
      <rPr>
        <b/>
        <sz val="11"/>
        <rFont val="Arial"/>
        <family val="2"/>
      </rPr>
      <t xml:space="preserve">2.2.1.1.2. </t>
    </r>
    <r>
      <rPr>
        <sz val="11"/>
        <rFont val="Arial"/>
        <family val="2"/>
      </rPr>
      <t>Servicios y apoyos de asistencia social a los sujetos y grupos de atención prioritaria del municipio de Benito Juárez otorgados.</t>
    </r>
  </si>
  <si>
    <r>
      <t xml:space="preserve">    </t>
    </r>
    <r>
      <rPr>
        <b/>
        <sz val="11"/>
        <rFont val="Arial"/>
        <family val="2"/>
      </rPr>
      <t xml:space="preserve">            MÉTODO DE CÁLCULO</t>
    </r>
    <r>
      <rPr>
        <sz val="11"/>
        <rFont val="Arial"/>
        <family val="2"/>
      </rPr>
      <t xml:space="preserve">
</t>
    </r>
    <r>
      <rPr>
        <b/>
        <sz val="11"/>
        <rFont val="Arial"/>
        <family val="2"/>
      </rPr>
      <t xml:space="preserve">            PSAO:</t>
    </r>
    <r>
      <rPr>
        <sz val="11"/>
        <rFont val="Arial"/>
        <family val="2"/>
      </rPr>
      <t xml:space="preserve"> (TSAO/TSAE)*100
</t>
    </r>
    <r>
      <rPr>
        <b/>
        <sz val="11"/>
        <rFont val="Arial"/>
        <family val="2"/>
      </rPr>
      <t xml:space="preserve">                       VARIABLES </t>
    </r>
    <r>
      <rPr>
        <sz val="11"/>
        <rFont val="Arial"/>
        <family val="2"/>
      </rPr>
      <t xml:space="preserve">
</t>
    </r>
    <r>
      <rPr>
        <b/>
        <sz val="11"/>
        <rFont val="Arial"/>
        <family val="2"/>
      </rPr>
      <t xml:space="preserve">PSAO: </t>
    </r>
    <r>
      <rPr>
        <sz val="11"/>
        <rFont val="Arial"/>
        <family val="2"/>
      </rPr>
      <t xml:space="preserve">Porcentaje de Servicios y Apoyos de Asistencia Social  Otorgados.
</t>
    </r>
    <r>
      <rPr>
        <b/>
        <sz val="11"/>
        <rFont val="Arial"/>
        <family val="2"/>
      </rPr>
      <t>TSAO:</t>
    </r>
    <r>
      <rPr>
        <sz val="11"/>
        <rFont val="Arial"/>
        <family val="2"/>
      </rPr>
      <t xml:space="preserve"> Total de Servicios y Apoyos de Asistencia Social  Otorgados.
</t>
    </r>
    <r>
      <rPr>
        <b/>
        <sz val="11"/>
        <rFont val="Arial"/>
        <family val="2"/>
      </rPr>
      <t>TSAE:</t>
    </r>
    <r>
      <rPr>
        <sz val="11"/>
        <rFont val="Arial"/>
        <family val="2"/>
      </rPr>
      <t xml:space="preserve"> Total de Servicios y Apoyos de Asistencia Social Estimados.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</si>
  <si>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Servicios y apoyos de asistencia social.</t>
    </r>
  </si>
  <si>
    <r>
      <rPr>
        <b/>
        <sz val="11"/>
        <rFont val="Arial"/>
        <family val="2"/>
      </rPr>
      <t>PSAO:</t>
    </r>
    <r>
      <rPr>
        <sz val="11"/>
        <rFont val="Arial"/>
        <family val="2"/>
      </rPr>
      <t xml:space="preserve"> Del 1 de  enero del 2022 al 31 diciembre de 2024 se entregarán 80,089 servicios y apoyos de asistencia social.
</t>
    </r>
    <r>
      <rPr>
        <b/>
        <sz val="11"/>
        <rFont val="Arial"/>
        <family val="2"/>
      </rPr>
      <t xml:space="preserve">
VARIACIÓN DE LA META EN RELACIÓN A LA LÍNEA BASE</t>
    </r>
    <r>
      <rPr>
        <sz val="11"/>
        <rFont val="Arial"/>
        <family val="2"/>
      </rPr>
      <t xml:space="preserve">
</t>
    </r>
    <r>
      <rPr>
        <b/>
        <sz val="11"/>
        <rFont val="Arial"/>
        <family val="2"/>
      </rPr>
      <t>Meta absoluta</t>
    </r>
    <r>
      <rPr>
        <sz val="11"/>
        <rFont val="Arial"/>
        <family val="2"/>
      </rPr>
      <t xml:space="preserve">: -21,481  servicios y apoyos de asistencia social.
</t>
    </r>
    <r>
      <rPr>
        <b/>
        <sz val="11"/>
        <rFont val="Arial"/>
        <family val="2"/>
      </rPr>
      <t>Meta relativa:</t>
    </r>
    <r>
      <rPr>
        <sz val="11"/>
        <rFont val="Arial"/>
        <family val="2"/>
      </rPr>
      <t xml:space="preserve"> -21.15% Inferior a la línea base.    
Nota. La línea base es superior a la meta programada debido que durante la administración anterior estábamos en pandemia y todos los servicios que se ofrecían eran gratuitos y también se otorgaron muchos apoyos para las familias que perdieron su trabajo y que necesitaban medicamentos para tratar las dolencias a causa del COVID-19</t>
    </r>
  </si>
  <si>
    <r>
      <rPr>
        <b/>
        <sz val="11"/>
        <rFont val="Arial"/>
        <family val="2"/>
      </rPr>
      <t>PSAO:</t>
    </r>
    <r>
      <rPr>
        <sz val="11"/>
        <rFont val="Arial"/>
        <family val="2"/>
      </rPr>
      <t xml:space="preserve"> Del 1 de enero de 2019 al 31 de diciembre de 2021 se benefició a   101,570 servicios y apoyos de asistencia social.
2019: 0
2020: 24,611   
2021: 76,959
Total: 101,570</t>
    </r>
  </si>
  <si>
    <r>
      <rPr>
        <b/>
        <sz val="11"/>
        <rFont val="Arial"/>
        <family val="2"/>
      </rPr>
      <t>2.2.1.1.2.1</t>
    </r>
    <r>
      <rPr>
        <sz val="11"/>
        <rFont val="Arial"/>
        <family val="2"/>
      </rPr>
      <t>. Entrega de apoyos de asistencia social  a personas de atención prioritaria.</t>
    </r>
  </si>
  <si>
    <r>
      <rPr>
        <b/>
        <sz val="11"/>
        <rFont val="Arial"/>
        <family val="2"/>
      </rPr>
      <t xml:space="preserve">         MÉTODO DE CÁLCULO
            PASE</t>
    </r>
    <r>
      <rPr>
        <sz val="11"/>
        <rFont val="Arial"/>
        <family val="2"/>
      </rPr>
      <t xml:space="preserve">= (TASE/TASP)*100
</t>
    </r>
    <r>
      <rPr>
        <b/>
        <sz val="11"/>
        <rFont val="Arial"/>
        <family val="2"/>
      </rPr>
      <t xml:space="preserve">                    VARIABLES
PASE: </t>
    </r>
    <r>
      <rPr>
        <sz val="11"/>
        <rFont val="Arial"/>
        <family val="2"/>
      </rPr>
      <t xml:space="preserve">Porcentaje de Apoyos de Asistencia Social Entregados.
</t>
    </r>
    <r>
      <rPr>
        <b/>
        <sz val="11"/>
        <rFont val="Arial"/>
        <family val="2"/>
      </rPr>
      <t xml:space="preserve">TASE: </t>
    </r>
    <r>
      <rPr>
        <sz val="11"/>
        <rFont val="Arial"/>
        <family val="2"/>
      </rPr>
      <t>Total de</t>
    </r>
    <r>
      <rPr>
        <b/>
        <sz val="11"/>
        <rFont val="Arial"/>
        <family val="2"/>
      </rPr>
      <t xml:space="preserve"> </t>
    </r>
    <r>
      <rPr>
        <sz val="11"/>
        <rFont val="Arial"/>
        <family val="2"/>
      </rPr>
      <t xml:space="preserve">Apoyos de Asistencia Social Entregados.
</t>
    </r>
    <r>
      <rPr>
        <b/>
        <sz val="11"/>
        <rFont val="Arial"/>
        <family val="2"/>
      </rPr>
      <t xml:space="preserve">TASP: </t>
    </r>
    <r>
      <rPr>
        <sz val="11"/>
        <rFont val="Arial"/>
        <family val="2"/>
      </rPr>
      <t>Total de Apoyos de Asistencia Social Programados.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</si>
  <si>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Apoyos de asistencia social.</t>
    </r>
  </si>
  <si>
    <r>
      <rPr>
        <b/>
        <sz val="11"/>
        <rFont val="Arial"/>
        <family val="2"/>
      </rPr>
      <t xml:space="preserve">PASE: </t>
    </r>
    <r>
      <rPr>
        <sz val="11"/>
        <rFont val="Arial"/>
        <family val="2"/>
      </rPr>
      <t xml:space="preserve">Del 1 de  enero del 2022 al 31 diciembre de 2024, se realizarán 20,240 apoyos de asistencia social .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-12,939 apoyos de Asistencia Social.
</t>
    </r>
    <r>
      <rPr>
        <b/>
        <sz val="11"/>
        <rFont val="Arial"/>
        <family val="2"/>
      </rPr>
      <t>Meta relativa</t>
    </r>
    <r>
      <rPr>
        <sz val="11"/>
        <rFont val="Arial"/>
        <family val="2"/>
      </rPr>
      <t xml:space="preserve">: -39% inferior a la línea base.
</t>
    </r>
  </si>
  <si>
    <r>
      <rPr>
        <b/>
        <sz val="11"/>
        <rFont val="Arial"/>
        <family val="2"/>
      </rPr>
      <t>PASE</t>
    </r>
    <r>
      <rPr>
        <sz val="11"/>
        <rFont val="Arial"/>
        <family val="2"/>
      </rPr>
      <t>: Del 1 de enero del 2020 al 31 de diciembre del 2021, se realizaron 33,179 apoyos de asistencia social.
2019: 0
2020: 10,963
2021: 22,216
Total: 33,179</t>
    </r>
  </si>
  <si>
    <r>
      <rPr>
        <b/>
        <sz val="11"/>
        <rFont val="Arial"/>
        <family val="2"/>
      </rPr>
      <t>2.2.1.1.2.2.</t>
    </r>
    <r>
      <rPr>
        <sz val="11"/>
        <rFont val="Arial"/>
        <family val="2"/>
      </rPr>
      <t xml:space="preserve"> Realización de estudios socioeconómicos  a personas de atención prioritaria.</t>
    </r>
  </si>
  <si>
    <r>
      <rPr>
        <b/>
        <sz val="11"/>
        <rFont val="Arial"/>
        <family val="2"/>
      </rPr>
      <t xml:space="preserve">          MÉTODO DE CÁLCULO 
               PESR</t>
    </r>
    <r>
      <rPr>
        <sz val="11"/>
        <rFont val="Arial"/>
        <family val="2"/>
      </rPr>
      <t xml:space="preserve">=(TESR/TESE) *100
</t>
    </r>
    <r>
      <rPr>
        <b/>
        <sz val="11"/>
        <rFont val="Arial"/>
        <family val="2"/>
      </rPr>
      <t xml:space="preserve">                    VARIABLES
PESR: </t>
    </r>
    <r>
      <rPr>
        <sz val="11"/>
        <rFont val="Arial"/>
        <family val="2"/>
      </rPr>
      <t xml:space="preserve">Porcentaje de Estudios Socioeconómicos Realizados.
</t>
    </r>
    <r>
      <rPr>
        <b/>
        <sz val="11"/>
        <rFont val="Arial"/>
        <family val="2"/>
      </rPr>
      <t>TESR:</t>
    </r>
    <r>
      <rPr>
        <sz val="11"/>
        <rFont val="Arial"/>
        <family val="2"/>
      </rPr>
      <t xml:space="preserve"> Total de Estudios Socioeconómicos Realizados.
</t>
    </r>
    <r>
      <rPr>
        <b/>
        <sz val="11"/>
        <rFont val="Arial"/>
        <family val="2"/>
      </rPr>
      <t xml:space="preserve">TESE: </t>
    </r>
    <r>
      <rPr>
        <sz val="11"/>
        <rFont val="Arial"/>
        <family val="2"/>
      </rPr>
      <t>Total de Estudios Socioeconómicos Estimados.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</si>
  <si>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Estudios socioeconómicos.</t>
    </r>
  </si>
  <si>
    <r>
      <rPr>
        <b/>
        <sz val="11"/>
        <rFont val="Arial"/>
        <family val="2"/>
      </rPr>
      <t>PESR</t>
    </r>
    <r>
      <rPr>
        <sz val="11"/>
        <rFont val="Arial"/>
        <family val="2"/>
      </rPr>
      <t xml:space="preserve">: Del 1 de  enero del 2022 al 31 diciembre de 2024, se realizarán 40,469 estudios socioeconómicos.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39,475 servicios.</t>
    </r>
    <r>
      <rPr>
        <b/>
        <sz val="11"/>
        <rFont val="Arial"/>
        <family val="2"/>
      </rPr>
      <t xml:space="preserve">
Meta relativa: </t>
    </r>
    <r>
      <rPr>
        <sz val="11"/>
        <rFont val="Arial"/>
        <family val="2"/>
      </rPr>
      <t>3,971.33% superior a la línea base.
Nota: La línea base es inferior ya que se realizó una separación de actividades en donde se englobaron todos los apoyos y servicios  otorgados, por lo tanto al momento de separar servicios y apoyos se redujo la meta 2023- 2024.</t>
    </r>
  </si>
  <si>
    <r>
      <rPr>
        <b/>
        <sz val="11"/>
        <rFont val="Arial"/>
        <family val="2"/>
      </rPr>
      <t>PESR</t>
    </r>
    <r>
      <rPr>
        <sz val="11"/>
        <rFont val="Arial"/>
        <family val="2"/>
      </rPr>
      <t>: Del 1 de enero de 2019 al 31 de diciembre de 2021, se realizaron un total de 994 estudios socioeconómicos.
2019: 385
2020: 183  
2021: 426
Total: 994</t>
    </r>
  </si>
  <si>
    <r>
      <rPr>
        <b/>
        <sz val="11"/>
        <color theme="1"/>
        <rFont val="Arial"/>
        <family val="2"/>
      </rPr>
      <t>2.2.1.1.2.3.</t>
    </r>
    <r>
      <rPr>
        <sz val="11"/>
        <color theme="1"/>
        <rFont val="Arial"/>
        <family val="2"/>
      </rPr>
      <t xml:space="preserve"> Recepcionar y brindar orientaciones de los trámites y servicios a las y los usuarios que acuden al SMDIF BJ y atenciones en general.</t>
    </r>
  </si>
  <si>
    <r>
      <rPr>
        <b/>
        <sz val="11"/>
        <rFont val="Arial"/>
        <family val="2"/>
      </rPr>
      <t xml:space="preserve">         MÉTODO DE CÁLCULO </t>
    </r>
    <r>
      <rPr>
        <sz val="11"/>
        <rFont val="Arial"/>
        <family val="2"/>
      </rPr>
      <t xml:space="preserve">
                </t>
    </r>
    <r>
      <rPr>
        <b/>
        <sz val="11"/>
        <rFont val="Arial"/>
        <family val="2"/>
      </rPr>
      <t>POAB=</t>
    </r>
    <r>
      <rPr>
        <sz val="11"/>
        <rFont val="Arial"/>
        <family val="2"/>
      </rPr>
      <t xml:space="preserve">(TOAB/TOAE)*100
</t>
    </r>
    <r>
      <rPr>
        <b/>
        <sz val="11"/>
        <rFont val="Arial"/>
        <family val="2"/>
      </rPr>
      <t xml:space="preserve">                          VARIABLES</t>
    </r>
    <r>
      <rPr>
        <sz val="11"/>
        <rFont val="Arial"/>
        <family val="2"/>
      </rPr>
      <t xml:space="preserve">
</t>
    </r>
    <r>
      <rPr>
        <b/>
        <sz val="11"/>
        <rFont val="Arial"/>
        <family val="2"/>
      </rPr>
      <t xml:space="preserve">POAB: </t>
    </r>
    <r>
      <rPr>
        <sz val="11"/>
        <rFont val="Arial"/>
        <family val="2"/>
      </rPr>
      <t xml:space="preserve">Porcentaje de Orientaciones y Atenciones Brindadas.
</t>
    </r>
    <r>
      <rPr>
        <b/>
        <sz val="11"/>
        <rFont val="Arial"/>
        <family val="2"/>
      </rPr>
      <t>TOAB:</t>
    </r>
    <r>
      <rPr>
        <sz val="11"/>
        <rFont val="Arial"/>
        <family val="2"/>
      </rPr>
      <t xml:space="preserve"> Total de Orientaciones y Atenciones Brindadas.
</t>
    </r>
    <r>
      <rPr>
        <b/>
        <sz val="11"/>
        <rFont val="Arial"/>
        <family val="2"/>
      </rPr>
      <t>TOAE:</t>
    </r>
    <r>
      <rPr>
        <sz val="11"/>
        <rFont val="Arial"/>
        <family val="2"/>
      </rPr>
      <t xml:space="preserve"> Total de Orientaciones y Atenciones Estimadas.</t>
    </r>
  </si>
  <si>
    <r>
      <rPr>
        <b/>
        <sz val="11"/>
        <rFont val="Arial"/>
        <family val="2"/>
      </rPr>
      <t xml:space="preserve">UNIDAD DE MEDIDA DEL INDICADOR: </t>
    </r>
    <r>
      <rPr>
        <sz val="11"/>
        <rFont val="Arial"/>
        <family val="2"/>
      </rPr>
      <t xml:space="preserve">Porcentaje.
</t>
    </r>
    <r>
      <rPr>
        <b/>
        <sz val="11"/>
        <rFont val="Arial"/>
        <family val="2"/>
      </rPr>
      <t>UNIDAD DE MEDIDA DE LAS VARIABLES:</t>
    </r>
    <r>
      <rPr>
        <sz val="11"/>
        <rFont val="Arial"/>
        <family val="2"/>
      </rPr>
      <t xml:space="preserve">
Orientaciones y Atenciones.</t>
    </r>
  </si>
  <si>
    <r>
      <rPr>
        <b/>
        <sz val="11"/>
        <rFont val="Arial"/>
        <family val="2"/>
      </rPr>
      <t>POAB:</t>
    </r>
    <r>
      <rPr>
        <sz val="11"/>
        <rFont val="Arial"/>
        <family val="2"/>
      </rPr>
      <t xml:space="preserve"> Del 1 de enero de 2019 al 31 de diciembre de 2021, se  realizaron 38,451 orientaciones y atenciones.
2019: 0
2020: 11,205 
2021: 27,246
Total: 38,451</t>
    </r>
  </si>
  <si>
    <r>
      <rPr>
        <b/>
        <sz val="11"/>
        <rFont val="Arial"/>
        <family val="2"/>
      </rPr>
      <t>2.2.1.1.3.</t>
    </r>
    <r>
      <rPr>
        <sz val="11"/>
        <rFont val="Arial"/>
        <family val="2"/>
      </rPr>
      <t xml:space="preserve"> Procedimientos administrativos para las diferentes Unidades Administrativas del SMDIF BJ realizados.</t>
    </r>
  </si>
  <si>
    <r>
      <rPr>
        <b/>
        <sz val="11"/>
        <rFont val="Arial"/>
        <family val="2"/>
      </rPr>
      <t xml:space="preserve">            MÉTODO DE CÁLCULO</t>
    </r>
    <r>
      <rPr>
        <sz val="11"/>
        <rFont val="Arial"/>
        <family val="2"/>
      </rPr>
      <t xml:space="preserve">
</t>
    </r>
    <r>
      <rPr>
        <b/>
        <sz val="11"/>
        <rFont val="Arial"/>
        <family val="2"/>
      </rPr>
      <t xml:space="preserve">           PPAR=</t>
    </r>
    <r>
      <rPr>
        <sz val="11"/>
        <rFont val="Arial"/>
        <family val="2"/>
      </rPr>
      <t xml:space="preserve">(TPAR/TPAE)*100
    </t>
    </r>
    <r>
      <rPr>
        <b/>
        <sz val="11"/>
        <rFont val="Arial"/>
        <family val="2"/>
      </rPr>
      <t xml:space="preserve">
                     VARIABLES
</t>
    </r>
    <r>
      <rPr>
        <sz val="11"/>
        <rFont val="Arial"/>
        <family val="2"/>
      </rPr>
      <t xml:space="preserve">
</t>
    </r>
    <r>
      <rPr>
        <b/>
        <sz val="11"/>
        <rFont val="Arial"/>
        <family val="2"/>
      </rPr>
      <t xml:space="preserve">PPAR: </t>
    </r>
    <r>
      <rPr>
        <sz val="11"/>
        <rFont val="Arial"/>
        <family val="2"/>
      </rPr>
      <t xml:space="preserve">Porcentaje de Procedimientos Administrativos  Realizados.
</t>
    </r>
    <r>
      <rPr>
        <b/>
        <sz val="11"/>
        <rFont val="Arial"/>
        <family val="2"/>
      </rPr>
      <t>TPAR:</t>
    </r>
    <r>
      <rPr>
        <sz val="11"/>
        <rFont val="Arial"/>
        <family val="2"/>
      </rPr>
      <t xml:space="preserve"> Total de Procedimientos Administrativos  Realizados.
</t>
    </r>
    <r>
      <rPr>
        <b/>
        <sz val="11"/>
        <rFont val="Arial"/>
        <family val="2"/>
      </rPr>
      <t xml:space="preserve">TPAE: </t>
    </r>
    <r>
      <rPr>
        <sz val="11"/>
        <rFont val="Arial"/>
        <family val="2"/>
      </rPr>
      <t>Total de Procedimientos Administrativos Estimados.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</si>
  <si>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Procedimientos Administrativos.</t>
    </r>
  </si>
  <si>
    <r>
      <rPr>
        <b/>
        <sz val="11"/>
        <rFont val="Arial"/>
        <family val="2"/>
      </rPr>
      <t>PAAR:</t>
    </r>
    <r>
      <rPr>
        <sz val="11"/>
        <rFont val="Arial"/>
        <family val="2"/>
      </rPr>
      <t xml:space="preserve"> Del 01 de enero de 2022 al 31 de diciembre del 2024  se realizarán 28,598 procedimientos administrativos.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21,980 Procedimientos Administrativos.
</t>
    </r>
    <r>
      <rPr>
        <b/>
        <sz val="11"/>
        <rFont val="Arial"/>
        <family val="2"/>
      </rPr>
      <t xml:space="preserve">
Meta Relativa:</t>
    </r>
    <r>
      <rPr>
        <sz val="11"/>
        <rFont val="Arial"/>
        <family val="2"/>
      </rPr>
      <t xml:space="preserve"> 332.13% superior a la línea  base.</t>
    </r>
  </si>
  <si>
    <r>
      <t xml:space="preserve">PAAR: </t>
    </r>
    <r>
      <rPr>
        <sz val="11"/>
        <rFont val="Arial"/>
        <family val="2"/>
      </rPr>
      <t>Del 01 de enero de 2019 al 31 de diciembre de 2021 se realizarán  6,618 procedimientos administrativos.
2019: 2,229
2020:  2,105 
2021: 2,284
Total: 6,618</t>
    </r>
  </si>
  <si>
    <r>
      <t xml:space="preserve">2.2.1.1.3.1. </t>
    </r>
    <r>
      <rPr>
        <sz val="11"/>
        <rFont val="Arial"/>
        <family val="2"/>
      </rPr>
      <t>Realización de reportes contables, presupuestarios y financieros para la integración de la cuenta pública.</t>
    </r>
  </si>
  <si>
    <r>
      <t xml:space="preserve">               MÉTODO DE CÁLCULO 
       PRCPFE</t>
    </r>
    <r>
      <rPr>
        <sz val="11"/>
        <rFont val="Arial"/>
        <family val="2"/>
      </rPr>
      <t>=(TRCPFE/TRCPFP)*100</t>
    </r>
    <r>
      <rPr>
        <b/>
        <sz val="11"/>
        <rFont val="Arial"/>
        <family val="2"/>
      </rPr>
      <t xml:space="preserve">      
                    VARIABLES
PRCPFE</t>
    </r>
    <r>
      <rPr>
        <sz val="11"/>
        <rFont val="Arial"/>
        <family val="2"/>
      </rPr>
      <t xml:space="preserve">: Porcentaje de Reportes Contables, Presupuestarios y Financieros Elaborados.
</t>
    </r>
    <r>
      <rPr>
        <b/>
        <sz val="11"/>
        <rFont val="Arial"/>
        <family val="2"/>
      </rPr>
      <t>TRCPFE:</t>
    </r>
    <r>
      <rPr>
        <sz val="11"/>
        <rFont val="Arial"/>
        <family val="2"/>
      </rPr>
      <t xml:space="preserve"> Total de Reportes  Contables, Presupuestarios y Financieros Elaborados.
</t>
    </r>
    <r>
      <rPr>
        <b/>
        <sz val="11"/>
        <rFont val="Arial"/>
        <family val="2"/>
      </rPr>
      <t>TRCPFP:</t>
    </r>
    <r>
      <rPr>
        <sz val="11"/>
        <rFont val="Arial"/>
        <family val="2"/>
      </rPr>
      <t xml:space="preserve"> Total de Reportes   Contables, Presupuestarios y Financieros Programados.</t>
    </r>
  </si>
  <si>
    <r>
      <t xml:space="preserve">UNIDAD DE MEDIDA DEL INDICADOR:
</t>
    </r>
    <r>
      <rPr>
        <sz val="11"/>
        <rFont val="Arial"/>
        <family val="2"/>
      </rPr>
      <t>Porcentaje.</t>
    </r>
    <r>
      <rPr>
        <b/>
        <sz val="11"/>
        <rFont val="Arial"/>
        <family val="2"/>
      </rPr>
      <t xml:space="preserve">
UNIDAD DE MEDIDA DE LAS VARIABLES:
</t>
    </r>
    <r>
      <rPr>
        <sz val="11"/>
        <rFont val="Arial"/>
        <family val="2"/>
      </rPr>
      <t>Reportes Contables, Presupuestarios y Financieros</t>
    </r>
  </si>
  <si>
    <r>
      <rPr>
        <b/>
        <sz val="11"/>
        <rFont val="Arial"/>
        <family val="2"/>
      </rPr>
      <t>PRCPFE:</t>
    </r>
    <r>
      <rPr>
        <sz val="11"/>
        <rFont val="Arial"/>
        <family val="2"/>
      </rPr>
      <t xml:space="preserve"> Del 01 de enero de 2022 al 31 de diciembre del 2024 se realizarán  300 reportes contables, presupuestarios y financieros.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 reporte contables, presupuestarios y financieros.
</t>
    </r>
    <r>
      <rPr>
        <b/>
        <sz val="11"/>
        <rFont val="Arial"/>
        <family val="2"/>
      </rPr>
      <t>Meta relativa</t>
    </r>
    <r>
      <rPr>
        <sz val="11"/>
        <rFont val="Arial"/>
        <family val="2"/>
      </rPr>
      <t>: 0.33% superior a la línea base.</t>
    </r>
  </si>
  <si>
    <r>
      <rPr>
        <b/>
        <sz val="11"/>
        <rFont val="Arial"/>
        <family val="2"/>
      </rPr>
      <t>PRCPFE:</t>
    </r>
    <r>
      <rPr>
        <sz val="11"/>
        <rFont val="Arial"/>
        <family val="2"/>
      </rPr>
      <t xml:space="preserve"> Del 01 de enero de 2019 al 31 de diciembre de 2021 se realizaron 299 reportes contables, presupuestarios y financieros.
2019: 99
2020: 100  
2021: 100
Total: 299</t>
    </r>
  </si>
  <si>
    <r>
      <rPr>
        <b/>
        <sz val="11"/>
        <rFont val="Arial"/>
        <family val="2"/>
      </rPr>
      <t>2.2.1.1.3.2.</t>
    </r>
    <r>
      <rPr>
        <sz val="11"/>
        <rFont val="Arial"/>
        <family val="2"/>
      </rPr>
      <t xml:space="preserve"> Elaboración de cédulas nominales quincenales por medio de un control de incidencias.</t>
    </r>
  </si>
  <si>
    <r>
      <rPr>
        <b/>
        <sz val="11"/>
        <rFont val="Arial"/>
        <family val="2"/>
      </rPr>
      <t xml:space="preserve">              MÉTODO DE CÁLCULO
              PCNE</t>
    </r>
    <r>
      <rPr>
        <sz val="11"/>
        <rFont val="Arial"/>
        <family val="2"/>
      </rPr>
      <t>=(TCNE/TCNP)*100</t>
    </r>
    <r>
      <rPr>
        <b/>
        <sz val="11"/>
        <rFont val="Arial"/>
        <family val="2"/>
      </rPr>
      <t xml:space="preserve">
                   VARIABLES 
PCNE:</t>
    </r>
    <r>
      <rPr>
        <sz val="11"/>
        <rFont val="Arial"/>
        <family val="2"/>
      </rPr>
      <t xml:space="preserve"> Porcentaje de Cédulas Nominales  Elaboradas.
</t>
    </r>
    <r>
      <rPr>
        <b/>
        <sz val="11"/>
        <rFont val="Arial"/>
        <family val="2"/>
      </rPr>
      <t>TCNE:</t>
    </r>
    <r>
      <rPr>
        <sz val="11"/>
        <rFont val="Arial"/>
        <family val="2"/>
      </rPr>
      <t xml:space="preserve"> Total de Cédulas Nominales Elaboradas.
</t>
    </r>
    <r>
      <rPr>
        <b/>
        <sz val="11"/>
        <rFont val="Arial"/>
        <family val="2"/>
      </rPr>
      <t>TCNP:</t>
    </r>
    <r>
      <rPr>
        <sz val="11"/>
        <rFont val="Arial"/>
        <family val="2"/>
      </rPr>
      <t xml:space="preserve"> Número de Cédulas Nominales Programadas.
</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</si>
  <si>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Cédulas nominales.</t>
    </r>
  </si>
  <si>
    <r>
      <rPr>
        <b/>
        <sz val="11"/>
        <rFont val="Arial"/>
        <family val="2"/>
      </rPr>
      <t>PCNE:</t>
    </r>
    <r>
      <rPr>
        <sz val="11"/>
        <rFont val="Arial"/>
        <family val="2"/>
      </rPr>
      <t xml:space="preserve"> Del 01 de enero de 2022 al 31 de diciembre del 2024 se elaborarán 2,993 cédulas nominales.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122 cédulas nominales.
</t>
    </r>
    <r>
      <rPr>
        <b/>
        <sz val="11"/>
        <rFont val="Arial"/>
        <family val="2"/>
      </rPr>
      <t>Meta relativa</t>
    </r>
    <r>
      <rPr>
        <sz val="11"/>
        <rFont val="Arial"/>
        <family val="2"/>
      </rPr>
      <t>: 4.25% superior a la línea base.</t>
    </r>
  </si>
  <si>
    <r>
      <rPr>
        <b/>
        <sz val="11"/>
        <rFont val="Arial"/>
        <family val="2"/>
      </rPr>
      <t xml:space="preserve">PCNE: </t>
    </r>
    <r>
      <rPr>
        <sz val="11"/>
        <rFont val="Arial"/>
        <family val="2"/>
      </rPr>
      <t>Del 01 de enero de 2019 al 31 de diciembre de 2021 se elaboraron 2,871 Cédulas nominales.
2019: 866
2020: 957  
2021: 1,048
Total: 2,871</t>
    </r>
  </si>
  <si>
    <r>
      <rPr>
        <b/>
        <sz val="11"/>
        <rFont val="Arial"/>
        <family val="2"/>
      </rPr>
      <t>2.2.1.1.3.3.</t>
    </r>
    <r>
      <rPr>
        <sz val="11"/>
        <rFont val="Arial"/>
        <family val="2"/>
      </rPr>
      <t xml:space="preserve"> Capacitación interna al personal de conformidad a la legislación aplicable en el Sistema Municipal DIF Benito Juárez.</t>
    </r>
  </si>
  <si>
    <r>
      <rPr>
        <b/>
        <sz val="11"/>
        <rFont val="Arial"/>
        <family val="2"/>
      </rPr>
      <t>PCC:</t>
    </r>
    <r>
      <rPr>
        <sz val="11"/>
        <rFont val="Arial"/>
        <family val="2"/>
      </rPr>
      <t xml:space="preserve"> Porcentaje de Colaboradores Capacitados.</t>
    </r>
  </si>
  <si>
    <r>
      <t xml:space="preserve">             </t>
    </r>
    <r>
      <rPr>
        <b/>
        <sz val="11"/>
        <rFont val="Arial"/>
        <family val="2"/>
      </rPr>
      <t xml:space="preserve">   MÉTODO DE CÁLCULO</t>
    </r>
    <r>
      <rPr>
        <sz val="11"/>
        <rFont val="Arial"/>
        <family val="2"/>
      </rPr>
      <t xml:space="preserve">
</t>
    </r>
    <r>
      <rPr>
        <b/>
        <sz val="11"/>
        <rFont val="Arial"/>
        <family val="2"/>
      </rPr>
      <t xml:space="preserve">                 PCC</t>
    </r>
    <r>
      <rPr>
        <sz val="11"/>
        <rFont val="Arial"/>
        <family val="2"/>
      </rPr>
      <t xml:space="preserve">=(TCC/TCE)*100
             </t>
    </r>
    <r>
      <rPr>
        <b/>
        <sz val="11"/>
        <rFont val="Arial"/>
        <family val="2"/>
      </rPr>
      <t xml:space="preserve">           VARIABLES</t>
    </r>
    <r>
      <rPr>
        <sz val="11"/>
        <rFont val="Arial"/>
        <family val="2"/>
      </rPr>
      <t xml:space="preserve">
</t>
    </r>
    <r>
      <rPr>
        <b/>
        <sz val="11"/>
        <rFont val="Arial"/>
        <family val="2"/>
      </rPr>
      <t xml:space="preserve">PCC: </t>
    </r>
    <r>
      <rPr>
        <sz val="11"/>
        <rFont val="Arial"/>
        <family val="2"/>
      </rPr>
      <t xml:space="preserve">Porcentaje de Colaboradores Capacitados.
</t>
    </r>
    <r>
      <rPr>
        <b/>
        <sz val="11"/>
        <rFont val="Arial"/>
        <family val="2"/>
      </rPr>
      <t xml:space="preserve">TCC: </t>
    </r>
    <r>
      <rPr>
        <sz val="11"/>
        <rFont val="Arial"/>
        <family val="2"/>
      </rPr>
      <t xml:space="preserve">Total de Colaboradores Capacitados.
</t>
    </r>
    <r>
      <rPr>
        <b/>
        <sz val="11"/>
        <rFont val="Arial"/>
        <family val="2"/>
      </rPr>
      <t>TCE</t>
    </r>
    <r>
      <rPr>
        <sz val="11"/>
        <rFont val="Arial"/>
        <family val="2"/>
      </rPr>
      <t>: Total de Colaboradores Estimados a capacitar.</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</si>
  <si>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Colaboradores.</t>
    </r>
  </si>
  <si>
    <r>
      <rPr>
        <b/>
        <sz val="11"/>
        <rFont val="Arial"/>
        <family val="2"/>
      </rPr>
      <t xml:space="preserve">PCC: </t>
    </r>
    <r>
      <rPr>
        <sz val="11"/>
        <rFont val="Arial"/>
        <family val="2"/>
      </rPr>
      <t>Del 01 de enero de 2019 al 31 de diciembre de 2021 se realizaron 4,293 colaboradores capacitados.
2019: 0
2020:  2,501  
2021: 1,792 
Total: 4,293</t>
    </r>
  </si>
  <si>
    <r>
      <rPr>
        <b/>
        <sz val="11"/>
        <rFont val="Arial"/>
        <family val="2"/>
      </rPr>
      <t>PCB:</t>
    </r>
    <r>
      <rPr>
        <sz val="11"/>
        <rFont val="Arial"/>
        <family val="2"/>
      </rPr>
      <t xml:space="preserve"> Porcentaje de Capacitaciones Brindadas.</t>
    </r>
  </si>
  <si>
    <r>
      <t xml:space="preserve">             </t>
    </r>
    <r>
      <rPr>
        <b/>
        <sz val="11"/>
        <rFont val="Arial"/>
        <family val="2"/>
      </rPr>
      <t xml:space="preserve">   MÉTODO DE CÁLCULO</t>
    </r>
    <r>
      <rPr>
        <sz val="11"/>
        <rFont val="Arial"/>
        <family val="2"/>
      </rPr>
      <t xml:space="preserve">
</t>
    </r>
    <r>
      <rPr>
        <b/>
        <sz val="11"/>
        <rFont val="Arial"/>
        <family val="2"/>
      </rPr>
      <t xml:space="preserve">                 PCB</t>
    </r>
    <r>
      <rPr>
        <sz val="11"/>
        <rFont val="Arial"/>
        <family val="2"/>
      </rPr>
      <t xml:space="preserve">=(TCB/TCE)*100
                </t>
    </r>
    <r>
      <rPr>
        <b/>
        <sz val="11"/>
        <rFont val="Arial"/>
        <family val="2"/>
      </rPr>
      <t xml:space="preserve">        VARIABLES</t>
    </r>
    <r>
      <rPr>
        <sz val="11"/>
        <rFont val="Arial"/>
        <family val="2"/>
      </rPr>
      <t xml:space="preserve">
</t>
    </r>
    <r>
      <rPr>
        <b/>
        <sz val="11"/>
        <rFont val="Arial"/>
        <family val="2"/>
      </rPr>
      <t xml:space="preserve">PCB: </t>
    </r>
    <r>
      <rPr>
        <sz val="11"/>
        <rFont val="Arial"/>
        <family val="2"/>
      </rPr>
      <t xml:space="preserve">Porcentaje de Capacitaciones Brindadas. 
</t>
    </r>
    <r>
      <rPr>
        <b/>
        <sz val="11"/>
        <rFont val="Arial"/>
        <family val="2"/>
      </rPr>
      <t xml:space="preserve">TCB: </t>
    </r>
    <r>
      <rPr>
        <sz val="11"/>
        <rFont val="Arial"/>
        <family val="2"/>
      </rPr>
      <t xml:space="preserve">Total de Capacitaciones Brindadas.
</t>
    </r>
    <r>
      <rPr>
        <b/>
        <sz val="11"/>
        <rFont val="Arial"/>
        <family val="2"/>
      </rPr>
      <t>TCE</t>
    </r>
    <r>
      <rPr>
        <sz val="11"/>
        <rFont val="Arial"/>
        <family val="2"/>
      </rPr>
      <t>: Total de Capacitaciones Estimadas.</t>
    </r>
  </si>
  <si>
    <r>
      <t xml:space="preserve">UNIDAD DE MEDIDA DEL INDICADOR:
</t>
    </r>
    <r>
      <rPr>
        <sz val="11"/>
        <rFont val="Arial"/>
        <family val="2"/>
      </rPr>
      <t>Porcentaje.</t>
    </r>
    <r>
      <rPr>
        <b/>
        <sz val="11"/>
        <rFont val="Arial"/>
        <family val="2"/>
      </rPr>
      <t xml:space="preserve">
UNIDAD DE MEDIDA DE LAS VARIABLES:
</t>
    </r>
    <r>
      <rPr>
        <sz val="11"/>
        <rFont val="Arial"/>
        <family val="2"/>
      </rPr>
      <t>Capacitaciones.</t>
    </r>
  </si>
  <si>
    <r>
      <rPr>
        <b/>
        <sz val="11"/>
        <rFont val="Arial"/>
        <family val="2"/>
      </rPr>
      <t xml:space="preserve">PCB: </t>
    </r>
    <r>
      <rPr>
        <sz val="11"/>
        <rFont val="Arial"/>
        <family val="2"/>
      </rPr>
      <t>Del 01 de enero de 2019 al 31 de diciembre de 2021 se brindaron 28 capacitaciones.
2019: 28
2020: 0
2021: 18
Total: 46</t>
    </r>
  </si>
  <si>
    <r>
      <rPr>
        <b/>
        <sz val="11"/>
        <rFont val="Arial"/>
        <family val="2"/>
      </rPr>
      <t xml:space="preserve">2.2.1.1.3.4. </t>
    </r>
    <r>
      <rPr>
        <sz val="11"/>
        <rFont val="Arial"/>
        <family val="2"/>
      </rPr>
      <t>Elaboración de inventarios de bienes, muebles e inmuebles del Sistema Municipal DIF Benito Juárez para su adecuado control y verificación.</t>
    </r>
  </si>
  <si>
    <r>
      <rPr>
        <b/>
        <sz val="11"/>
        <rFont val="Arial"/>
        <family val="2"/>
      </rPr>
      <t>PIE:</t>
    </r>
    <r>
      <rPr>
        <sz val="11"/>
        <rFont val="Arial"/>
        <family val="2"/>
      </rPr>
      <t xml:space="preserve"> Porcentaje de Inventarios de bienes, muebles e inmuebles Elaborados.</t>
    </r>
  </si>
  <si>
    <r>
      <rPr>
        <b/>
        <sz val="11"/>
        <rFont val="Arial"/>
        <family val="2"/>
      </rPr>
      <t xml:space="preserve">              MÉTODO DE CÁLCULO
PIE</t>
    </r>
    <r>
      <rPr>
        <sz val="11"/>
        <rFont val="Arial"/>
        <family val="2"/>
      </rPr>
      <t xml:space="preserve">=(TIE/TIP)*100
</t>
    </r>
    <r>
      <rPr>
        <b/>
        <sz val="11"/>
        <rFont val="Arial"/>
        <family val="2"/>
      </rPr>
      <t xml:space="preserve">
                        VARIABLES
PIE:</t>
    </r>
    <r>
      <rPr>
        <sz val="11"/>
        <rFont val="Arial"/>
        <family val="2"/>
      </rPr>
      <t xml:space="preserve"> Porcentaje de Inventarios de bienes, muebles e inmuebles Elaborados.
</t>
    </r>
    <r>
      <rPr>
        <b/>
        <sz val="11"/>
        <rFont val="Arial"/>
        <family val="2"/>
      </rPr>
      <t>TIE:</t>
    </r>
    <r>
      <rPr>
        <sz val="11"/>
        <rFont val="Arial"/>
        <family val="2"/>
      </rPr>
      <t xml:space="preserve"> Total de Inventarios de bienes, muebles e inmuebles Elaborados.
</t>
    </r>
    <r>
      <rPr>
        <b/>
        <sz val="11"/>
        <rFont val="Arial"/>
        <family val="2"/>
      </rPr>
      <t>TIP:</t>
    </r>
    <r>
      <rPr>
        <sz val="11"/>
        <rFont val="Arial"/>
        <family val="2"/>
      </rPr>
      <t xml:space="preserve"> Total de Inventarios  de bienes, muebles e inmuebles  Programadas.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</si>
  <si>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Inventarios.</t>
    </r>
  </si>
  <si>
    <r>
      <rPr>
        <b/>
        <sz val="11"/>
        <rFont val="Arial"/>
        <family val="2"/>
      </rPr>
      <t xml:space="preserve">PIE: </t>
    </r>
    <r>
      <rPr>
        <sz val="11"/>
        <rFont val="Arial"/>
        <family val="2"/>
      </rPr>
      <t xml:space="preserve">Del 01 de enero de 2022 al 31 de diciembre del 2024 se estima  un total de 6 inventarios de bienes muebles e inmuebles.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2 inventarios de bienes muebles e inmuebles
</t>
    </r>
    <r>
      <rPr>
        <b/>
        <sz val="11"/>
        <rFont val="Arial"/>
        <family val="2"/>
      </rPr>
      <t>Meta relativa</t>
    </r>
    <r>
      <rPr>
        <sz val="11"/>
        <rFont val="Arial"/>
        <family val="2"/>
      </rPr>
      <t>: 50% superior a la línea base.</t>
    </r>
  </si>
  <si>
    <r>
      <rPr>
        <b/>
        <sz val="11"/>
        <rFont val="Arial"/>
        <family val="2"/>
      </rPr>
      <t>PIE:</t>
    </r>
    <r>
      <rPr>
        <sz val="11"/>
        <rFont val="Arial"/>
        <family val="2"/>
      </rPr>
      <t xml:space="preserve"> Del 01 de enero de 2019 al 31 de diciembre del 2021 se elaborarán 4 inventarios de mobiliario, equipo de cómputo y parque vehicular.
2019: 1
2020: 1
2021: 2
Total: 4</t>
    </r>
  </si>
  <si>
    <r>
      <rPr>
        <b/>
        <sz val="11"/>
        <rFont val="Arial"/>
        <family val="2"/>
      </rPr>
      <t>2.2.1.1.3.5.</t>
    </r>
    <r>
      <rPr>
        <sz val="11"/>
        <rFont val="Arial"/>
        <family val="2"/>
      </rPr>
      <t xml:space="preserve"> Adquisición de suministros de bienes, insumos, materiales y servicios para la operación del Sistema Municipal DIF Benito Juárez.</t>
    </r>
  </si>
  <si>
    <r>
      <rPr>
        <b/>
        <sz val="11"/>
        <rFont val="Arial"/>
        <family val="2"/>
      </rPr>
      <t>PSE:</t>
    </r>
    <r>
      <rPr>
        <sz val="11"/>
        <rFont val="Arial"/>
        <family val="2"/>
      </rPr>
      <t xml:space="preserve"> Porcentaje de  Suministros  Entregados.</t>
    </r>
  </si>
  <si>
    <r>
      <rPr>
        <b/>
        <sz val="11"/>
        <rFont val="Arial"/>
        <family val="2"/>
      </rPr>
      <t xml:space="preserve">          MÉTODO DE CÁLCULO
PSE</t>
    </r>
    <r>
      <rPr>
        <sz val="11"/>
        <rFont val="Arial"/>
        <family val="2"/>
      </rPr>
      <t xml:space="preserve">=(TSE/TSP)*100
</t>
    </r>
    <r>
      <rPr>
        <b/>
        <sz val="11"/>
        <rFont val="Arial"/>
        <family val="2"/>
      </rPr>
      <t xml:space="preserve">
                VARIABLES
PSE:</t>
    </r>
    <r>
      <rPr>
        <sz val="11"/>
        <rFont val="Arial"/>
        <family val="2"/>
      </rPr>
      <t xml:space="preserve"> Porcentaje de  Suministros  Entregados.
</t>
    </r>
    <r>
      <rPr>
        <b/>
        <sz val="11"/>
        <rFont val="Arial"/>
        <family val="2"/>
      </rPr>
      <t>TSE:</t>
    </r>
    <r>
      <rPr>
        <sz val="11"/>
        <rFont val="Arial"/>
        <family val="2"/>
      </rPr>
      <t xml:space="preserve"> Total  de  Suministros  Entregados.
</t>
    </r>
    <r>
      <rPr>
        <b/>
        <sz val="11"/>
        <rFont val="Arial"/>
        <family val="2"/>
      </rPr>
      <t xml:space="preserve">TSP: </t>
    </r>
    <r>
      <rPr>
        <sz val="11"/>
        <rFont val="Arial"/>
        <family val="2"/>
      </rPr>
      <t>Total  de  Suministros  Programados.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</si>
  <si>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Suministros entregados.</t>
    </r>
  </si>
  <si>
    <r>
      <rPr>
        <b/>
        <sz val="11"/>
        <rFont val="Arial"/>
        <family val="2"/>
      </rPr>
      <t>PSE:</t>
    </r>
    <r>
      <rPr>
        <sz val="11"/>
        <rFont val="Arial"/>
        <family val="2"/>
      </rPr>
      <t xml:space="preserve"> Del 01 de enero de 2022 al 31 de diciembre del 2024 se entregarán  6,482 suministros.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290  entregas de suministros.
</t>
    </r>
    <r>
      <rPr>
        <b/>
        <sz val="11"/>
        <rFont val="Arial"/>
        <family val="2"/>
      </rPr>
      <t xml:space="preserve">
Meta relativa</t>
    </r>
    <r>
      <rPr>
        <sz val="11"/>
        <rFont val="Arial"/>
        <family val="2"/>
      </rPr>
      <t>: 4.68% superior a la línea base.</t>
    </r>
  </si>
  <si>
    <r>
      <rPr>
        <b/>
        <sz val="11"/>
        <rFont val="Arial"/>
        <family val="2"/>
      </rPr>
      <t>PSE:</t>
    </r>
    <r>
      <rPr>
        <sz val="11"/>
        <rFont val="Arial"/>
        <family val="2"/>
      </rPr>
      <t xml:space="preserve"> Del 01 de enero de 2019 al 31 de diciembre de 2021 se entregaron 6,192 suministros.
2019: 1,811
2020: 2,011
2021: 2,370
Total: 6,192</t>
    </r>
  </si>
  <si>
    <r>
      <rPr>
        <b/>
        <sz val="11"/>
        <rFont val="Arial"/>
        <family val="2"/>
      </rPr>
      <t>2.2.1.1.3.6.</t>
    </r>
    <r>
      <rPr>
        <sz val="11"/>
        <rFont val="Arial"/>
        <family val="2"/>
      </rPr>
      <t xml:space="preserve"> Realización de servicios de mantenimiento y reparación del parque vehicular  del Sistema DIF de Benito Juárez para  la preservación, cuidado, control y verificación del parque vehicular.</t>
    </r>
  </si>
  <si>
    <r>
      <rPr>
        <b/>
        <sz val="11"/>
        <rFont val="Arial"/>
        <family val="2"/>
      </rPr>
      <t>PSPVR:</t>
    </r>
    <r>
      <rPr>
        <sz val="11"/>
        <rFont val="Arial"/>
        <family val="2"/>
      </rPr>
      <t xml:space="preserve"> Porcentaje de Servicios de mantenimiento y reparación del Parque Vehicular Realizados.</t>
    </r>
  </si>
  <si>
    <r>
      <rPr>
        <b/>
        <sz val="11"/>
        <rFont val="Arial"/>
        <family val="2"/>
      </rPr>
      <t xml:space="preserve">             MÉTODO DE CÁLCULO
PSPVR=</t>
    </r>
    <r>
      <rPr>
        <sz val="11"/>
        <rFont val="Arial"/>
        <family val="2"/>
      </rPr>
      <t xml:space="preserve"> (TSPVR/TSPVP)*100</t>
    </r>
    <r>
      <rPr>
        <b/>
        <sz val="11"/>
        <rFont val="Arial"/>
        <family val="2"/>
      </rPr>
      <t xml:space="preserve">
                       VARIABLES
PSPVR:</t>
    </r>
    <r>
      <rPr>
        <sz val="11"/>
        <rFont val="Arial"/>
        <family val="2"/>
      </rPr>
      <t xml:space="preserve"> Porcentaje de Servicios de mantenimiento y reparación del Parque Vehicular Realizados.
</t>
    </r>
    <r>
      <rPr>
        <b/>
        <sz val="11"/>
        <rFont val="Arial"/>
        <family val="2"/>
      </rPr>
      <t>TSPVR:</t>
    </r>
    <r>
      <rPr>
        <sz val="11"/>
        <rFont val="Arial"/>
        <family val="2"/>
      </rPr>
      <t xml:space="preserve"> Total de Servicios de mantenimiento y reparación del Parque Vehicular Realizados.
</t>
    </r>
    <r>
      <rPr>
        <b/>
        <sz val="11"/>
        <rFont val="Arial"/>
        <family val="2"/>
      </rPr>
      <t>TSPVP:</t>
    </r>
    <r>
      <rPr>
        <sz val="11"/>
        <rFont val="Arial"/>
        <family val="2"/>
      </rPr>
      <t xml:space="preserve"> Total de Servicios de mantenimiento y reparación del Parque Vehicular Programados.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</si>
  <si>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Servicios.</t>
    </r>
  </si>
  <si>
    <r>
      <rPr>
        <b/>
        <sz val="11"/>
        <rFont val="Arial"/>
        <family val="2"/>
      </rPr>
      <t>PSPVR:</t>
    </r>
    <r>
      <rPr>
        <sz val="11"/>
        <rFont val="Arial"/>
        <family val="2"/>
      </rPr>
      <t xml:space="preserve"> Del 01 de enero de 2022 al 31 de diciembre del 2024 se realizarán un total de 636 Servicios de mantenimiento y reparación a los vehículos del Sistema DIF de Benito Juárez.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213 servicios de mantenimiento y reparación a  vehículos.
</t>
    </r>
    <r>
      <rPr>
        <b/>
        <sz val="11"/>
        <rFont val="Arial"/>
        <family val="2"/>
      </rPr>
      <t>Meta relativa:</t>
    </r>
    <r>
      <rPr>
        <sz val="11"/>
        <rFont val="Arial"/>
        <family val="2"/>
      </rPr>
      <t xml:space="preserve"> 50.35% superior a la línea base.</t>
    </r>
  </si>
  <si>
    <r>
      <rPr>
        <b/>
        <sz val="11"/>
        <rFont val="Arial"/>
        <family val="2"/>
      </rPr>
      <t>PSPVR:</t>
    </r>
    <r>
      <rPr>
        <sz val="11"/>
        <rFont val="Arial"/>
        <family val="2"/>
      </rPr>
      <t xml:space="preserve"> Del 01 de enero de 2019 al 31 de diciembre del 2021 se realizaron 423  Servicios de mantenimiento y reparación a vehículos.
2019: 0
2020: 133   
2021: 290
Total: 423</t>
    </r>
  </si>
  <si>
    <r>
      <rPr>
        <b/>
        <sz val="11"/>
        <rFont val="Arial"/>
        <family val="2"/>
      </rPr>
      <t>2.2.1.1.3.7</t>
    </r>
    <r>
      <rPr>
        <sz val="11"/>
        <rFont val="Arial"/>
        <family val="2"/>
      </rPr>
      <t xml:space="preserve"> Atención a las necesidades de mantenimiento y reparación de equipos de cómputo, líneas telefónicas y red informática para su correcto funcionamiento  y operación.</t>
    </r>
  </si>
  <si>
    <r>
      <rPr>
        <b/>
        <sz val="11"/>
        <rFont val="Arial"/>
        <family val="2"/>
      </rPr>
      <t xml:space="preserve">PMRA: </t>
    </r>
    <r>
      <rPr>
        <sz val="11"/>
        <rFont val="Arial"/>
        <family val="2"/>
      </rPr>
      <t>Porcentaje de Mantenimientos y Reparaciones de equipos de cómputo, líneas telefónicas y red informática, Atendidas.</t>
    </r>
  </si>
  <si>
    <r>
      <rPr>
        <b/>
        <sz val="11"/>
        <rFont val="Arial"/>
        <family val="2"/>
      </rPr>
      <t xml:space="preserve">            MÉTODO DE CALCULO
PMRA</t>
    </r>
    <r>
      <rPr>
        <sz val="11"/>
        <rFont val="Arial"/>
        <family val="2"/>
      </rPr>
      <t>=(TMRA/TMRP)*100</t>
    </r>
    <r>
      <rPr>
        <b/>
        <sz val="11"/>
        <rFont val="Arial"/>
        <family val="2"/>
      </rPr>
      <t xml:space="preserve">
                 VARIABLES
PMRA: </t>
    </r>
    <r>
      <rPr>
        <sz val="11"/>
        <rFont val="Arial"/>
        <family val="2"/>
      </rPr>
      <t xml:space="preserve">Porcentaje de Mantenimientos y Reparaciones de equipos de cómputo, líneas telefónicas y red informática Atendidas.
</t>
    </r>
    <r>
      <rPr>
        <b/>
        <sz val="11"/>
        <rFont val="Arial"/>
        <family val="2"/>
      </rPr>
      <t>TMRA:</t>
    </r>
    <r>
      <rPr>
        <sz val="11"/>
        <rFont val="Arial"/>
        <family val="2"/>
      </rPr>
      <t xml:space="preserve"> Total de Mantenimientos y Reparaciones de equipos de cómputo, líneas telefónicas y red informática Atendidas.
</t>
    </r>
    <r>
      <rPr>
        <b/>
        <sz val="11"/>
        <rFont val="Arial"/>
        <family val="2"/>
      </rPr>
      <t xml:space="preserve">TMRP: </t>
    </r>
    <r>
      <rPr>
        <sz val="11"/>
        <rFont val="Arial"/>
        <family val="2"/>
      </rPr>
      <t>Total de  Mantenimiento y Reparaciones de equipos de cómputo, líneas telefónicas y red informática Programadas.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</si>
  <si>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Atenciones.</t>
    </r>
  </si>
  <si>
    <r>
      <rPr>
        <b/>
        <sz val="11"/>
        <rFont val="Arial"/>
        <family val="2"/>
      </rPr>
      <t xml:space="preserve">PMRA: </t>
    </r>
    <r>
      <rPr>
        <sz val="11"/>
        <rFont val="Arial"/>
        <family val="2"/>
      </rPr>
      <t xml:space="preserve"> Del 01 de enero de 2022 al 31 de diciembre 2024 se atenderán 1,680 mantenimiento de equipo de cómputo, líneas telefónicas y la red informática.
</t>
    </r>
    <r>
      <rPr>
        <b/>
        <sz val="11"/>
        <rFont val="Arial"/>
        <family val="2"/>
      </rPr>
      <t xml:space="preserve">
VARIACIÓN DE LA META EN RELACIÓN A LA LÍNEA BASE</t>
    </r>
    <r>
      <rPr>
        <sz val="11"/>
        <rFont val="Arial"/>
        <family val="2"/>
      </rPr>
      <t xml:space="preserve">
</t>
    </r>
    <r>
      <rPr>
        <b/>
        <sz val="11"/>
        <rFont val="Arial"/>
        <family val="2"/>
      </rPr>
      <t xml:space="preserve">Meta absoluta: </t>
    </r>
    <r>
      <rPr>
        <sz val="11"/>
        <rFont val="Arial"/>
        <family val="2"/>
      </rPr>
      <t xml:space="preserve">517  mantenimientos de equipo de cómputo, líneas telefónicas y la red informática.
</t>
    </r>
    <r>
      <rPr>
        <b/>
        <sz val="11"/>
        <rFont val="Arial"/>
        <family val="2"/>
      </rPr>
      <t>Meta relativa:</t>
    </r>
    <r>
      <rPr>
        <sz val="11"/>
        <rFont val="Arial"/>
        <family val="2"/>
      </rPr>
      <t xml:space="preserve"> 44.45% superior a la línea base.</t>
    </r>
  </si>
  <si>
    <r>
      <rPr>
        <b/>
        <sz val="11"/>
        <rFont val="Arial"/>
        <family val="2"/>
      </rPr>
      <t xml:space="preserve">PMRA: </t>
    </r>
    <r>
      <rPr>
        <sz val="11"/>
        <rFont val="Arial"/>
        <family val="2"/>
      </rPr>
      <t>Del 01 de enero de 2019 al 31 de diciembre de 2021 se atendieron 1,163 mantenimientos de equipo de cómputo, líneas telefónicas y la red informática.
2019: 216
2020: 536  
2021: 411
Total: 1,163</t>
    </r>
  </si>
  <si>
    <r>
      <rPr>
        <b/>
        <sz val="11"/>
        <rFont val="Arial"/>
        <family val="2"/>
      </rPr>
      <t xml:space="preserve">2.2.1.1.3.8 </t>
    </r>
    <r>
      <rPr>
        <sz val="11"/>
        <rFont val="Arial"/>
        <family val="2"/>
      </rPr>
      <t>Realización de servicios de mantenimiento, reparación, remodelación, intendencia y vigilancia de las instalaciones del Sistema Municipal DIF Benito Juárez.</t>
    </r>
  </si>
  <si>
    <r>
      <t xml:space="preserve">PSMR: </t>
    </r>
    <r>
      <rPr>
        <sz val="11"/>
        <rFont val="Arial"/>
        <family val="2"/>
      </rPr>
      <t>Porcentaje de Servicios  de mantenimiento, limpieza, reparación, remodelación y vigilancia Realizados.</t>
    </r>
  </si>
  <si>
    <r>
      <t xml:space="preserve">              MÉTODO DE CÁLCULO
PSMR</t>
    </r>
    <r>
      <rPr>
        <sz val="11"/>
        <rFont val="Arial"/>
        <family val="2"/>
      </rPr>
      <t xml:space="preserve">=(TSR/TSE)*100
</t>
    </r>
    <r>
      <rPr>
        <b/>
        <sz val="11"/>
        <rFont val="Arial"/>
        <family val="2"/>
      </rPr>
      <t xml:space="preserve">
                      VARIABLES
PSMR: </t>
    </r>
    <r>
      <rPr>
        <sz val="11"/>
        <rFont val="Arial"/>
        <family val="2"/>
      </rPr>
      <t xml:space="preserve">Porcentaje de Servicios de mantenimiento, limpieza, reparación, remodelación y vigilancia Realizados.
</t>
    </r>
    <r>
      <rPr>
        <b/>
        <sz val="11"/>
        <rFont val="Arial"/>
        <family val="2"/>
      </rPr>
      <t xml:space="preserve">TSR: </t>
    </r>
    <r>
      <rPr>
        <sz val="11"/>
        <rFont val="Arial"/>
        <family val="2"/>
      </rPr>
      <t xml:space="preserve">Total de Servicios de mantenimiento, limpieza, reparación, remodelación y vigilancia Realizados.
</t>
    </r>
    <r>
      <rPr>
        <b/>
        <sz val="11"/>
        <rFont val="Arial"/>
        <family val="2"/>
      </rPr>
      <t>TSE:</t>
    </r>
    <r>
      <rPr>
        <sz val="11"/>
        <rFont val="Arial"/>
        <family val="2"/>
      </rPr>
      <t xml:space="preserve"> Total de Servicios de mantenimiento, limpieza, reparación, remodelación y vigilancia Estimados.</t>
    </r>
  </si>
  <si>
    <r>
      <t>UNIDAD DE MEDIDA DEL INDICADOR:</t>
    </r>
    <r>
      <rPr>
        <sz val="11"/>
        <rFont val="Arial"/>
        <family val="2"/>
      </rPr>
      <t xml:space="preserve">
Porcentaje.
</t>
    </r>
    <r>
      <rPr>
        <b/>
        <sz val="11"/>
        <rFont val="Arial"/>
        <family val="2"/>
      </rPr>
      <t>UNIDAD DE MEDIDA DE LAS VARIABLES:</t>
    </r>
    <r>
      <rPr>
        <sz val="11"/>
        <rFont val="Arial"/>
        <family val="2"/>
      </rPr>
      <t xml:space="preserve">
Servicios.</t>
    </r>
  </si>
  <si>
    <r>
      <rPr>
        <b/>
        <sz val="11"/>
        <rFont val="Arial"/>
        <family val="2"/>
      </rPr>
      <t>PSMR:</t>
    </r>
    <r>
      <rPr>
        <sz val="11"/>
        <rFont val="Arial"/>
        <family val="2"/>
      </rPr>
      <t xml:space="preserve"> Del 01 de enero de 2022 al 31 de diciembre del 2024 se realizarán 2,720 servicios en el Sistema DIF de Benito Juárez.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735 servicios de mantenimiento.
</t>
    </r>
    <r>
      <rPr>
        <b/>
        <sz val="11"/>
        <rFont val="Arial"/>
        <family val="2"/>
      </rPr>
      <t>Meta relativa:</t>
    </r>
    <r>
      <rPr>
        <sz val="11"/>
        <rFont val="Arial"/>
        <family val="2"/>
      </rPr>
      <t xml:space="preserve"> 37.03% superior a la línea base.</t>
    </r>
  </si>
  <si>
    <r>
      <rPr>
        <b/>
        <sz val="11"/>
        <rFont val="Arial"/>
        <family val="2"/>
      </rPr>
      <t>PSMR:</t>
    </r>
    <r>
      <rPr>
        <sz val="11"/>
        <rFont val="Arial"/>
        <family val="2"/>
      </rPr>
      <t xml:space="preserve"> Del 01 de enero de 2019 al 31 de diciembre del 2021 se realizaron 1,985 servicios.
2019: 728
2020: 606 
2021: 651
Total: 1,985</t>
    </r>
  </si>
  <si>
    <r>
      <rPr>
        <b/>
        <sz val="11"/>
        <rFont val="Arial"/>
        <family val="2"/>
      </rPr>
      <t>2.2.1.1.4.</t>
    </r>
    <r>
      <rPr>
        <sz val="11"/>
        <rFont val="Arial"/>
        <family val="2"/>
      </rPr>
      <t xml:space="preserve"> Donativos a las áreas del Sistema Municipal DIF BJ entregados.</t>
    </r>
  </si>
  <si>
    <r>
      <t xml:space="preserve">                MÉTODO DE CÁLCULO
                 PDE=</t>
    </r>
    <r>
      <rPr>
        <sz val="11"/>
        <rFont val="Arial"/>
        <family val="2"/>
      </rPr>
      <t>(TDE/TDP)*100</t>
    </r>
    <r>
      <rPr>
        <b/>
        <sz val="11"/>
        <rFont val="Arial"/>
        <family val="2"/>
      </rPr>
      <t xml:space="preserve">
                       VARIABLES
PDE: </t>
    </r>
    <r>
      <rPr>
        <sz val="11"/>
        <rFont val="Arial"/>
        <family val="2"/>
      </rPr>
      <t>Porcentaje de Donativos Entregados.</t>
    </r>
    <r>
      <rPr>
        <b/>
        <sz val="11"/>
        <rFont val="Arial"/>
        <family val="2"/>
      </rPr>
      <t xml:space="preserve">
TDE: </t>
    </r>
    <r>
      <rPr>
        <sz val="11"/>
        <rFont val="Arial"/>
        <family val="2"/>
      </rPr>
      <t>Total de Donativos Entregados</t>
    </r>
    <r>
      <rPr>
        <b/>
        <sz val="11"/>
        <rFont val="Arial"/>
        <family val="2"/>
      </rPr>
      <t xml:space="preserve">
TDP: </t>
    </r>
    <r>
      <rPr>
        <sz val="11"/>
        <rFont val="Arial"/>
        <family val="2"/>
      </rPr>
      <t>Total de Donativos Programados.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</si>
  <si>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Donativos Entregados</t>
    </r>
  </si>
  <si>
    <r>
      <rPr>
        <b/>
        <sz val="11"/>
        <rFont val="Arial"/>
        <family val="2"/>
      </rPr>
      <t>2.2.1.1.4.1.</t>
    </r>
    <r>
      <rPr>
        <sz val="11"/>
        <rFont val="Arial"/>
        <family val="2"/>
      </rPr>
      <t xml:space="preserve"> Recepción de donativos en especie o monetario</t>
    </r>
  </si>
  <si>
    <r>
      <rPr>
        <b/>
        <sz val="11"/>
        <rFont val="Arial"/>
        <family val="2"/>
      </rPr>
      <t xml:space="preserve">               MÉTODO DE CÁLCULO</t>
    </r>
    <r>
      <rPr>
        <sz val="11"/>
        <rFont val="Arial"/>
        <family val="2"/>
      </rPr>
      <t xml:space="preserve">
</t>
    </r>
    <r>
      <rPr>
        <b/>
        <sz val="11"/>
        <rFont val="Arial"/>
        <family val="2"/>
      </rPr>
      <t xml:space="preserve">              PDR= </t>
    </r>
    <r>
      <rPr>
        <sz val="11"/>
        <rFont val="Arial"/>
        <family val="2"/>
      </rPr>
      <t xml:space="preserve">(TDR/TDE)*100
                    </t>
    </r>
    <r>
      <rPr>
        <b/>
        <sz val="11"/>
        <rFont val="Arial"/>
        <family val="2"/>
      </rPr>
      <t xml:space="preserve"> VARIABLES</t>
    </r>
    <r>
      <rPr>
        <sz val="11"/>
        <rFont val="Arial"/>
        <family val="2"/>
      </rPr>
      <t xml:space="preserve">
</t>
    </r>
    <r>
      <rPr>
        <b/>
        <sz val="11"/>
        <rFont val="Arial"/>
        <family val="2"/>
      </rPr>
      <t xml:space="preserve">PDR: </t>
    </r>
    <r>
      <rPr>
        <sz val="11"/>
        <rFont val="Arial"/>
        <family val="2"/>
      </rPr>
      <t xml:space="preserve">Porcentaje de Donativos Recibidos.
</t>
    </r>
    <r>
      <rPr>
        <b/>
        <sz val="11"/>
        <rFont val="Arial"/>
        <family val="2"/>
      </rPr>
      <t xml:space="preserve">TDR: </t>
    </r>
    <r>
      <rPr>
        <sz val="11"/>
        <rFont val="Arial"/>
        <family val="2"/>
      </rPr>
      <t>Total</t>
    </r>
    <r>
      <rPr>
        <b/>
        <sz val="11"/>
        <rFont val="Arial"/>
        <family val="2"/>
      </rPr>
      <t xml:space="preserve"> </t>
    </r>
    <r>
      <rPr>
        <sz val="11"/>
        <rFont val="Arial"/>
        <family val="2"/>
      </rPr>
      <t xml:space="preserve">de Donativos Recibidos.
</t>
    </r>
    <r>
      <rPr>
        <b/>
        <sz val="11"/>
        <rFont val="Arial"/>
        <family val="2"/>
      </rPr>
      <t xml:space="preserve">TDE: </t>
    </r>
    <r>
      <rPr>
        <sz val="11"/>
        <rFont val="Arial"/>
        <family val="2"/>
      </rPr>
      <t>Total de Donativos Estimadas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</si>
  <si>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Donativos Recibidos.</t>
    </r>
  </si>
  <si>
    <r>
      <rPr>
        <b/>
        <sz val="11"/>
        <rFont val="Arial"/>
        <family val="2"/>
      </rPr>
      <t>PDR:</t>
    </r>
    <r>
      <rPr>
        <sz val="11"/>
        <rFont val="Arial"/>
        <family val="2"/>
      </rPr>
      <t xml:space="preserve"> Del 01 de enero de 2022 al 31 de diciembre de 2024 se realizarán 9,500 recepciones de donativos.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4,603  entradas de donativos.
</t>
    </r>
    <r>
      <rPr>
        <b/>
        <sz val="11"/>
        <rFont val="Arial"/>
        <family val="2"/>
      </rPr>
      <t>Meta relativa</t>
    </r>
    <r>
      <rPr>
        <sz val="11"/>
        <rFont val="Arial"/>
        <family val="2"/>
      </rPr>
      <t>: 93.99% superior a la línea base.</t>
    </r>
  </si>
  <si>
    <r>
      <rPr>
        <b/>
        <sz val="11"/>
        <rFont val="Arial"/>
        <family val="2"/>
      </rPr>
      <t>PDR:</t>
    </r>
    <r>
      <rPr>
        <sz val="11"/>
        <rFont val="Arial"/>
        <family val="2"/>
      </rPr>
      <t xml:space="preserve"> Del 01 de enero de 2019 al 31 de diciembre del 2021 se registraron 4,897 Recepciones de donativos.
2019: 72
2020: 2,755  
2021: 2,070
Total: 4,897</t>
    </r>
  </si>
  <si>
    <r>
      <rPr>
        <b/>
        <sz val="11"/>
        <rFont val="Arial"/>
        <family val="2"/>
      </rPr>
      <t>2.2.1.1.4.2</t>
    </r>
    <r>
      <rPr>
        <sz val="11"/>
        <rFont val="Arial"/>
        <family val="2"/>
      </rPr>
      <t>. Participación de Instituciones públicas, privadas, fundaciones, asociaciones, empresas socialmente responsables y sociedad civil que entregan donativos al SMDIF BJ.</t>
    </r>
  </si>
  <si>
    <r>
      <rPr>
        <b/>
        <sz val="11"/>
        <rFont val="Arial"/>
        <family val="2"/>
      </rPr>
      <t xml:space="preserve">              MÉTODO DE CÁLCULO
</t>
    </r>
    <r>
      <rPr>
        <sz val="11"/>
        <rFont val="Arial"/>
        <family val="2"/>
      </rPr>
      <t xml:space="preserve">
</t>
    </r>
    <r>
      <rPr>
        <b/>
        <sz val="11"/>
        <rFont val="Arial"/>
        <family val="2"/>
      </rPr>
      <t>PIFAESP=</t>
    </r>
    <r>
      <rPr>
        <sz val="11"/>
        <rFont val="Arial"/>
        <family val="2"/>
      </rPr>
      <t xml:space="preserve">(TIFAESP/TIFAESE)*100
                        </t>
    </r>
    <r>
      <rPr>
        <b/>
        <sz val="11"/>
        <rFont val="Arial"/>
        <family val="2"/>
      </rPr>
      <t xml:space="preserve"> VARIABLES</t>
    </r>
    <r>
      <rPr>
        <sz val="11"/>
        <rFont val="Arial"/>
        <family val="2"/>
      </rPr>
      <t xml:space="preserve">
</t>
    </r>
    <r>
      <rPr>
        <b/>
        <sz val="11"/>
        <rFont val="Arial"/>
        <family val="2"/>
      </rPr>
      <t xml:space="preserve">PIFAESP: </t>
    </r>
    <r>
      <rPr>
        <sz val="11"/>
        <rFont val="Arial"/>
        <family val="2"/>
      </rPr>
      <t>Porcentaje de Instituciones Públicas y Privadas, Fundaciones, Asociaciones, Empresas Socialmente Responsables y la Sociedad Civil Participantes</t>
    </r>
    <r>
      <rPr>
        <b/>
        <sz val="11"/>
        <rFont val="Arial"/>
        <family val="2"/>
      </rPr>
      <t xml:space="preserve">.
TIFAESP: </t>
    </r>
    <r>
      <rPr>
        <sz val="11"/>
        <rFont val="Arial"/>
        <family val="2"/>
      </rPr>
      <t xml:space="preserve">Total de Instituciones Públicas y Privadas, Fundaciones, Asociaciones, Empresas Socialmente Responsables y la Sociedad Civil Participantes
</t>
    </r>
    <r>
      <rPr>
        <b/>
        <sz val="11"/>
        <rFont val="Arial"/>
        <family val="2"/>
      </rPr>
      <t>TIFAESE:</t>
    </r>
    <r>
      <rPr>
        <sz val="11"/>
        <rFont val="Arial"/>
        <family val="2"/>
      </rPr>
      <t xml:space="preserve"> Total de Instituciones Públicas y Privadas, Fundaciones, Asociaciones, Empresas Socialmente Responsables y la Sociedad Civil Estimados a participar.</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</si>
  <si>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Instituciones públicas y privadas, Fundaciones, Asociaciones, Empresas Socialmente Responsables y la Sociedad Civil .</t>
    </r>
  </si>
  <si>
    <r>
      <rPr>
        <b/>
        <sz val="11"/>
        <rFont val="Arial"/>
        <family val="2"/>
      </rPr>
      <t>PIFAESP</t>
    </r>
    <r>
      <rPr>
        <sz val="11"/>
        <rFont val="Arial"/>
        <family val="2"/>
      </rPr>
      <t xml:space="preserve">: Del 01 de enero  de 2022 al 31 de diciembre de 2024 participarán 527 Instituciones públicas y privadas, Fundaciones, Asociaciones, Empresas socialmente responsables y la Sociedad civil con entregas de donativos.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321  participaciones de nstituciones públicas y privadas, Fundaciones, Asociaciones, Empresas socialmente responsables y la Sociedad civil
</t>
    </r>
    <r>
      <rPr>
        <b/>
        <sz val="11"/>
        <rFont val="Arial"/>
        <family val="2"/>
      </rPr>
      <t>Meta relativa:</t>
    </r>
    <r>
      <rPr>
        <sz val="11"/>
        <rFont val="Arial"/>
        <family val="2"/>
      </rPr>
      <t xml:space="preserve"> 155.82% superior a la línea base.</t>
    </r>
  </si>
  <si>
    <r>
      <rPr>
        <b/>
        <sz val="11"/>
        <rFont val="Arial"/>
        <family val="2"/>
      </rPr>
      <t>PIFAESP:</t>
    </r>
    <r>
      <rPr>
        <sz val="11"/>
        <rFont val="Arial"/>
        <family val="2"/>
      </rPr>
      <t xml:space="preserve"> Del 01 de enro al 30 de septiembre del 2023 participaron 206 Instituciones públicas y privadas, Fundaciones, Asociaciones, Empresas socialmente responsables y la Sociedad civil con entrega de donativos.</t>
    </r>
  </si>
  <si>
    <r>
      <rPr>
        <b/>
        <sz val="11"/>
        <rFont val="Arial"/>
        <family val="2"/>
      </rPr>
      <t>2.2.1.1.5.</t>
    </r>
    <r>
      <rPr>
        <sz val="11"/>
        <rFont val="Arial"/>
        <family val="2"/>
      </rPr>
      <t xml:space="preserve"> Atenciones de fortalecimiento en la solución de conflictos y prevención de riesgos psicosociales a través de la cultura de la paz y los derechos de las niñas, niños y adolescentes brindadas.</t>
    </r>
  </si>
  <si>
    <r>
      <t xml:space="preserve">              MÉTODO DE CÁLCULO 
PASCB=(</t>
    </r>
    <r>
      <rPr>
        <sz val="11"/>
        <rFont val="Arial"/>
        <family val="2"/>
      </rPr>
      <t xml:space="preserve">TASCB/TASCE)*100 
 </t>
    </r>
    <r>
      <rPr>
        <b/>
        <sz val="11"/>
        <rFont val="Arial"/>
        <family val="2"/>
      </rPr>
      <t xml:space="preserve">                     VARIABLES
PASCB: </t>
    </r>
    <r>
      <rPr>
        <sz val="11"/>
        <rFont val="Arial"/>
        <family val="2"/>
      </rPr>
      <t xml:space="preserve">Porcentaje de Atenciones para la Solución de Conflictos Brindadas.
</t>
    </r>
    <r>
      <rPr>
        <b/>
        <sz val="11"/>
        <rFont val="Arial"/>
        <family val="2"/>
      </rPr>
      <t xml:space="preserve">TASCB: </t>
    </r>
    <r>
      <rPr>
        <sz val="11"/>
        <rFont val="Arial"/>
        <family val="2"/>
      </rPr>
      <t xml:space="preserve">Total de Atenciones para la Solución de Conflictos Brindadas.
</t>
    </r>
    <r>
      <rPr>
        <b/>
        <sz val="11"/>
        <rFont val="Arial"/>
        <family val="2"/>
      </rPr>
      <t xml:space="preserve">TASCE: </t>
    </r>
    <r>
      <rPr>
        <sz val="11"/>
        <rFont val="Arial"/>
        <family val="2"/>
      </rPr>
      <t>Total de Atenciones para la Solución de Conflictos Estimadas.</t>
    </r>
  </si>
  <si>
    <r>
      <t>UNIDAD DE MEDIDA DEL INDICADOR:
Porcentaje.</t>
    </r>
    <r>
      <rPr>
        <b/>
        <sz val="11"/>
        <rFont val="Arial"/>
        <family val="2"/>
      </rPr>
      <t xml:space="preserve">
UNIDAD DE MEDIDA DE LAS VARIABLES:
</t>
    </r>
    <r>
      <rPr>
        <sz val="11"/>
        <rFont val="Arial"/>
        <family val="2"/>
      </rPr>
      <t>Atenciones.</t>
    </r>
  </si>
  <si>
    <r>
      <rPr>
        <b/>
        <sz val="11"/>
        <rFont val="Arial"/>
        <family val="2"/>
      </rPr>
      <t xml:space="preserve">PASCB: </t>
    </r>
    <r>
      <rPr>
        <sz val="11"/>
        <rFont val="Arial"/>
        <family val="2"/>
      </rPr>
      <t xml:space="preserve">Del 01 de enero de 2022 al 31 de diciembre de 2024, se brindarán 10,400 atenciones para la solución pacifica de conflictos y prevención de riesgos psicosociales a través de la cultura de la paz.
</t>
    </r>
    <r>
      <rPr>
        <b/>
        <sz val="11"/>
        <rFont val="Arial"/>
        <family val="2"/>
      </rPr>
      <t>VARIACIÓN DE LA META EN RELACIÓN A LA LÍNEA BASE</t>
    </r>
    <r>
      <rPr>
        <sz val="11"/>
        <rFont val="Arial"/>
        <family val="2"/>
      </rPr>
      <t xml:space="preserve">
M</t>
    </r>
    <r>
      <rPr>
        <b/>
        <sz val="11"/>
        <rFont val="Arial"/>
        <family val="2"/>
      </rPr>
      <t xml:space="preserve">eta absoluta: </t>
    </r>
    <r>
      <rPr>
        <sz val="11"/>
        <rFont val="Arial"/>
        <family val="2"/>
      </rPr>
      <t>4,698 acciones para la solución pacifica de conflictos y cultura de la paz.
Me</t>
    </r>
    <r>
      <rPr>
        <b/>
        <sz val="11"/>
        <rFont val="Arial"/>
        <family val="2"/>
      </rPr>
      <t xml:space="preserve">ta relativa:  </t>
    </r>
    <r>
      <rPr>
        <sz val="11"/>
        <rFont val="Arial"/>
        <family val="2"/>
      </rPr>
      <t>82.39% superior a la línea base.</t>
    </r>
  </si>
  <si>
    <r>
      <rPr>
        <b/>
        <sz val="11"/>
        <rFont val="Arial"/>
        <family val="2"/>
      </rPr>
      <t xml:space="preserve">PASCR: </t>
    </r>
    <r>
      <rPr>
        <sz val="11"/>
        <rFont val="Arial"/>
        <family val="2"/>
      </rPr>
      <t>Del 01 de enero de 2019 al 31 de diciembre del 2021 se brindaron  5,702 atenciones para solución pacifica de conflictos y prevención de riesgos psicosociales a través de la cultura de la paz.
2019: 0
2020: 2,135  
2021: 3,567
Total: 5,702</t>
    </r>
  </si>
  <si>
    <r>
      <t xml:space="preserve">2.2.1.1.5.1. </t>
    </r>
    <r>
      <rPr>
        <sz val="11"/>
        <rFont val="Arial"/>
        <family val="2"/>
      </rPr>
      <t>Realización de acciones de la cultura de la paz para mejorar la comunicación y las relaciones familiares y sociales, así como acciones educativas enfocadas en los derechos de las niñas, niños y adolescentes de la "Red de Impulsores de la Transformación".</t>
    </r>
  </si>
  <si>
    <r>
      <t>Este indicador mide el grado de cumplimiento de acciones como eventos de la cultura de la paz que se realizan para capacitar y sensibilizar a la población, mismo que permitirá mejorar la comunicación y las relaciones familiares y sociales; así como las acciones educativas realizadas a niñas, niños y adolescentes que integran la "Red de Impulsores de la Transformación" con el objetivo de difundir sus derechos. Estas acciones pueden ser pláticas, cursos, talleres, campañas y</t>
    </r>
    <r>
      <rPr>
        <sz val="11"/>
        <color rgb="FFFF0000"/>
        <rFont val="Arial"/>
        <family val="2"/>
      </rPr>
      <t xml:space="preserve"> </t>
    </r>
    <r>
      <rPr>
        <sz val="11"/>
        <rFont val="Arial"/>
        <family val="2"/>
      </rPr>
      <t>brigadas</t>
    </r>
    <r>
      <rPr>
        <sz val="11"/>
        <color rgb="FFFF0000"/>
        <rFont val="Arial"/>
        <family val="2"/>
      </rPr>
      <t>.</t>
    </r>
  </si>
  <si>
    <r>
      <t xml:space="preserve">               </t>
    </r>
    <r>
      <rPr>
        <b/>
        <sz val="11"/>
        <rFont val="Arial"/>
        <family val="2"/>
      </rPr>
      <t xml:space="preserve">MÉTODO DE CÁLCULO </t>
    </r>
    <r>
      <rPr>
        <sz val="11"/>
        <rFont val="Arial"/>
        <family val="2"/>
      </rPr>
      <t xml:space="preserve">
</t>
    </r>
    <r>
      <rPr>
        <b/>
        <sz val="11"/>
        <rFont val="Arial"/>
        <family val="2"/>
      </rPr>
      <t xml:space="preserve">          PACDR=</t>
    </r>
    <r>
      <rPr>
        <sz val="11"/>
        <rFont val="Arial"/>
        <family val="2"/>
      </rPr>
      <t xml:space="preserve"> (TACDR/TACDE)*100
                        </t>
    </r>
    <r>
      <rPr>
        <b/>
        <sz val="11"/>
        <rFont val="Arial"/>
        <family val="2"/>
      </rPr>
      <t xml:space="preserve">VARIABLES  </t>
    </r>
    <r>
      <rPr>
        <sz val="11"/>
        <rFont val="Arial"/>
        <family val="2"/>
      </rPr>
      <t xml:space="preserve">
</t>
    </r>
    <r>
      <rPr>
        <b/>
        <sz val="11"/>
        <rFont val="Arial"/>
        <family val="2"/>
      </rPr>
      <t xml:space="preserve">PACDR:  </t>
    </r>
    <r>
      <rPr>
        <sz val="11"/>
        <rFont val="Arial"/>
        <family val="2"/>
      </rPr>
      <t>Porcentaje de Acciones de la Cultura de la Paz y Derechos de las NNA Realizadas.
T</t>
    </r>
    <r>
      <rPr>
        <b/>
        <sz val="11"/>
        <rFont val="Arial"/>
        <family val="2"/>
      </rPr>
      <t>ACDR:</t>
    </r>
    <r>
      <rPr>
        <sz val="11"/>
        <rFont val="Arial"/>
        <family val="2"/>
      </rPr>
      <t xml:space="preserve"> Total de Acciones de la Cultura de la Paz y Derechos de las NNA Realizadas.
T</t>
    </r>
    <r>
      <rPr>
        <b/>
        <sz val="11"/>
        <rFont val="Arial"/>
        <family val="2"/>
      </rPr>
      <t>ACDE</t>
    </r>
    <r>
      <rPr>
        <sz val="11"/>
        <rFont val="Arial"/>
        <family val="2"/>
      </rPr>
      <t xml:space="preserve">: Total Acciones de la Cultura de la Paz y Derechos de las NNA Estimadas. </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</si>
  <si>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Acciones.</t>
    </r>
  </si>
  <si>
    <r>
      <rPr>
        <b/>
        <sz val="11"/>
        <rFont val="Arial"/>
        <family val="2"/>
      </rPr>
      <t xml:space="preserve">PAEDR: </t>
    </r>
    <r>
      <rPr>
        <sz val="11"/>
        <rFont val="Arial"/>
        <family val="2"/>
      </rPr>
      <t xml:space="preserve">Del 01 de enero de 2022  al 31 de diciembre del 2024 se realizarán 820 Acciones de la Cultura de la Paz y Derechos de las Niñas, Niños y Adolescentes.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592 acciones para la solución pacifica de conflictos y cultura de la paz.
</t>
    </r>
    <r>
      <rPr>
        <b/>
        <sz val="11"/>
        <rFont val="Arial"/>
        <family val="2"/>
      </rPr>
      <t>Meta relativa:</t>
    </r>
    <r>
      <rPr>
        <sz val="11"/>
        <rFont val="Arial"/>
        <family val="2"/>
      </rPr>
      <t xml:space="preserve">  259.65% superior a la línea base.</t>
    </r>
  </si>
  <si>
    <r>
      <rPr>
        <b/>
        <sz val="11"/>
        <rFont val="Arial"/>
        <family val="2"/>
      </rPr>
      <t>PAEDR:</t>
    </r>
    <r>
      <rPr>
        <sz val="11"/>
        <rFont val="Arial"/>
        <family val="2"/>
      </rPr>
      <t xml:space="preserve"> Del 01 de enero al 30 de septiembre de 2023 se realizaron 228 acciones de la cultura de la paz y Derecho de las Niñas, Niños y Adolescentes.</t>
    </r>
  </si>
  <si>
    <r>
      <rPr>
        <b/>
        <sz val="11"/>
        <color rgb="FF000000"/>
        <rFont val="Arial"/>
        <family val="2"/>
      </rPr>
      <t xml:space="preserve">2.2.1.1.6. </t>
    </r>
    <r>
      <rPr>
        <sz val="11"/>
        <color rgb="FF000000"/>
        <rFont val="Arial"/>
        <family val="2"/>
      </rPr>
      <t>Atenciones de Prevención de Riesgos Psicosociales para Niñas Niños y Adolescentes, brindadas.</t>
    </r>
  </si>
  <si>
    <r>
      <t xml:space="preserve">            MÉTODO DE CÁLCULO
          PARPB</t>
    </r>
    <r>
      <rPr>
        <sz val="11"/>
        <color rgb="FF000000"/>
        <rFont val="Arial"/>
        <family val="2"/>
      </rPr>
      <t>= (TARPB/TARPE)*100</t>
    </r>
    <r>
      <rPr>
        <b/>
        <sz val="11"/>
        <color rgb="FF000000"/>
        <rFont val="Arial"/>
        <family val="2"/>
      </rPr>
      <t xml:space="preserve">
                  VARIABLES 
PARPB: </t>
    </r>
    <r>
      <rPr>
        <sz val="11"/>
        <color rgb="FF000000"/>
        <rFont val="Arial"/>
        <family val="2"/>
      </rPr>
      <t>Porcentaje de Atenciones de Prevención en Riesgos Psicosociales, Brindadas.</t>
    </r>
    <r>
      <rPr>
        <b/>
        <sz val="11"/>
        <color rgb="FF000000"/>
        <rFont val="Arial"/>
        <family val="2"/>
      </rPr>
      <t xml:space="preserve">
TARPB: </t>
    </r>
    <r>
      <rPr>
        <sz val="11"/>
        <color rgb="FF000000"/>
        <rFont val="Arial"/>
        <family val="2"/>
      </rPr>
      <t>Total de Atenciones de Prevención en Riesgos Psicosociales, Brindadas.</t>
    </r>
    <r>
      <rPr>
        <b/>
        <sz val="11"/>
        <color rgb="FF000000"/>
        <rFont val="Arial"/>
        <family val="2"/>
      </rPr>
      <t xml:space="preserve">
TARPE: </t>
    </r>
    <r>
      <rPr>
        <sz val="11"/>
        <color rgb="FF000000"/>
        <rFont val="Arial"/>
        <family val="2"/>
      </rPr>
      <t>Total de Atenciones de Prevención en Riesgos Psicosociales, Estimados.</t>
    </r>
  </si>
  <si>
    <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Atenciones.</t>
    </r>
  </si>
  <si>
    <r>
      <rPr>
        <b/>
        <sz val="11"/>
        <rFont val="Arial"/>
        <family val="2"/>
      </rPr>
      <t>PARPB</t>
    </r>
    <r>
      <rPr>
        <sz val="11"/>
        <rFont val="Arial"/>
        <family val="2"/>
      </rPr>
      <t xml:space="preserve">: De enero de 2022 al 31 de diciembre de 2024 se brindarán 45,900 atenciones en prevención de riesgos psicosociales.
</t>
    </r>
    <r>
      <rPr>
        <b/>
        <sz val="11"/>
        <rFont val="Arial"/>
        <family val="2"/>
      </rPr>
      <t>VARIACIÓN DE LA META EN RELACIÓN A LA LÍNEA BASE
Meta absoluta: -</t>
    </r>
    <r>
      <rPr>
        <sz val="11"/>
        <rFont val="Arial"/>
        <family val="2"/>
      </rPr>
      <t>6,182 atenciones en prevención de riesgos psicosociales.</t>
    </r>
    <r>
      <rPr>
        <b/>
        <sz val="11"/>
        <rFont val="Arial"/>
        <family val="2"/>
      </rPr>
      <t xml:space="preserve">
Meta relativa: -</t>
    </r>
    <r>
      <rPr>
        <sz val="11"/>
        <rFont val="Arial"/>
        <family val="2"/>
      </rPr>
      <t>11.87% inferior a la línea base.</t>
    </r>
  </si>
  <si>
    <r>
      <rPr>
        <b/>
        <sz val="11"/>
        <rFont val="Arial"/>
        <family val="2"/>
      </rPr>
      <t>PARPB</t>
    </r>
    <r>
      <rPr>
        <sz val="11"/>
        <rFont val="Arial"/>
        <family val="2"/>
      </rPr>
      <t>:</t>
    </r>
    <r>
      <rPr>
        <sz val="11"/>
        <color rgb="FF000000"/>
        <rFont val="Arial"/>
        <family val="2"/>
      </rPr>
      <t xml:space="preserve"> Del 01 de enero de 2019 al 31 de diciembre de 2021 se brindaron 52,082 atenciones en prevención de riesgos psicosociales.
2019: 30,097
2020: 13,552 
2021: 8,433
Total: 52,082</t>
    </r>
  </si>
  <si>
    <r>
      <rPr>
        <b/>
        <sz val="11"/>
        <rFont val="Arial"/>
        <family val="2"/>
      </rPr>
      <t>2.2.1.1.6.1.</t>
    </r>
    <r>
      <rPr>
        <sz val="11"/>
        <rFont val="Arial"/>
        <family val="2"/>
      </rPr>
      <t xml:space="preserve"> Realización de actividades de prevención de riesgos psicosociales dirigido a niñas, niños, adolescentes y adultos y que viven en el municipio de Benito Juárez en situación prioritaria.</t>
    </r>
  </si>
  <si>
    <r>
      <t xml:space="preserve">              MÉTODO DE CÁLCULO
        PAPRPR</t>
    </r>
    <r>
      <rPr>
        <sz val="11"/>
        <rFont val="Arial"/>
        <family val="2"/>
      </rPr>
      <t>=(TAPRPR/TAPRPE)*100</t>
    </r>
    <r>
      <rPr>
        <b/>
        <sz val="11"/>
        <rFont val="Arial"/>
        <family val="2"/>
      </rPr>
      <t xml:space="preserve">
                        VARIABLES 
PAPRPR: </t>
    </r>
    <r>
      <rPr>
        <sz val="11"/>
        <rFont val="Arial"/>
        <family val="2"/>
      </rPr>
      <t>Porcentaje de Actividades de Prevención de Riesgos Psicosociales, Realizadas.</t>
    </r>
    <r>
      <rPr>
        <b/>
        <sz val="11"/>
        <rFont val="Arial"/>
        <family val="2"/>
      </rPr>
      <t xml:space="preserve">
TAPRPR: </t>
    </r>
    <r>
      <rPr>
        <sz val="11"/>
        <rFont val="Arial"/>
        <family val="2"/>
      </rPr>
      <t>Total de Actividades de Prevención de Riesgos Psicosociales, Realizadas.</t>
    </r>
    <r>
      <rPr>
        <b/>
        <sz val="11"/>
        <rFont val="Arial"/>
        <family val="2"/>
      </rPr>
      <t xml:space="preserve">
TAPRPE: </t>
    </r>
    <r>
      <rPr>
        <sz val="11"/>
        <rFont val="Arial"/>
        <family val="2"/>
      </rPr>
      <t>Total de Actividades de Prevención y de Riesgos Psicosociales, Estimadas.</t>
    </r>
  </si>
  <si>
    <r>
      <t xml:space="preserve">UNIDAD DE MEDIDA DEL INDICADOR:
</t>
    </r>
    <r>
      <rPr>
        <sz val="11"/>
        <rFont val="Arial"/>
        <family val="2"/>
      </rPr>
      <t>Porcentaje</t>
    </r>
    <r>
      <rPr>
        <b/>
        <sz val="11"/>
        <rFont val="Arial"/>
        <family val="2"/>
      </rPr>
      <t xml:space="preserve">.
UNIDAD DE MEDIDA DE LAS VARIABLES:
</t>
    </r>
    <r>
      <rPr>
        <sz val="11"/>
        <rFont val="Arial"/>
        <family val="2"/>
      </rPr>
      <t>Actividades.</t>
    </r>
  </si>
  <si>
    <r>
      <t>PAPRPR:</t>
    </r>
    <r>
      <rPr>
        <sz val="11"/>
        <rFont val="Arial"/>
        <family val="2"/>
      </rPr>
      <t xml:space="preserve"> De 01 de enero de 2022 al 31 de diciembre de 2024, se realizaran 990 actividades de prevención de riesgos psicosociales.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74 platicas y actividades de prevención de riesgos psicosociales.
</t>
    </r>
    <r>
      <rPr>
        <b/>
        <sz val="11"/>
        <rFont val="Arial"/>
        <family val="2"/>
      </rPr>
      <t xml:space="preserve">Meta relativa: </t>
    </r>
    <r>
      <rPr>
        <sz val="11"/>
        <rFont val="Arial"/>
        <family val="2"/>
      </rPr>
      <t>8.08% superior a la línea base.</t>
    </r>
  </si>
  <si>
    <r>
      <t>PAPRPR:</t>
    </r>
    <r>
      <rPr>
        <sz val="11"/>
        <rFont val="Arial"/>
        <family val="2"/>
      </rPr>
      <t xml:space="preserve"> Del 01 de enero de 2019 al 31 de diciembre de 2021 se realizaron 916 actividades de prevención de riesgos psicosociales.
2019: 401
2020: 271   
2021: 244
Total: 916</t>
    </r>
  </si>
  <si>
    <r>
      <t xml:space="preserve">2.2.1.1.6.2. </t>
    </r>
    <r>
      <rPr>
        <sz val="11"/>
        <rFont val="Arial"/>
        <family val="2"/>
      </rPr>
      <t>Realización de</t>
    </r>
    <r>
      <rPr>
        <b/>
        <sz val="11"/>
        <rFont val="Arial"/>
        <family val="2"/>
      </rPr>
      <t xml:space="preserve"> </t>
    </r>
    <r>
      <rPr>
        <sz val="11"/>
        <rFont val="Arial"/>
        <family val="2"/>
      </rPr>
      <t>entregas de estímulo a la educación, alimentación y salud.</t>
    </r>
  </si>
  <si>
    <r>
      <rPr>
        <b/>
        <sz val="11"/>
        <rFont val="Arial"/>
        <family val="2"/>
      </rPr>
      <t xml:space="preserve">             MÉTODO DE CÁLCULO
        PEEAS=</t>
    </r>
    <r>
      <rPr>
        <sz val="11"/>
        <rFont val="Arial"/>
        <family val="2"/>
      </rPr>
      <t xml:space="preserve"> (TEEASE/TEEASP)*100
</t>
    </r>
    <r>
      <rPr>
        <b/>
        <sz val="11"/>
        <rFont val="Arial"/>
        <family val="2"/>
      </rPr>
      <t xml:space="preserve">                       VARIABLES</t>
    </r>
    <r>
      <rPr>
        <sz val="11"/>
        <rFont val="Arial"/>
        <family val="2"/>
      </rPr>
      <t xml:space="preserve">
</t>
    </r>
    <r>
      <rPr>
        <b/>
        <sz val="11"/>
        <rFont val="Arial"/>
        <family val="2"/>
      </rPr>
      <t xml:space="preserve">PEEAS: </t>
    </r>
    <r>
      <rPr>
        <sz val="11"/>
        <rFont val="Arial"/>
        <family val="2"/>
      </rPr>
      <t xml:space="preserve">Porcentaje de Estímulos a la Educación. Alimentación y Salud
</t>
    </r>
    <r>
      <rPr>
        <b/>
        <sz val="11"/>
        <rFont val="Arial"/>
        <family val="2"/>
      </rPr>
      <t>TEEASE</t>
    </r>
    <r>
      <rPr>
        <sz val="11"/>
        <rFont val="Arial"/>
        <family val="2"/>
      </rPr>
      <t xml:space="preserve">:  Total de Estímulos a la Educación, Alimentación y Salud Entregados.
</t>
    </r>
    <r>
      <rPr>
        <b/>
        <sz val="11"/>
        <rFont val="Arial"/>
        <family val="2"/>
      </rPr>
      <t>TEEASP</t>
    </r>
    <r>
      <rPr>
        <sz val="11"/>
        <rFont val="Arial"/>
        <family val="2"/>
      </rPr>
      <t>: Total de Estímulos a la Educación, Alimentación y Salud Programados.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</si>
  <si>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Estímulos de educación, alimentación y salud.</t>
    </r>
  </si>
  <si>
    <r>
      <rPr>
        <b/>
        <sz val="11"/>
        <rFont val="Arial"/>
        <family val="2"/>
      </rPr>
      <t xml:space="preserve">PEEAS: </t>
    </r>
    <r>
      <rPr>
        <sz val="11"/>
        <rFont val="Arial"/>
        <family val="2"/>
      </rPr>
      <t>De 01 de enero de 2022 al 31 de diciembre de 2024,</t>
    </r>
    <r>
      <rPr>
        <b/>
        <sz val="11"/>
        <rFont val="Arial"/>
        <family val="2"/>
      </rPr>
      <t xml:space="preserve"> </t>
    </r>
    <r>
      <rPr>
        <sz val="11"/>
        <rFont val="Arial"/>
        <family val="2"/>
      </rPr>
      <t xml:space="preserve">De enero de 2022 a diciembre 2024 se entregarán 2,520 estímulos  a la educación, alimentación y salud a niñas, niños y adolescentes.
</t>
    </r>
    <r>
      <rPr>
        <b/>
        <sz val="11"/>
        <rFont val="Arial"/>
        <family val="2"/>
      </rPr>
      <t>VARIACIÓN DE LA META EN RELACIÓN A LA LÍNEA BASE</t>
    </r>
    <r>
      <rPr>
        <sz val="11"/>
        <rFont val="Arial"/>
        <family val="2"/>
      </rPr>
      <t xml:space="preserve">
</t>
    </r>
    <r>
      <rPr>
        <b/>
        <sz val="11"/>
        <rFont val="Arial"/>
        <family val="2"/>
      </rPr>
      <t xml:space="preserve">
Meta absoluta:</t>
    </r>
    <r>
      <rPr>
        <sz val="11"/>
        <rFont val="Arial"/>
        <family val="2"/>
      </rPr>
      <t xml:space="preserve"> 2,320 estímulos a la educación, alimentación y salud..
</t>
    </r>
    <r>
      <rPr>
        <b/>
        <sz val="11"/>
        <rFont val="Arial"/>
        <family val="2"/>
      </rPr>
      <t xml:space="preserve">
Meta relativa: </t>
    </r>
    <r>
      <rPr>
        <sz val="11"/>
        <rFont val="Arial"/>
        <family val="2"/>
      </rPr>
      <t xml:space="preserve">1160.00% superior a la línea base. </t>
    </r>
  </si>
  <si>
    <r>
      <rPr>
        <b/>
        <sz val="11"/>
        <rFont val="Arial"/>
        <family val="2"/>
      </rPr>
      <t xml:space="preserve">PEEAS: </t>
    </r>
    <r>
      <rPr>
        <sz val="11"/>
        <rFont val="Arial"/>
        <family val="2"/>
      </rPr>
      <t>Del 01 de enero del 2019 al 31 de diciembre de 2021 se entregaron 200 apoyos compensatorios a  niñas, niños y adolescentes.
2019: 200
2020: 0
2021: 0
Total: 200</t>
    </r>
  </si>
  <si>
    <r>
      <rPr>
        <b/>
        <sz val="11"/>
        <rFont val="Arial"/>
        <family val="2"/>
      </rPr>
      <t>2.2.1.1.7.</t>
    </r>
    <r>
      <rPr>
        <sz val="11"/>
        <rFont val="Arial"/>
        <family val="2"/>
      </rPr>
      <t xml:space="preserve">  Atenciones para impulsar un sano desarrollo a través de clases, actividades, eventos y concursos de recreación, cultura y deportes para niñas, niños, adolescentes y personas adultas, brindadas.</t>
    </r>
  </si>
  <si>
    <r>
      <t xml:space="preserve">               MÉTODO DE CÁLCULO
       PARCDB</t>
    </r>
    <r>
      <rPr>
        <sz val="11"/>
        <rFont val="Arial"/>
        <family val="2"/>
      </rPr>
      <t>=(TARCDB/TARCDE)*100</t>
    </r>
    <r>
      <rPr>
        <b/>
        <sz val="11"/>
        <rFont val="Arial"/>
        <family val="2"/>
      </rPr>
      <t xml:space="preserve">
                       VARIABLES
PARCDB: </t>
    </r>
    <r>
      <rPr>
        <sz val="11"/>
        <rFont val="Arial"/>
        <family val="2"/>
      </rPr>
      <t xml:space="preserve">Porcentaje de Atenciones de Recreación, Cultura y Deportes Brindadas.
</t>
    </r>
    <r>
      <rPr>
        <b/>
        <sz val="11"/>
        <rFont val="Arial"/>
        <family val="2"/>
      </rPr>
      <t xml:space="preserve">TARCDB: </t>
    </r>
    <r>
      <rPr>
        <sz val="11"/>
        <rFont val="Arial"/>
        <family val="2"/>
      </rPr>
      <t xml:space="preserve">Total de Atenciones de Recreación, Cultura y Deportes Brindadas.
</t>
    </r>
    <r>
      <rPr>
        <b/>
        <sz val="11"/>
        <rFont val="Arial"/>
        <family val="2"/>
      </rPr>
      <t xml:space="preserve">TARCDE: </t>
    </r>
    <r>
      <rPr>
        <sz val="11"/>
        <rFont val="Arial"/>
        <family val="2"/>
      </rPr>
      <t>Total de Atenciones de Recreación, Cultura y Deportes Estimadas.</t>
    </r>
  </si>
  <si>
    <r>
      <t xml:space="preserve">UNIDAD DE MEDIDA DEL INDICADOR:
Porcentaje.
</t>
    </r>
    <r>
      <rPr>
        <b/>
        <sz val="11"/>
        <rFont val="Arial"/>
        <family val="2"/>
      </rPr>
      <t>UNIDAD DE MEDIDA DE LAS VARIABLES:</t>
    </r>
    <r>
      <rPr>
        <sz val="11"/>
        <rFont val="Arial"/>
        <family val="2"/>
      </rPr>
      <t xml:space="preserve">
Atenciones de Recreación, Cultura y Deportes </t>
    </r>
  </si>
  <si>
    <r>
      <rPr>
        <b/>
        <sz val="11"/>
        <rFont val="Arial"/>
        <family val="2"/>
      </rPr>
      <t>PARCDB</t>
    </r>
    <r>
      <rPr>
        <sz val="11"/>
        <rFont val="Arial"/>
        <family val="2"/>
      </rPr>
      <t xml:space="preserve">: De 01 de enero de 2022 al 31 de diciembre de 2024, se realizarán 12,000 atenciones de recreación, cultura y deportes.
</t>
    </r>
    <r>
      <rPr>
        <b/>
        <sz val="11"/>
        <rFont val="Arial"/>
        <family val="2"/>
      </rPr>
      <t>VARIACIÓN DE LA META EN RELACIÓN A LA LÍNEA BASE</t>
    </r>
    <r>
      <rPr>
        <sz val="11"/>
        <rFont val="Arial"/>
        <family val="2"/>
      </rPr>
      <t xml:space="preserve">
</t>
    </r>
    <r>
      <rPr>
        <b/>
        <sz val="11"/>
        <rFont val="Arial"/>
        <family val="2"/>
      </rPr>
      <t xml:space="preserve">
Meta absoluta:</t>
    </r>
    <r>
      <rPr>
        <sz val="11"/>
        <rFont val="Arial"/>
        <family val="2"/>
      </rPr>
      <t xml:space="preserve"> -10,031</t>
    </r>
    <r>
      <rPr>
        <b/>
        <sz val="11"/>
        <rFont val="Arial"/>
        <family val="2"/>
      </rPr>
      <t xml:space="preserve"> </t>
    </r>
    <r>
      <rPr>
        <sz val="11"/>
        <rFont val="Arial"/>
        <family val="2"/>
      </rPr>
      <t xml:space="preserve">actividades de recreación, cultura y deportes.
</t>
    </r>
    <r>
      <rPr>
        <b/>
        <sz val="11"/>
        <rFont val="Arial"/>
        <family val="2"/>
      </rPr>
      <t>Meta relativa:</t>
    </r>
    <r>
      <rPr>
        <sz val="11"/>
        <rFont val="Arial"/>
        <family val="2"/>
      </rPr>
      <t xml:space="preserve"> -45.53% inferior a la línea base.
Nota: La meta es inferior a la línea base debido que durante el año 2020 y 2021 durante la pandemia se consideraban las reacciones a las publicaciones y videos de las redes sociales como una atención de recreación, cultura y deporte</t>
    </r>
  </si>
  <si>
    <r>
      <rPr>
        <b/>
        <sz val="11"/>
        <rFont val="Arial"/>
        <family val="2"/>
      </rPr>
      <t>PARCDB</t>
    </r>
    <r>
      <rPr>
        <sz val="11"/>
        <rFont val="Arial"/>
        <family val="2"/>
      </rPr>
      <t>: Del 01 de enero de 2019 al 31 de diciembre de 2021 se realizaron 679 actividades de recreación, cultura y deportes.
2019: 1,027
2020: 11,977
2021: 9,027
Total: 22,031</t>
    </r>
  </si>
  <si>
    <r>
      <rPr>
        <b/>
        <sz val="11"/>
        <rFont val="Arial"/>
        <family val="2"/>
      </rPr>
      <t>2.2.1.1.7.1.</t>
    </r>
    <r>
      <rPr>
        <sz val="11"/>
        <rFont val="Arial"/>
        <family val="2"/>
      </rPr>
      <t xml:space="preserve"> Realización de clases de recreación, cultura y deportes, para niñas, niños, adolescentes y personas adultas.</t>
    </r>
  </si>
  <si>
    <r>
      <rPr>
        <b/>
        <sz val="11"/>
        <rFont val="Arial"/>
        <family val="2"/>
      </rPr>
      <t xml:space="preserve">              MÉTODO DE CÁLCULO
                 PCR</t>
    </r>
    <r>
      <rPr>
        <sz val="11"/>
        <rFont val="Arial"/>
        <family val="2"/>
      </rPr>
      <t>=(TCR/TCP)*100</t>
    </r>
    <r>
      <rPr>
        <b/>
        <sz val="11"/>
        <rFont val="Arial"/>
        <family val="2"/>
      </rPr>
      <t xml:space="preserve">
                      VARIABLES
PCR: </t>
    </r>
    <r>
      <rPr>
        <sz val="11"/>
        <rFont val="Arial"/>
        <family val="2"/>
      </rPr>
      <t xml:space="preserve">Porcentaje de Clases Realizadas.
</t>
    </r>
    <r>
      <rPr>
        <b/>
        <sz val="11"/>
        <rFont val="Arial"/>
        <family val="2"/>
      </rPr>
      <t>TCR:</t>
    </r>
    <r>
      <rPr>
        <sz val="11"/>
        <rFont val="Arial"/>
        <family val="2"/>
      </rPr>
      <t xml:space="preserve"> Total de Clases  Realizadas.
</t>
    </r>
    <r>
      <rPr>
        <b/>
        <sz val="11"/>
        <rFont val="Arial"/>
        <family val="2"/>
      </rPr>
      <t>TCP:</t>
    </r>
    <r>
      <rPr>
        <sz val="11"/>
        <rFont val="Arial"/>
        <family val="2"/>
      </rPr>
      <t xml:space="preserve"> Total de Clases Programadas.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</si>
  <si>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Clases.</t>
    </r>
  </si>
  <si>
    <r>
      <t xml:space="preserve">PCR: </t>
    </r>
    <r>
      <rPr>
        <sz val="11"/>
        <rFont val="Arial"/>
        <family val="2"/>
      </rPr>
      <t xml:space="preserve">De 01 enero de 2022 a diciembre de 2024 se realizarán 2,170 clases de recreación, cultura y deportes.
</t>
    </r>
    <r>
      <rPr>
        <b/>
        <sz val="11"/>
        <rFont val="Arial"/>
        <family val="2"/>
      </rPr>
      <t>VARIACIÓN DE LA META EN RELACIÓN A LA LÍNEA BASE</t>
    </r>
    <r>
      <rPr>
        <sz val="11"/>
        <rFont val="Arial"/>
        <family val="2"/>
      </rPr>
      <t xml:space="preserve">
</t>
    </r>
    <r>
      <rPr>
        <b/>
        <sz val="11"/>
        <rFont val="Arial"/>
        <family val="2"/>
      </rPr>
      <t xml:space="preserve">
Meta absoluta: </t>
    </r>
    <r>
      <rPr>
        <sz val="11"/>
        <rFont val="Arial"/>
        <family val="2"/>
      </rPr>
      <t xml:space="preserve">1,549 clases de recreación, cultura y deporte.
</t>
    </r>
    <r>
      <rPr>
        <b/>
        <sz val="11"/>
        <rFont val="Arial"/>
        <family val="2"/>
      </rPr>
      <t xml:space="preserve">Meta relativa: </t>
    </r>
    <r>
      <rPr>
        <sz val="11"/>
        <rFont val="Arial"/>
        <family val="2"/>
      </rPr>
      <t>249.44% superior a la línea base.</t>
    </r>
  </si>
  <si>
    <r>
      <rPr>
        <b/>
        <sz val="11"/>
        <rFont val="Arial"/>
        <family val="2"/>
      </rPr>
      <t xml:space="preserve">PCR: </t>
    </r>
    <r>
      <rPr>
        <sz val="11"/>
        <rFont val="Arial"/>
        <family val="2"/>
      </rPr>
      <t>Del 01 de enero de 2019 al 31 de Diciembre de 2021 se realizaron 621 clases de guitarra, danza y futbol.
2019: 141
2020: 215   
2021: 265
Total: 621</t>
    </r>
  </si>
  <si>
    <r>
      <rPr>
        <b/>
        <sz val="11"/>
        <rFont val="Arial"/>
        <family val="2"/>
      </rPr>
      <t>2.2.1.1.7.2.</t>
    </r>
    <r>
      <rPr>
        <sz val="11"/>
        <rFont val="Arial"/>
        <family val="2"/>
      </rPr>
      <t xml:space="preserve"> Realización de Actividades, eventos y concursos de recreación, cultura y deportes para niñas, niños, adolescentes y personas adultas.</t>
    </r>
  </si>
  <si>
    <r>
      <rPr>
        <b/>
        <sz val="11"/>
        <rFont val="Arial"/>
        <family val="2"/>
      </rPr>
      <t xml:space="preserve">              MÉTODO DE CÁLCULO
          PAEC</t>
    </r>
    <r>
      <rPr>
        <sz val="11"/>
        <rFont val="Arial"/>
        <family val="2"/>
      </rPr>
      <t>=(TAECR/TAECP)*100</t>
    </r>
    <r>
      <rPr>
        <b/>
        <sz val="11"/>
        <rFont val="Arial"/>
        <family val="2"/>
      </rPr>
      <t xml:space="preserve">
                      VARIABLES
PAEC: </t>
    </r>
    <r>
      <rPr>
        <sz val="11"/>
        <rFont val="Arial"/>
        <family val="2"/>
      </rPr>
      <t xml:space="preserve">Porcentaje de  Actividades, Eventos y Concursos Realizados.
</t>
    </r>
    <r>
      <rPr>
        <b/>
        <sz val="11"/>
        <rFont val="Arial"/>
        <family val="2"/>
      </rPr>
      <t>TAECR:</t>
    </r>
    <r>
      <rPr>
        <sz val="11"/>
        <rFont val="Arial"/>
        <family val="2"/>
      </rPr>
      <t xml:space="preserve"> Total de Actividades, Eventos y Concursos Realizados.
</t>
    </r>
    <r>
      <rPr>
        <b/>
        <sz val="11"/>
        <rFont val="Arial"/>
        <family val="2"/>
      </rPr>
      <t>TAECP:</t>
    </r>
    <r>
      <rPr>
        <sz val="11"/>
        <rFont val="Arial"/>
        <family val="2"/>
      </rPr>
      <t xml:space="preserve"> Total de Actividades, Eventos y Concursos Programados.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</si>
  <si>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Actividades, Eventos y Concursos.</t>
    </r>
  </si>
  <si>
    <r>
      <rPr>
        <b/>
        <sz val="11"/>
        <rFont val="Arial"/>
        <family val="2"/>
      </rPr>
      <t xml:space="preserve">PAEC: </t>
    </r>
    <r>
      <rPr>
        <sz val="11"/>
        <rFont val="Arial"/>
        <family val="2"/>
      </rPr>
      <t>De 01 enero de 2022 a diciembre de 2024 se realizarán</t>
    </r>
    <r>
      <rPr>
        <b/>
        <sz val="11"/>
        <color rgb="FFFF0000"/>
        <rFont val="Arial"/>
        <family val="2"/>
      </rPr>
      <t xml:space="preserve"> </t>
    </r>
    <r>
      <rPr>
        <sz val="11"/>
        <rFont val="Arial"/>
        <family val="2"/>
      </rPr>
      <t xml:space="preserve">58 actividades, eventos y concursos de recreación, cultura y deportes para niñas, niños y adolescentes y sus familias.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t>
    </r>
    <r>
      <rPr>
        <b/>
        <sz val="11"/>
        <color rgb="FFFF0000"/>
        <rFont val="Arial"/>
        <family val="2"/>
      </rPr>
      <t xml:space="preserve"> </t>
    </r>
    <r>
      <rPr>
        <b/>
        <sz val="11"/>
        <rFont val="Arial"/>
        <family val="2"/>
      </rPr>
      <t>0 actividades, eventos</t>
    </r>
    <r>
      <rPr>
        <sz val="11"/>
        <rFont val="Arial"/>
        <family val="2"/>
      </rPr>
      <t xml:space="preserve"> y concursos de recreación, cultura y deportes.
</t>
    </r>
    <r>
      <rPr>
        <b/>
        <sz val="11"/>
        <rFont val="Arial"/>
        <family val="2"/>
      </rPr>
      <t>Meta relativa</t>
    </r>
    <r>
      <rPr>
        <sz val="11"/>
        <rFont val="Arial"/>
        <family val="2"/>
      </rPr>
      <t>: 0.0%</t>
    </r>
  </si>
  <si>
    <r>
      <rPr>
        <b/>
        <sz val="11"/>
        <rFont val="Arial"/>
        <family val="2"/>
      </rPr>
      <t>PECR:</t>
    </r>
    <r>
      <rPr>
        <sz val="11"/>
        <rFont val="Arial"/>
        <family val="2"/>
      </rPr>
      <t xml:space="preserve"> Del 01 de enero de 2019 al 31 de diciembre de 2021 se realizaron 29 eventos y concursos de recreación, cultura y deportes.
2019: 8
2020: 25   
2021: 25
Total: 58</t>
    </r>
  </si>
  <si>
    <r>
      <rPr>
        <b/>
        <sz val="11"/>
        <rFont val="Arial"/>
        <family val="2"/>
      </rPr>
      <t>2.2.1.1.8.</t>
    </r>
    <r>
      <rPr>
        <sz val="11"/>
        <rFont val="Arial"/>
        <family val="2"/>
      </rPr>
      <t xml:space="preserve"> Servicios de escuelas de tiempo completo con atención educativa, asistencial, psicológica, alimentaria, trabajo social y de salud  brindados</t>
    </r>
  </si>
  <si>
    <r>
      <t xml:space="preserve">             
                    MÉTODO DE CÁLCULO
PSCADIB=(TNNI/TNNP)*100
                             VARIABLES 
PSCADIB: </t>
    </r>
    <r>
      <rPr>
        <sz val="11"/>
        <rFont val="Arial"/>
        <family val="2"/>
      </rPr>
      <t>Porcentaje de Servicios en los Centros Asistenciales de Desarrollo Infantil Brindados.</t>
    </r>
    <r>
      <rPr>
        <b/>
        <sz val="11"/>
        <rFont val="Arial"/>
        <family val="2"/>
      </rPr>
      <t xml:space="preserve">
TSCADIB: </t>
    </r>
    <r>
      <rPr>
        <sz val="11"/>
        <rFont val="Arial"/>
        <family val="2"/>
      </rPr>
      <t>Total de Servicios en los Centros Asistenciales de Desarrollo Infantil Brindados.</t>
    </r>
    <r>
      <rPr>
        <b/>
        <sz val="11"/>
        <rFont val="Arial"/>
        <family val="2"/>
      </rPr>
      <t xml:space="preserve">
TSCADIE: </t>
    </r>
    <r>
      <rPr>
        <sz val="11"/>
        <rFont val="Arial"/>
        <family val="2"/>
      </rPr>
      <t>Total de Servicios en los Centros Asistenciales de Desarrollo Infantil Estimados..</t>
    </r>
  </si>
  <si>
    <r>
      <t xml:space="preserve">
</t>
    </r>
    <r>
      <rPr>
        <b/>
        <sz val="11"/>
        <rFont val="Arial"/>
        <family val="2"/>
      </rPr>
      <t>PSCADIB</t>
    </r>
    <r>
      <rPr>
        <sz val="11"/>
        <rFont val="Arial"/>
        <family val="2"/>
      </rPr>
      <t xml:space="preserve">: Del 01 enero del 2022 al 31 de diciembre del 2024 se brindarán 7,938 servicios a niñas y niños en los Centros Asistenciales de Desarrollo Infantil.
</t>
    </r>
    <r>
      <rPr>
        <b/>
        <sz val="11"/>
        <rFont val="Arial"/>
        <family val="2"/>
      </rPr>
      <t xml:space="preserve">VARIACIÓN DE LA META EN RELACIÓN A LA LÍNEA BASE   </t>
    </r>
    <r>
      <rPr>
        <sz val="11"/>
        <rFont val="Arial"/>
        <family val="2"/>
      </rPr>
      <t xml:space="preserve">    
</t>
    </r>
    <r>
      <rPr>
        <b/>
        <sz val="11"/>
        <rFont val="Arial"/>
        <family val="2"/>
      </rPr>
      <t>Meta absoluta</t>
    </r>
    <r>
      <rPr>
        <sz val="11"/>
        <rFont val="Arial"/>
        <family val="2"/>
      </rPr>
      <t xml:space="preserve">: 9,432 servicios a niñas y niños en los Centros Asistenciales de Desarrollo Infantil.
</t>
    </r>
    <r>
      <rPr>
        <b/>
        <sz val="11"/>
        <rFont val="Arial"/>
        <family val="2"/>
      </rPr>
      <t>Meta relativa</t>
    </r>
    <r>
      <rPr>
        <sz val="11"/>
        <rFont val="Arial"/>
        <family val="2"/>
      </rPr>
      <t>: 640% superior a la línea base.</t>
    </r>
  </si>
  <si>
    <r>
      <rPr>
        <b/>
        <sz val="11"/>
        <rFont val="Arial"/>
        <family val="2"/>
      </rPr>
      <t>PSCADIB</t>
    </r>
    <r>
      <rPr>
        <sz val="11"/>
        <rFont val="Arial"/>
        <family val="2"/>
      </rPr>
      <t xml:space="preserve">: Del 1 de enero de 2019 al  31 de diciembre de  2021 se brindaron 1,473 servicios a niñas y niños inscritos en los Centros Asistenciales de Desarrollo Infantil.
2019: 102
2020: 1,064  
2021: 307
Total: 1,473  </t>
    </r>
  </si>
  <si>
    <r>
      <rPr>
        <b/>
        <sz val="11"/>
        <rFont val="Arial"/>
        <family val="2"/>
      </rPr>
      <t>2.2.1.1.8.1.</t>
    </r>
    <r>
      <rPr>
        <sz val="11"/>
        <rFont val="Arial"/>
        <family val="2"/>
      </rPr>
      <t xml:space="preserve"> Realización de actividades sociales, culturales, deportivas en los Centros Asistenciales de Desarrollo Infantil.</t>
    </r>
  </si>
  <si>
    <r>
      <t xml:space="preserve">              </t>
    </r>
    <r>
      <rPr>
        <b/>
        <sz val="11"/>
        <rFont val="Arial"/>
        <family val="2"/>
      </rPr>
      <t xml:space="preserve"> MÉTODO DE CÁLCULO </t>
    </r>
    <r>
      <rPr>
        <sz val="11"/>
        <rFont val="Arial"/>
        <family val="2"/>
      </rPr>
      <t xml:space="preserve">
</t>
    </r>
    <r>
      <rPr>
        <b/>
        <sz val="11"/>
        <rFont val="Arial"/>
        <family val="2"/>
      </rPr>
      <t xml:space="preserve">                PAR</t>
    </r>
    <r>
      <rPr>
        <sz val="11"/>
        <rFont val="Arial"/>
        <family val="2"/>
      </rPr>
      <t xml:space="preserve">=(TAR/TPP)*100
                         </t>
    </r>
    <r>
      <rPr>
        <b/>
        <sz val="11"/>
        <rFont val="Arial"/>
        <family val="2"/>
      </rPr>
      <t>VARIABLES</t>
    </r>
    <r>
      <rPr>
        <sz val="11"/>
        <rFont val="Arial"/>
        <family val="2"/>
      </rPr>
      <t xml:space="preserve"> 
</t>
    </r>
    <r>
      <rPr>
        <b/>
        <sz val="11"/>
        <rFont val="Arial"/>
        <family val="2"/>
      </rPr>
      <t>PAR</t>
    </r>
    <r>
      <rPr>
        <sz val="11"/>
        <rFont val="Arial"/>
        <family val="2"/>
      </rPr>
      <t xml:space="preserve">: Porcentaje de Actividades sociales, culturales, deportivas y recreativas Realizadas.
</t>
    </r>
    <r>
      <rPr>
        <b/>
        <sz val="11"/>
        <rFont val="Arial"/>
        <family val="2"/>
      </rPr>
      <t>TPB</t>
    </r>
    <r>
      <rPr>
        <sz val="11"/>
        <rFont val="Arial"/>
        <family val="2"/>
      </rPr>
      <t xml:space="preserve">: Total de Actividades sociales, culturales, deportivas y recreativas Realizadas.
</t>
    </r>
    <r>
      <rPr>
        <b/>
        <sz val="11"/>
        <rFont val="Arial"/>
        <family val="2"/>
      </rPr>
      <t>TPP</t>
    </r>
    <r>
      <rPr>
        <sz val="11"/>
        <rFont val="Arial"/>
        <family val="2"/>
      </rPr>
      <t>: Total de Actividades sociales, culturales, deportivas y recreativas Programadas.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</si>
  <si>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Actividades sociales, culturales, deportivas y recreativas</t>
    </r>
  </si>
  <si>
    <r>
      <t xml:space="preserve">PAR: </t>
    </r>
    <r>
      <rPr>
        <sz val="11"/>
        <rFont val="Arial"/>
        <family val="2"/>
      </rPr>
      <t>Del 1 de enero del 2022 al 31 de diciembre del 2024 se brindarán 3,501 actividades a  niñas y niños inscritos en los Centros Asistenciales de Desarrollo Infantil.</t>
    </r>
    <r>
      <rPr>
        <b/>
        <sz val="11"/>
        <rFont val="Arial"/>
        <family val="2"/>
      </rPr>
      <t xml:space="preserve">
VARIACIÓN DE LA META EN RELACIÓN A LA LÍNEA BASE                      
Meta absoluta: </t>
    </r>
    <r>
      <rPr>
        <sz val="11"/>
        <rFont val="Arial"/>
        <family val="2"/>
      </rPr>
      <t>-148 Actividades sociales, culturales, deportivas y recreativas.</t>
    </r>
    <r>
      <rPr>
        <b/>
        <sz val="11"/>
        <rFont val="Arial"/>
        <family val="2"/>
      </rPr>
      <t xml:space="preserve">
Meta relativa: </t>
    </r>
    <r>
      <rPr>
        <sz val="11"/>
        <rFont val="Arial"/>
        <family val="2"/>
      </rPr>
      <t>-4.06% inferior a la línea base.</t>
    </r>
  </si>
  <si>
    <r>
      <rPr>
        <b/>
        <sz val="11"/>
        <rFont val="Arial"/>
        <family val="2"/>
      </rPr>
      <t>PAR:</t>
    </r>
    <r>
      <rPr>
        <sz val="11"/>
        <rFont val="Arial"/>
        <family val="2"/>
      </rPr>
      <t xml:space="preserve"> Del 01 de enero de 2019 al 31 de diciembre de 2021 se realizaron 3,649 actividades sociales, culturales, deportivas y recreativas.
2019: 0
2020: 2,064  
2021: 1,585
Total: 3,649</t>
    </r>
  </si>
  <si>
    <r>
      <rPr>
        <b/>
        <sz val="11"/>
        <rFont val="Arial"/>
        <family val="2"/>
      </rPr>
      <t>2.2.1.1.8.2.</t>
    </r>
    <r>
      <rPr>
        <sz val="11"/>
        <rFont val="Arial"/>
        <family val="2"/>
      </rPr>
      <t xml:space="preserve"> Realización de entregas de raciones de comida para las niñas y niños inscritos en los Centros Asistenciales de Desarrollo Infantil.</t>
    </r>
  </si>
  <si>
    <r>
      <rPr>
        <b/>
        <sz val="11"/>
        <rFont val="Arial"/>
        <family val="2"/>
      </rPr>
      <t xml:space="preserve">               MÉTODO DE CÁLCULO 
                PRE=</t>
    </r>
    <r>
      <rPr>
        <sz val="11"/>
        <rFont val="Arial"/>
        <family val="2"/>
      </rPr>
      <t xml:space="preserve">(TRE/TRP)*100
                    </t>
    </r>
    <r>
      <rPr>
        <b/>
        <sz val="11"/>
        <rFont val="Arial"/>
        <family val="2"/>
      </rPr>
      <t xml:space="preserve">VARIABLES
PRE: </t>
    </r>
    <r>
      <rPr>
        <sz val="11"/>
        <rFont val="Arial"/>
        <family val="2"/>
      </rPr>
      <t xml:space="preserve">Porcentaje de Raciones de Comida Entregadas.
</t>
    </r>
    <r>
      <rPr>
        <b/>
        <sz val="11"/>
        <rFont val="Arial"/>
        <family val="2"/>
      </rPr>
      <t>TRE:</t>
    </r>
    <r>
      <rPr>
        <sz val="11"/>
        <rFont val="Arial"/>
        <family val="2"/>
      </rPr>
      <t xml:space="preserve"> Total de Raciones de comida Entregadas. 
</t>
    </r>
    <r>
      <rPr>
        <b/>
        <sz val="11"/>
        <rFont val="Arial"/>
        <family val="2"/>
      </rPr>
      <t>TRP:</t>
    </r>
    <r>
      <rPr>
        <sz val="11"/>
        <rFont val="Arial"/>
        <family val="2"/>
      </rPr>
      <t xml:space="preserve"> Total de Raciones de comida Programadas.</t>
    </r>
  </si>
  <si>
    <r>
      <rPr>
        <b/>
        <sz val="11"/>
        <rFont val="Arial"/>
        <family val="2"/>
      </rP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 xml:space="preserve">
Raciones.</t>
    </r>
  </si>
  <si>
    <r>
      <rPr>
        <b/>
        <sz val="11"/>
        <rFont val="Arial"/>
        <family val="2"/>
      </rPr>
      <t>PRE:</t>
    </r>
    <r>
      <rPr>
        <sz val="11"/>
        <rFont val="Arial"/>
        <family val="2"/>
      </rPr>
      <t xml:space="preserve"> Del 1 de enero de 2022 al 31 de diciembre de 2024 se entregarán 123,938  raciones de comida a las niñas y niños que asisten a los  Centros Asistenciales de Desarrollo Infantil.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155,286 raciones de comida
</t>
    </r>
    <r>
      <rPr>
        <b/>
        <sz val="11"/>
        <rFont val="Arial"/>
        <family val="2"/>
      </rPr>
      <t>Meta relativa:</t>
    </r>
    <r>
      <rPr>
        <sz val="11"/>
        <rFont val="Arial"/>
        <family val="2"/>
      </rPr>
      <t xml:space="preserve"> 90,810.52% superior a la línea base.                     </t>
    </r>
  </si>
  <si>
    <r>
      <rPr>
        <b/>
        <sz val="11"/>
        <rFont val="Arial"/>
        <family val="2"/>
      </rPr>
      <t>PRE:</t>
    </r>
    <r>
      <rPr>
        <sz val="11"/>
        <rFont val="Arial"/>
        <family val="2"/>
      </rPr>
      <t xml:space="preserve">  Del 01 de enero de 2019 al 31 de diciembre  de  2021 se entregaron 171 raciones de comida.
2019: 0
2020: 171   
2021: 0
Total: 171</t>
    </r>
  </si>
  <si>
    <r>
      <rPr>
        <b/>
        <sz val="11"/>
        <rFont val="Arial"/>
        <family val="2"/>
      </rPr>
      <t xml:space="preserve">2.2.1.1.8.3. </t>
    </r>
    <r>
      <rPr>
        <sz val="11"/>
        <rFont val="Arial"/>
        <family val="2"/>
      </rPr>
      <t xml:space="preserve">Verificación y registro de los Centros para la Atención, Cuidado y Desarrollo Integral Infantil del RENCAI en el Municipio de Benito Juárez.                                                 
</t>
    </r>
    <r>
      <rPr>
        <b/>
        <sz val="11"/>
        <rFont val="Arial"/>
        <family val="2"/>
      </rPr>
      <t>RENCAI</t>
    </r>
    <r>
      <rPr>
        <sz val="11"/>
        <rFont val="Arial"/>
        <family val="2"/>
      </rPr>
      <t xml:space="preserve"> Registro Nacional de los Centros de atención .</t>
    </r>
  </si>
  <si>
    <r>
      <t xml:space="preserve">              MÉTODO DE CÁLCULO
PRNCAIR=</t>
    </r>
    <r>
      <rPr>
        <sz val="11"/>
        <rFont val="Arial"/>
        <family val="2"/>
      </rPr>
      <t>(TRNCAIR/TRNCAIE)*100</t>
    </r>
    <r>
      <rPr>
        <b/>
        <sz val="11"/>
        <rFont val="Arial"/>
        <family val="2"/>
      </rPr>
      <t xml:space="preserve">
                         VARIABLES
</t>
    </r>
    <r>
      <rPr>
        <sz val="11"/>
        <rFont val="Arial"/>
        <family val="2"/>
      </rPr>
      <t xml:space="preserve">
</t>
    </r>
    <r>
      <rPr>
        <b/>
        <sz val="11"/>
        <rFont val="Arial"/>
        <family val="2"/>
      </rPr>
      <t xml:space="preserve">PRNCAIR: </t>
    </r>
    <r>
      <rPr>
        <sz val="11"/>
        <rFont val="Arial"/>
        <family val="2"/>
      </rPr>
      <t xml:space="preserve">Porcentaje de Registro Nacional de Centros de Atención Infantil Realizados.
</t>
    </r>
    <r>
      <rPr>
        <b/>
        <sz val="11"/>
        <rFont val="Arial"/>
        <family val="2"/>
      </rPr>
      <t>TRNCAIR:</t>
    </r>
    <r>
      <rPr>
        <sz val="11"/>
        <rFont val="Arial"/>
        <family val="2"/>
      </rPr>
      <t xml:space="preserve"> Total de  Registro Nacional de Centros de Atención Infantil Realizados.
</t>
    </r>
    <r>
      <rPr>
        <b/>
        <sz val="11"/>
        <rFont val="Arial"/>
        <family val="2"/>
      </rPr>
      <t>TRNCAIE:</t>
    </r>
    <r>
      <rPr>
        <sz val="11"/>
        <rFont val="Arial"/>
        <family val="2"/>
      </rPr>
      <t xml:space="preserve"> Total de  Registro Nacional de Centros de Atención Infantil Estimados.</t>
    </r>
  </si>
  <si>
    <r>
      <t>UNIDAD DE MEDIDA DEL INDICADOR:</t>
    </r>
    <r>
      <rPr>
        <sz val="11"/>
        <rFont val="Arial"/>
        <family val="2"/>
      </rPr>
      <t xml:space="preserve"> 
Porcentaje.
</t>
    </r>
    <r>
      <rPr>
        <b/>
        <sz val="11"/>
        <rFont val="Arial"/>
        <family val="2"/>
      </rPr>
      <t xml:space="preserve">UNIDAD DE MEDIDA DE LAS VARIABLES:
</t>
    </r>
    <r>
      <rPr>
        <sz val="11"/>
        <rFont val="Arial"/>
        <family val="2"/>
      </rPr>
      <t>Registros.</t>
    </r>
  </si>
  <si>
    <r>
      <rPr>
        <b/>
        <sz val="11"/>
        <rFont val="Arial"/>
        <family val="2"/>
      </rPr>
      <t>PRNCAIR</t>
    </r>
    <r>
      <rPr>
        <sz val="11"/>
        <rFont val="Arial"/>
        <family val="2"/>
      </rPr>
      <t xml:space="preserve">: Del 1 enero del 2022 al 31 de diciembre del 2024 se realizarán 927 Registro Nacional de Centros de Atención Infantil.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380 Registro Nacional de Centros de Atención Infantil.
</t>
    </r>
    <r>
      <rPr>
        <b/>
        <sz val="11"/>
        <rFont val="Arial"/>
        <family val="2"/>
      </rPr>
      <t>Meta relativa</t>
    </r>
    <r>
      <rPr>
        <sz val="11"/>
        <rFont val="Arial"/>
        <family val="2"/>
      </rPr>
      <t>: 76% superior a la línea base.</t>
    </r>
  </si>
  <si>
    <r>
      <rPr>
        <b/>
        <sz val="11"/>
        <rFont val="Arial"/>
        <family val="2"/>
      </rPr>
      <t>PRNCAIR</t>
    </r>
    <r>
      <rPr>
        <sz val="11"/>
        <rFont val="Arial"/>
        <family val="2"/>
      </rPr>
      <t>: Del 01 de enero de 2019 al 31 de diciembre de 2021 se realizaron 500 Registro Nacional de Centros de Atención Infantil.
2019: 134
2020: 167  
2021: 199
Total: 500</t>
    </r>
  </si>
  <si>
    <r>
      <rPr>
        <b/>
        <sz val="11"/>
        <rFont val="Arial"/>
        <family val="2"/>
      </rPr>
      <t>2.2.1.1.9.</t>
    </r>
    <r>
      <rPr>
        <sz val="11"/>
        <rFont val="Arial"/>
        <family val="2"/>
      </rPr>
      <t xml:space="preserve"> Atención en la prevención del delito en niñas, niños, adolescentes y personas adultas fomentando la cultura de la legalidad, brindados</t>
    </r>
  </si>
  <si>
    <r>
      <rPr>
        <b/>
        <sz val="11"/>
        <rFont val="Arial"/>
        <family val="2"/>
      </rPr>
      <t xml:space="preserve">          MÉTODO DE CÁLCULO
      PAPDB=</t>
    </r>
    <r>
      <rPr>
        <sz val="11"/>
        <rFont val="Arial"/>
        <family val="2"/>
      </rPr>
      <t xml:space="preserve"> (TAPDB/TAPDE)*100
</t>
    </r>
    <r>
      <rPr>
        <b/>
        <sz val="11"/>
        <rFont val="Arial"/>
        <family val="2"/>
      </rPr>
      <t xml:space="preserve">                    VARIABLES
PAPDB:</t>
    </r>
    <r>
      <rPr>
        <sz val="11"/>
        <rFont val="Arial"/>
        <family val="2"/>
      </rPr>
      <t xml:space="preserve"> Porcentaje de  Atenciones en la Prevención del Delito, Brindadas.
</t>
    </r>
    <r>
      <rPr>
        <b/>
        <sz val="11"/>
        <rFont val="Arial"/>
        <family val="2"/>
      </rPr>
      <t>TAPDB</t>
    </r>
    <r>
      <rPr>
        <sz val="11"/>
        <rFont val="Arial"/>
        <family val="2"/>
      </rPr>
      <t xml:space="preserve">: Total de Atenciones en la Prevención del Delito, Brindadas.
</t>
    </r>
    <r>
      <rPr>
        <b/>
        <sz val="11"/>
        <rFont val="Arial"/>
        <family val="2"/>
      </rPr>
      <t>TAPDE</t>
    </r>
    <r>
      <rPr>
        <sz val="11"/>
        <rFont val="Arial"/>
        <family val="2"/>
      </rPr>
      <t>: Total  de Atenciones en la Prevención del Delito, Estimadas.</t>
    </r>
  </si>
  <si>
    <r>
      <t>PAPDB:</t>
    </r>
    <r>
      <rPr>
        <sz val="11"/>
        <rFont val="Arial"/>
        <family val="2"/>
      </rPr>
      <t xml:space="preserve"> Del 01 de enero de 2019 al 31 de diciembre de 2021 se brindaron 5,655 atenciones en la Prevención del Delito
2019: 2,315
2020: 2,013  
2021: 1,327
Total: 5,655 </t>
    </r>
  </si>
  <si>
    <r>
      <t xml:space="preserve">Nombre del Documento:
</t>
    </r>
    <r>
      <rPr>
        <sz val="11"/>
        <rFont val="Arial"/>
        <family val="2"/>
      </rPr>
      <t>Listas de atenciones en la Prevención del Delito</t>
    </r>
    <r>
      <rPr>
        <b/>
        <sz val="11"/>
        <rFont val="Arial"/>
        <family val="2"/>
      </rPr>
      <t xml:space="preserve">
Nombre de quien genera la información: 
</t>
    </r>
    <r>
      <rPr>
        <sz val="11"/>
        <rFont val="Arial"/>
        <family val="2"/>
      </rPr>
      <t xml:space="preserve">Coordinación de la Cultura de la Legalidad
</t>
    </r>
    <r>
      <rPr>
        <b/>
        <sz val="11"/>
        <rFont val="Arial"/>
        <family val="2"/>
      </rPr>
      <t xml:space="preserve">
Periodicidad con que se genera la información:
</t>
    </r>
    <r>
      <rPr>
        <sz val="11"/>
        <rFont val="Arial"/>
        <family val="2"/>
      </rPr>
      <t xml:space="preserve">Trimestral.
</t>
    </r>
    <r>
      <rPr>
        <b/>
        <sz val="11"/>
        <rFont val="Arial"/>
        <family val="2"/>
      </rPr>
      <t xml:space="preserve">
Liga de la página donde se localiza la información o ubicación:
</t>
    </r>
    <r>
      <rPr>
        <sz val="11"/>
        <rFont val="Arial"/>
        <family val="2"/>
      </rPr>
      <t>Lefort MBJ/SMDIF/DG/DPPN/CACL/2023 ubicado en la oficina administrativa de la Coordinación de la Cultura de la Legalidad.</t>
    </r>
  </si>
  <si>
    <r>
      <rPr>
        <b/>
        <sz val="11"/>
        <rFont val="Arial"/>
        <family val="2"/>
      </rPr>
      <t>2.2.1.1.9.1.</t>
    </r>
    <r>
      <rPr>
        <sz val="11"/>
        <rFont val="Arial"/>
        <family val="2"/>
      </rPr>
      <t xml:space="preserve"> Impartición de pláticas de  prevención del delito dirigido a niñas, niños, adolescentes y personas adultas fomentando la cultura de la legalidad. 
</t>
    </r>
  </si>
  <si>
    <r>
      <rPr>
        <b/>
        <sz val="11"/>
        <rFont val="Arial"/>
        <family val="2"/>
      </rPr>
      <t xml:space="preserve">                    MÉTODO DE CÁLCULO
              PPI</t>
    </r>
    <r>
      <rPr>
        <sz val="11"/>
        <rFont val="Arial"/>
        <family val="2"/>
      </rPr>
      <t xml:space="preserve">= (TPI/TPE)*100
</t>
    </r>
    <r>
      <rPr>
        <b/>
        <sz val="11"/>
        <rFont val="Arial"/>
        <family val="2"/>
      </rPr>
      <t xml:space="preserve">                               VARIABLES
PPI: </t>
    </r>
    <r>
      <rPr>
        <sz val="11"/>
        <rFont val="Arial"/>
        <family val="2"/>
      </rPr>
      <t xml:space="preserve">Porcentaje de Pláticas de prevención del delito  Impartidas.
</t>
    </r>
    <r>
      <rPr>
        <b/>
        <sz val="11"/>
        <rFont val="Arial"/>
        <family val="2"/>
      </rPr>
      <t>TPI</t>
    </r>
    <r>
      <rPr>
        <sz val="11"/>
        <rFont val="Arial"/>
        <family val="2"/>
      </rPr>
      <t xml:space="preserve">: Total de Pláticas de prevención del delito  Impartidas.
</t>
    </r>
    <r>
      <rPr>
        <b/>
        <sz val="11"/>
        <rFont val="Arial"/>
        <family val="2"/>
      </rPr>
      <t>TPE</t>
    </r>
    <r>
      <rPr>
        <sz val="11"/>
        <rFont val="Arial"/>
        <family val="2"/>
      </rPr>
      <t>: Total de Pláticas de prevención del delito Estimados.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</si>
  <si>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Pláticas.</t>
    </r>
  </si>
  <si>
    <r>
      <rPr>
        <b/>
        <sz val="11"/>
        <rFont val="Arial"/>
        <family val="2"/>
      </rPr>
      <t xml:space="preserve">PPI: </t>
    </r>
    <r>
      <rPr>
        <sz val="11"/>
        <rFont val="Arial"/>
        <family val="2"/>
      </rPr>
      <t xml:space="preserve">Del 01 enero de 2022 a  31 de diciembre 2024 se impartirán 318 pláticas de la Cultura de la Legalidad.
</t>
    </r>
    <r>
      <rPr>
        <b/>
        <sz val="11"/>
        <rFont val="Arial"/>
        <family val="2"/>
      </rPr>
      <t xml:space="preserve">VARIACIÓN DE LA META EN RELACIÓN A LA LÍNEA BASE
</t>
    </r>
    <r>
      <rPr>
        <sz val="11"/>
        <rFont val="Arial"/>
        <family val="2"/>
      </rPr>
      <t xml:space="preserve">
</t>
    </r>
    <r>
      <rPr>
        <b/>
        <sz val="11"/>
        <rFont val="Arial"/>
        <family val="2"/>
      </rPr>
      <t>Meta absoluta:</t>
    </r>
    <r>
      <rPr>
        <sz val="11"/>
        <rFont val="Arial"/>
        <family val="2"/>
      </rPr>
      <t xml:space="preserve"> 124 pláticas.
</t>
    </r>
    <r>
      <rPr>
        <b/>
        <sz val="11"/>
        <rFont val="Arial"/>
        <family val="2"/>
      </rPr>
      <t xml:space="preserve">Meta relativa: </t>
    </r>
    <r>
      <rPr>
        <sz val="11"/>
        <rFont val="Arial"/>
        <family val="2"/>
      </rPr>
      <t>63.91% superior a la línea base</t>
    </r>
  </si>
  <si>
    <r>
      <rPr>
        <b/>
        <sz val="11"/>
        <rFont val="Arial"/>
        <family val="2"/>
      </rPr>
      <t>PPI</t>
    </r>
    <r>
      <rPr>
        <sz val="11"/>
        <rFont val="Arial"/>
        <family val="2"/>
      </rPr>
      <t>: Del 01 de enero de 2019 al 31 de diciembre de 2021 se impartieron 194 pláticas de la cultura de la legalidad.
2019: 80
2020: 60
2021: 54
Total: 194</t>
    </r>
  </si>
  <si>
    <r>
      <rPr>
        <b/>
        <sz val="11"/>
        <rFont val="Arial"/>
        <family val="2"/>
      </rPr>
      <t>Nombre del Documento:</t>
    </r>
    <r>
      <rPr>
        <sz val="11"/>
        <rFont val="Arial"/>
        <family val="2"/>
      </rPr>
      <t xml:space="preserve">
Listas de asistencia de las  pláticas de la Cultura de la Legalidad.
</t>
    </r>
    <r>
      <rPr>
        <b/>
        <sz val="11"/>
        <rFont val="Arial"/>
        <family val="2"/>
      </rPr>
      <t xml:space="preserve">Nombre de quien genera la información: </t>
    </r>
    <r>
      <rPr>
        <sz val="11"/>
        <rFont val="Arial"/>
        <family val="2"/>
      </rPr>
      <t xml:space="preserve">
Coordinación de la Cultura de la Legalidad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MBJ/SMDIF/DG/DPPN/CACL/2023 ubicado en la oficina administrativa de la Coordinación de la Cultura de la Legalidad.</t>
    </r>
  </si>
  <si>
    <r>
      <rPr>
        <b/>
        <sz val="11"/>
        <rFont val="Arial"/>
        <family val="2"/>
      </rPr>
      <t>2.2.1.1.9.2</t>
    </r>
    <r>
      <rPr>
        <sz val="11"/>
        <rFont val="Arial"/>
        <family val="2"/>
      </rPr>
      <t>. Realización de eventos para la prevención del delito en niñas, niños, adolescentes y personas adultas fomentando la cultura de la legalidad.</t>
    </r>
  </si>
  <si>
    <r>
      <t xml:space="preserve">           </t>
    </r>
    <r>
      <rPr>
        <b/>
        <sz val="11"/>
        <rFont val="Arial"/>
        <family val="2"/>
      </rPr>
      <t xml:space="preserve">  MÉTODO DE CÁLCULO
            PEPR=</t>
    </r>
    <r>
      <rPr>
        <sz val="11"/>
        <rFont val="Arial"/>
        <family val="2"/>
      </rPr>
      <t xml:space="preserve">(TEPR/TEPE)*100
                          </t>
    </r>
    <r>
      <rPr>
        <b/>
        <sz val="11"/>
        <rFont val="Arial"/>
        <family val="2"/>
      </rPr>
      <t xml:space="preserve"> VARIABLES
PEPR: </t>
    </r>
    <r>
      <rPr>
        <sz val="11"/>
        <rFont val="Arial"/>
        <family val="2"/>
      </rPr>
      <t xml:space="preserve">Porcentaje de Eventos de Prevención del delito Realizadas.
</t>
    </r>
    <r>
      <rPr>
        <b/>
        <sz val="11"/>
        <rFont val="Arial"/>
        <family val="2"/>
      </rPr>
      <t xml:space="preserve">TEPR: </t>
    </r>
    <r>
      <rPr>
        <sz val="11"/>
        <rFont val="Arial"/>
        <family val="2"/>
      </rPr>
      <t xml:space="preserve">Total de Eventos  de Prevención del delito Realizadas.
</t>
    </r>
    <r>
      <rPr>
        <b/>
        <sz val="11"/>
        <rFont val="Arial"/>
        <family val="2"/>
      </rPr>
      <t xml:space="preserve">TEPE: </t>
    </r>
    <r>
      <rPr>
        <sz val="11"/>
        <rFont val="Arial"/>
        <family val="2"/>
      </rPr>
      <t>Total de Eventos de Prevención del delito Estimadas.</t>
    </r>
  </si>
  <si>
    <r>
      <rPr>
        <b/>
        <sz val="11"/>
        <rFont val="Arial"/>
        <family val="2"/>
      </rPr>
      <t xml:space="preserve">PEPR: </t>
    </r>
    <r>
      <rPr>
        <sz val="11"/>
        <rFont val="Arial"/>
        <family val="2"/>
      </rPr>
      <t xml:space="preserve">De enero de 2022 a diciembre 2024,  se realizaran 12 actividades de prevención del delito.
</t>
    </r>
    <r>
      <rPr>
        <b/>
        <sz val="11"/>
        <rFont val="Arial"/>
        <family val="2"/>
      </rPr>
      <t>Meta absoluta:</t>
    </r>
    <r>
      <rPr>
        <sz val="11"/>
        <rFont val="Arial"/>
        <family val="2"/>
      </rPr>
      <t xml:space="preserve"> 6 actividades.
</t>
    </r>
    <r>
      <rPr>
        <b/>
        <sz val="11"/>
        <rFont val="Arial"/>
        <family val="2"/>
      </rPr>
      <t>Meta relativa:</t>
    </r>
    <r>
      <rPr>
        <sz val="11"/>
        <rFont val="Arial"/>
        <family val="2"/>
      </rPr>
      <t xml:space="preserve"> 100% superior a la línea base
</t>
    </r>
  </si>
  <si>
    <r>
      <rPr>
        <b/>
        <sz val="11"/>
        <rFont val="Arial"/>
        <family val="2"/>
      </rPr>
      <t>PEPR</t>
    </r>
    <r>
      <rPr>
        <sz val="11"/>
        <rFont val="Arial"/>
        <family val="2"/>
      </rPr>
      <t>: Del 01 de nero al 30 de septiembtre del 2023 se realizaron 6 actividades de prevención del delito.</t>
    </r>
  </si>
  <si>
    <r>
      <rPr>
        <b/>
        <sz val="11"/>
        <rFont val="Arial"/>
        <family val="2"/>
      </rPr>
      <t>Nombre del Documento:</t>
    </r>
    <r>
      <rPr>
        <sz val="11"/>
        <rFont val="Arial"/>
        <family val="2"/>
      </rPr>
      <t xml:space="preserve">
Ficha informativa de las actividades de prevención del delito
</t>
    </r>
    <r>
      <rPr>
        <b/>
        <sz val="11"/>
        <rFont val="Arial"/>
        <family val="2"/>
      </rPr>
      <t xml:space="preserve">Nombre de quien genera la información: </t>
    </r>
    <r>
      <rPr>
        <sz val="11"/>
        <rFont val="Arial"/>
        <family val="2"/>
      </rPr>
      <t xml:space="preserve">
Coordinación de la Cultura de la Legalidad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Lefort MBJ/SMDIF/DG/DPPN/CACL/2023 ubicado en la oficina administrativa de la Coordinación de la Cultura de la Legalidad.</t>
    </r>
  </si>
  <si>
    <r>
      <rPr>
        <b/>
        <sz val="11"/>
        <rFont val="Arial"/>
        <family val="2"/>
      </rPr>
      <t xml:space="preserve">2.2.1.1.10. </t>
    </r>
    <r>
      <rPr>
        <sz val="11"/>
        <rFont val="Arial"/>
        <family val="2"/>
      </rPr>
      <t>Servicios jurídicos dirigidos a niñas, niños, adolescentes,  víctimas de maltrato y mujeres y hombres en situación de violencia familiar brindados.</t>
    </r>
  </si>
  <si>
    <r>
      <rPr>
        <b/>
        <sz val="11"/>
        <rFont val="Arial"/>
        <family val="2"/>
      </rPr>
      <t xml:space="preserve">              MÉTODO DE CÁLCULO </t>
    </r>
    <r>
      <rPr>
        <sz val="11"/>
        <rFont val="Arial"/>
        <family val="2"/>
      </rPr>
      <t xml:space="preserve">
</t>
    </r>
    <r>
      <rPr>
        <b/>
        <sz val="11"/>
        <rFont val="Arial"/>
        <family val="2"/>
      </rPr>
      <t xml:space="preserve">             PSJB</t>
    </r>
    <r>
      <rPr>
        <sz val="11"/>
        <rFont val="Arial"/>
        <family val="2"/>
      </rPr>
      <t xml:space="preserve">= (TSJB/TSJE)*100
</t>
    </r>
    <r>
      <rPr>
        <b/>
        <sz val="11"/>
        <rFont val="Arial"/>
        <family val="2"/>
      </rPr>
      <t xml:space="preserve">                       VARIABLES </t>
    </r>
    <r>
      <rPr>
        <sz val="11"/>
        <rFont val="Arial"/>
        <family val="2"/>
      </rPr>
      <t xml:space="preserve">
</t>
    </r>
    <r>
      <rPr>
        <b/>
        <sz val="11"/>
        <rFont val="Arial"/>
        <family val="2"/>
      </rPr>
      <t xml:space="preserve">PSJB: </t>
    </r>
    <r>
      <rPr>
        <sz val="11"/>
        <rFont val="Arial"/>
        <family val="2"/>
      </rPr>
      <t xml:space="preserve">Porcentaje de Servicios Jurídicos Brindados.
</t>
    </r>
    <r>
      <rPr>
        <b/>
        <sz val="11"/>
        <rFont val="Arial"/>
        <family val="2"/>
      </rPr>
      <t xml:space="preserve">TSJB: </t>
    </r>
    <r>
      <rPr>
        <sz val="11"/>
        <rFont val="Arial"/>
        <family val="2"/>
      </rPr>
      <t xml:space="preserve">Total de Servicios Jurídicos Brindados
</t>
    </r>
    <r>
      <rPr>
        <b/>
        <sz val="11"/>
        <rFont val="Arial"/>
        <family val="2"/>
      </rPr>
      <t xml:space="preserve">TSJE: </t>
    </r>
    <r>
      <rPr>
        <sz val="11"/>
        <rFont val="Arial"/>
        <family val="2"/>
      </rPr>
      <t>Total de Servicios Jurídicos Estimados.</t>
    </r>
  </si>
  <si>
    <r>
      <t xml:space="preserve">UNIDAD DE MEDIDA DEL INDICADOR: 
</t>
    </r>
    <r>
      <rPr>
        <sz val="11"/>
        <rFont val="Arial"/>
        <family val="2"/>
      </rPr>
      <t>Porcentaje.</t>
    </r>
    <r>
      <rPr>
        <b/>
        <sz val="11"/>
        <rFont val="Arial"/>
        <family val="2"/>
      </rPr>
      <t xml:space="preserve">
UNIDAD DE MEDIA DE LAS VARIABLES: 
</t>
    </r>
    <r>
      <rPr>
        <sz val="11"/>
        <rFont val="Arial"/>
        <family val="2"/>
      </rPr>
      <t>Servicios.</t>
    </r>
  </si>
  <si>
    <r>
      <rPr>
        <b/>
        <sz val="11"/>
        <rFont val="Arial"/>
        <family val="2"/>
      </rPr>
      <t xml:space="preserve">PSJB: </t>
    </r>
    <r>
      <rPr>
        <sz val="11"/>
        <rFont val="Arial"/>
        <family val="2"/>
      </rPr>
      <t xml:space="preserve">De 01 de enero de 2022 al 31 de diciembre de 2024 se brindarán 41,153 servicios jurídicos a niñas, niños, adolescentes y personas adultas.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8,257</t>
    </r>
    <r>
      <rPr>
        <b/>
        <sz val="11"/>
        <rFont val="Arial"/>
        <family val="2"/>
      </rPr>
      <t xml:space="preserve"> </t>
    </r>
    <r>
      <rPr>
        <sz val="11"/>
        <rFont val="Arial"/>
        <family val="2"/>
      </rPr>
      <t xml:space="preserve">servicios jurídicos a niñas, niños, adolescentes y personas adultas.
</t>
    </r>
    <r>
      <rPr>
        <b/>
        <sz val="11"/>
        <rFont val="Arial"/>
        <family val="2"/>
      </rPr>
      <t xml:space="preserve">Meta relativa: </t>
    </r>
    <r>
      <rPr>
        <sz val="11"/>
        <rFont val="Arial"/>
        <family val="2"/>
      </rPr>
      <t>25.10% superior a línea base.</t>
    </r>
  </si>
  <si>
    <r>
      <t xml:space="preserve">PSJB: </t>
    </r>
    <r>
      <rPr>
        <sz val="11"/>
        <rFont val="Arial"/>
        <family val="2"/>
      </rPr>
      <t>Del 01 de enero de 2019 al 31 de diciembre de 2021 se brindaron 32,896 servicios jurídicos a niñas, niños, adolescentes y personas adultas.
2019: 12,502
2020: 7,447 
2021: 12,947
Total: 32,896</t>
    </r>
  </si>
  <si>
    <r>
      <rPr>
        <b/>
        <sz val="11"/>
        <rFont val="Arial"/>
        <family val="2"/>
      </rPr>
      <t>2.2.1.1.10.1.</t>
    </r>
    <r>
      <rPr>
        <sz val="11"/>
        <rFont val="Arial"/>
        <family val="2"/>
      </rPr>
      <t xml:space="preserve"> Realización de planes de restitución de derechos para niñas, niños, adolescentes que se encuentran en situación de atención prioritaria.</t>
    </r>
  </si>
  <si>
    <r>
      <rPr>
        <b/>
        <sz val="11"/>
        <rFont val="Arial"/>
        <family val="2"/>
      </rPr>
      <t xml:space="preserve">                MÉTODO DE CÁLCULO </t>
    </r>
    <r>
      <rPr>
        <sz val="11"/>
        <rFont val="Arial"/>
        <family val="2"/>
      </rPr>
      <t xml:space="preserve">
</t>
    </r>
    <r>
      <rPr>
        <b/>
        <sz val="11"/>
        <rFont val="Arial"/>
        <family val="2"/>
      </rPr>
      <t xml:space="preserve">
           PPRDR</t>
    </r>
    <r>
      <rPr>
        <sz val="11"/>
        <rFont val="Arial"/>
        <family val="2"/>
      </rPr>
      <t xml:space="preserve">=(TPRDR/TPRDE)*100
</t>
    </r>
    <r>
      <rPr>
        <b/>
        <sz val="11"/>
        <rFont val="Arial"/>
        <family val="2"/>
      </rPr>
      <t xml:space="preserve">                      VARIABLES 
</t>
    </r>
    <r>
      <rPr>
        <sz val="11"/>
        <rFont val="Arial"/>
        <family val="2"/>
      </rPr>
      <t xml:space="preserve">
</t>
    </r>
    <r>
      <rPr>
        <b/>
        <sz val="11"/>
        <rFont val="Arial"/>
        <family val="2"/>
      </rPr>
      <t>PPRDR:</t>
    </r>
    <r>
      <rPr>
        <sz val="11"/>
        <rFont val="Arial"/>
        <family val="2"/>
      </rPr>
      <t xml:space="preserve"> Porcentaje de Planes de Restitución de Derechos Realizados.
</t>
    </r>
    <r>
      <rPr>
        <b/>
        <sz val="11"/>
        <rFont val="Arial"/>
        <family val="2"/>
      </rPr>
      <t xml:space="preserve">TPRDR: </t>
    </r>
    <r>
      <rPr>
        <sz val="11"/>
        <rFont val="Arial"/>
        <family val="2"/>
      </rPr>
      <t xml:space="preserve">Total de  Planes de Restitución de Derechos Realizados.
</t>
    </r>
    <r>
      <rPr>
        <b/>
        <sz val="11"/>
        <rFont val="Arial"/>
        <family val="2"/>
      </rPr>
      <t>TPRDE:</t>
    </r>
    <r>
      <rPr>
        <sz val="11"/>
        <rFont val="Arial"/>
        <family val="2"/>
      </rPr>
      <t xml:space="preserve"> Total de  Planes de Restitución de Derechos Estimados.</t>
    </r>
  </si>
  <si>
    <r>
      <t xml:space="preserve">UNIDAD DE MEDIDA DEL INDICADOR: 
</t>
    </r>
    <r>
      <rPr>
        <sz val="11"/>
        <rFont val="Arial"/>
        <family val="2"/>
      </rPr>
      <t>Porcentaje.</t>
    </r>
    <r>
      <rPr>
        <b/>
        <sz val="11"/>
        <rFont val="Arial"/>
        <family val="2"/>
      </rPr>
      <t xml:space="preserve">
UNIDAD DE MEDIA DE LAS VARIABLES: 
</t>
    </r>
    <r>
      <rPr>
        <sz val="11"/>
        <rFont val="Arial"/>
        <family val="2"/>
      </rPr>
      <t>Planes de Restitución de Derechos.</t>
    </r>
  </si>
  <si>
    <r>
      <rPr>
        <b/>
        <sz val="11"/>
        <rFont val="Arial"/>
        <family val="2"/>
      </rPr>
      <t xml:space="preserve">PPRDR: </t>
    </r>
    <r>
      <rPr>
        <sz val="11"/>
        <rFont val="Arial"/>
        <family val="2"/>
      </rPr>
      <t xml:space="preserve">De 01 de enero de 2022 al 31 de diciembre de 2024 se realizarán 1,211 planes de restitución de derechos a niñas, niños y adolescentes.
</t>
    </r>
    <r>
      <rPr>
        <b/>
        <sz val="11"/>
        <rFont val="Arial"/>
        <family val="2"/>
      </rPr>
      <t>VARIACIÓN DE LA META EN RELACIÓN A LA LÍNEA BASE</t>
    </r>
    <r>
      <rPr>
        <sz val="11"/>
        <rFont val="Arial"/>
        <family val="2"/>
      </rPr>
      <t xml:space="preserve">
</t>
    </r>
    <r>
      <rPr>
        <b/>
        <sz val="11"/>
        <rFont val="Arial"/>
        <family val="2"/>
      </rPr>
      <t>Meta absoluta: 690</t>
    </r>
    <r>
      <rPr>
        <sz val="11"/>
        <rFont val="Arial"/>
        <family val="2"/>
      </rPr>
      <t xml:space="preserve"> planes de restitución de derechos.
</t>
    </r>
    <r>
      <rPr>
        <b/>
        <sz val="11"/>
        <rFont val="Arial"/>
        <family val="2"/>
      </rPr>
      <t xml:space="preserve">Meta relativa: </t>
    </r>
    <r>
      <rPr>
        <sz val="11"/>
        <rFont val="Arial"/>
        <family val="2"/>
      </rPr>
      <t>132.44% superior a línea base.</t>
    </r>
  </si>
  <si>
    <r>
      <t xml:space="preserve">PPRDR: </t>
    </r>
    <r>
      <rPr>
        <sz val="11"/>
        <rFont val="Arial"/>
        <family val="2"/>
      </rPr>
      <t>De 01 de enero de 2019 al 31 de diciembre del 2021 se realizaron 521 planes de restitución de derechos a niñas, niños y adolescentes. 
2019: 104
2020: 50  
2021: 367
Total: 521</t>
    </r>
  </si>
  <si>
    <r>
      <rPr>
        <b/>
        <sz val="11"/>
        <rFont val="Arial"/>
        <family val="2"/>
      </rPr>
      <t>2.2.1.1.10.2.</t>
    </r>
    <r>
      <rPr>
        <sz val="11"/>
        <rFont val="Arial"/>
        <family val="2"/>
      </rPr>
      <t xml:space="preserve"> Elaboración de diagnósticos de vulneración de derechos de niñas, niños y adolescentes.</t>
    </r>
  </si>
  <si>
    <r>
      <rPr>
        <b/>
        <sz val="11"/>
        <rFont val="Arial"/>
        <family val="2"/>
      </rPr>
      <t xml:space="preserve">          MÉTODO DE CÁLCULO
PDVDR</t>
    </r>
    <r>
      <rPr>
        <sz val="11"/>
        <rFont val="Arial"/>
        <family val="2"/>
      </rPr>
      <t xml:space="preserve">= (TDVDR/TDVDE)*100 
</t>
    </r>
    <r>
      <rPr>
        <b/>
        <sz val="11"/>
        <rFont val="Arial"/>
        <family val="2"/>
      </rPr>
      <t xml:space="preserve">                 VARIABLES
</t>
    </r>
    <r>
      <rPr>
        <sz val="11"/>
        <rFont val="Arial"/>
        <family val="2"/>
      </rPr>
      <t xml:space="preserve">
</t>
    </r>
    <r>
      <rPr>
        <b/>
        <sz val="11"/>
        <rFont val="Arial"/>
        <family val="2"/>
      </rPr>
      <t>PDVDR:</t>
    </r>
    <r>
      <rPr>
        <sz val="11"/>
        <rFont val="Arial"/>
        <family val="2"/>
      </rPr>
      <t xml:space="preserve"> Porcentaje de Diagnósticos de Vulneración de Derechos Realizados.</t>
    </r>
    <r>
      <rPr>
        <b/>
        <sz val="11"/>
        <rFont val="Arial"/>
        <family val="2"/>
      </rPr>
      <t xml:space="preserve"> </t>
    </r>
    <r>
      <rPr>
        <sz val="11"/>
        <rFont val="Arial"/>
        <family val="2"/>
      </rPr>
      <t xml:space="preserve">
</t>
    </r>
    <r>
      <rPr>
        <b/>
        <sz val="11"/>
        <rFont val="Arial"/>
        <family val="2"/>
      </rPr>
      <t>TDVDR:</t>
    </r>
    <r>
      <rPr>
        <sz val="11"/>
        <rFont val="Arial"/>
        <family val="2"/>
      </rPr>
      <t xml:space="preserve"> Total de Diagnósticos de Vulneración de Derechos Realizados.
</t>
    </r>
    <r>
      <rPr>
        <b/>
        <sz val="11"/>
        <rFont val="Arial"/>
        <family val="2"/>
      </rPr>
      <t xml:space="preserve">TDVDE: </t>
    </r>
    <r>
      <rPr>
        <sz val="11"/>
        <rFont val="Arial"/>
        <family val="2"/>
      </rPr>
      <t>Total de Diagnósticos de Vulneración de Derechos Estimados.</t>
    </r>
  </si>
  <si>
    <r>
      <rPr>
        <b/>
        <sz val="11"/>
        <rFont val="Arial"/>
        <family val="2"/>
      </rPr>
      <t>UNIDAD DE MEDIDA DEL INDICADOR:</t>
    </r>
    <r>
      <rPr>
        <sz val="11"/>
        <rFont val="Arial"/>
        <family val="2"/>
      </rPr>
      <t xml:space="preserve"> 
Porcentaje.
</t>
    </r>
    <r>
      <rPr>
        <b/>
        <sz val="11"/>
        <rFont val="Arial"/>
        <family val="2"/>
      </rPr>
      <t xml:space="preserve">UNIDAD DE MEDIDA DE LAS VARIABLES: 
</t>
    </r>
    <r>
      <rPr>
        <sz val="11"/>
        <rFont val="Arial"/>
        <family val="2"/>
      </rPr>
      <t>Diagnósticos.</t>
    </r>
  </si>
  <si>
    <r>
      <rPr>
        <b/>
        <sz val="11"/>
        <rFont val="Arial"/>
        <family val="2"/>
      </rPr>
      <t xml:space="preserve">PDVDR: </t>
    </r>
    <r>
      <rPr>
        <sz val="11"/>
        <rFont val="Arial"/>
        <family val="2"/>
      </rPr>
      <t xml:space="preserve">De 01 de enero de 2022 al 31 de diciembre de 2024, se realizarán  un total de 1,236 diagnósticos de vulneración de derechos.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1,089 diagnósticos de vulneración de derechos.
</t>
    </r>
    <r>
      <rPr>
        <b/>
        <sz val="11"/>
        <rFont val="Arial"/>
        <family val="2"/>
      </rPr>
      <t>Meta relativa:</t>
    </r>
    <r>
      <rPr>
        <sz val="11"/>
        <rFont val="Arial"/>
        <family val="2"/>
      </rPr>
      <t xml:space="preserve"> 740.82% superior a línea base.</t>
    </r>
  </si>
  <si>
    <r>
      <rPr>
        <b/>
        <sz val="11"/>
        <rFont val="Arial"/>
        <family val="2"/>
      </rPr>
      <t>PDVDR:</t>
    </r>
    <r>
      <rPr>
        <sz val="11"/>
        <rFont val="Arial"/>
        <family val="2"/>
      </rPr>
      <t xml:space="preserve"> Del 01 de enero al 30 de septiembre del 2023 se realizarón 147 diagnósticos de vulneración de derechos.</t>
    </r>
  </si>
  <si>
    <r>
      <rPr>
        <b/>
        <sz val="11"/>
        <rFont val="Arial"/>
        <family val="2"/>
      </rPr>
      <t>2.2.1.1.10.3.</t>
    </r>
    <r>
      <rPr>
        <sz val="11"/>
        <rFont val="Arial"/>
        <family val="2"/>
      </rPr>
      <t xml:space="preserve"> Elaboración de convenios de pensión alimenticia a familias en situación prioritaria para mediación ante controversias familiares.</t>
    </r>
  </si>
  <si>
    <r>
      <rPr>
        <b/>
        <sz val="11"/>
        <rFont val="Arial"/>
        <family val="2"/>
      </rPr>
      <t xml:space="preserve">          MÉTODO DE CÁLCULO
PCPAR</t>
    </r>
    <r>
      <rPr>
        <sz val="11"/>
        <rFont val="Arial"/>
        <family val="2"/>
      </rPr>
      <t xml:space="preserve">= (TCPAR/TCPAE)*100 
</t>
    </r>
    <r>
      <rPr>
        <b/>
        <sz val="11"/>
        <rFont val="Arial"/>
        <family val="2"/>
      </rPr>
      <t xml:space="preserve">                  VARIABLES
</t>
    </r>
    <r>
      <rPr>
        <sz val="11"/>
        <rFont val="Arial"/>
        <family val="2"/>
      </rPr>
      <t xml:space="preserve">
</t>
    </r>
    <r>
      <rPr>
        <b/>
        <sz val="11"/>
        <rFont val="Arial"/>
        <family val="2"/>
      </rPr>
      <t xml:space="preserve">PCPAR: </t>
    </r>
    <r>
      <rPr>
        <sz val="11"/>
        <rFont val="Arial"/>
        <family val="2"/>
      </rPr>
      <t xml:space="preserve">Porcentaje Convenios de Pensión Alimenticia Realizados.
</t>
    </r>
    <r>
      <rPr>
        <b/>
        <sz val="11"/>
        <rFont val="Arial"/>
        <family val="2"/>
      </rPr>
      <t>TCPAR:</t>
    </r>
    <r>
      <rPr>
        <sz val="11"/>
        <rFont val="Arial"/>
        <family val="2"/>
      </rPr>
      <t xml:space="preserve"> Total de Convenios de Pensión Alimenticia Realizados.
</t>
    </r>
    <r>
      <rPr>
        <b/>
        <sz val="11"/>
        <rFont val="Arial"/>
        <family val="2"/>
      </rPr>
      <t xml:space="preserve">TCPAE: </t>
    </r>
    <r>
      <rPr>
        <sz val="11"/>
        <rFont val="Arial"/>
        <family val="2"/>
      </rPr>
      <t>Total de Convenios de Pensión Alimenticia Estimados.</t>
    </r>
  </si>
  <si>
    <r>
      <rPr>
        <b/>
        <sz val="11"/>
        <rFont val="Arial"/>
        <family val="2"/>
      </rPr>
      <t xml:space="preserve">UNIDAD DE MEDIDA DEL INDICADOR:
</t>
    </r>
    <r>
      <rPr>
        <sz val="11"/>
        <rFont val="Arial"/>
        <family val="2"/>
      </rPr>
      <t xml:space="preserve">Porcentaje.
</t>
    </r>
    <r>
      <rPr>
        <b/>
        <sz val="11"/>
        <rFont val="Arial"/>
        <family val="2"/>
      </rPr>
      <t xml:space="preserve">UNIDAD DE MEDIDA DE LAS VARIABLES: 
</t>
    </r>
    <r>
      <rPr>
        <sz val="11"/>
        <rFont val="Arial"/>
        <family val="2"/>
      </rPr>
      <t>Convenios.</t>
    </r>
  </si>
  <si>
    <r>
      <rPr>
        <b/>
        <sz val="11"/>
        <rFont val="Arial"/>
        <family val="2"/>
      </rPr>
      <t xml:space="preserve">PCPAR: </t>
    </r>
    <r>
      <rPr>
        <sz val="11"/>
        <rFont val="Arial"/>
        <family val="2"/>
      </rPr>
      <t xml:space="preserve">De 01 de enero de 2022 al 31 de diciembre de 2024,  se celebrarán un total de 606 convenios de pensión alimenticia.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-26 convenios de pensión alimenticia.
</t>
    </r>
    <r>
      <rPr>
        <b/>
        <sz val="11"/>
        <rFont val="Arial"/>
        <family val="2"/>
      </rPr>
      <t>Meta relativa:</t>
    </r>
    <r>
      <rPr>
        <sz val="11"/>
        <rFont val="Arial"/>
        <family val="2"/>
      </rPr>
      <t xml:space="preserve"> -4.11% inferior a la línea base.
</t>
    </r>
    <r>
      <rPr>
        <b/>
        <sz val="11"/>
        <rFont val="Arial"/>
        <family val="2"/>
      </rPr>
      <t>Nota</t>
    </r>
    <r>
      <rPr>
        <sz val="11"/>
        <rFont val="Arial"/>
        <family val="2"/>
      </rPr>
      <t>: Debido a que los convenios son acuerdos de buena voluntad y no garantizan el cumplimiento del mismo, se esta exhortando al demandante a interponer su denuncia ante el juzgado de lo familiar por lo cual disminuyeron los convenios de pensión alimenticia.</t>
    </r>
  </si>
  <si>
    <r>
      <rPr>
        <b/>
        <sz val="11"/>
        <rFont val="Arial"/>
        <family val="2"/>
      </rPr>
      <t>PCPAR:</t>
    </r>
    <r>
      <rPr>
        <sz val="11"/>
        <rFont val="Arial"/>
        <family val="2"/>
      </rPr>
      <t xml:space="preserve"> Del 01 de enero del 2019 al 31 de diciembre del 2021 se realizaron 632 convenios de pensión alimenticia.
2019: 317
2020: 201 
2021: 114
Total: 632</t>
    </r>
  </si>
  <si>
    <r>
      <rPr>
        <b/>
        <sz val="11"/>
        <rFont val="Arial"/>
        <family val="2"/>
      </rPr>
      <t xml:space="preserve">2.2.1.1.10.4. </t>
    </r>
    <r>
      <rPr>
        <sz val="11"/>
        <rFont val="Arial"/>
        <family val="2"/>
      </rPr>
      <t>Realización de acompañamientos a niñas, niños y adolescentes a diferentes órganos institucionales (juzgados orales, tradicionales, familiares, penales y la fiscalía general).</t>
    </r>
  </si>
  <si>
    <r>
      <rPr>
        <b/>
        <sz val="11"/>
        <rFont val="Arial"/>
        <family val="2"/>
      </rPr>
      <t xml:space="preserve">           MÉTODO DE CÁLCULO
PANNAR</t>
    </r>
    <r>
      <rPr>
        <sz val="11"/>
        <rFont val="Arial"/>
        <family val="2"/>
      </rPr>
      <t xml:space="preserve">= (TANNAR/TANNAE)*100
</t>
    </r>
    <r>
      <rPr>
        <b/>
        <sz val="11"/>
        <rFont val="Arial"/>
        <family val="2"/>
      </rPr>
      <t xml:space="preserve">                  VARIABLES
</t>
    </r>
    <r>
      <rPr>
        <sz val="11"/>
        <rFont val="Arial"/>
        <family val="2"/>
      </rPr>
      <t xml:space="preserve">
</t>
    </r>
    <r>
      <rPr>
        <b/>
        <sz val="11"/>
        <rFont val="Arial"/>
        <family val="2"/>
      </rPr>
      <t xml:space="preserve">PANNAR: </t>
    </r>
    <r>
      <rPr>
        <sz val="11"/>
        <rFont val="Arial"/>
        <family val="2"/>
      </rPr>
      <t xml:space="preserve">Porcentaje de Acompañamientos de  Niñas, Niños y Adolescentes Realizados.
</t>
    </r>
    <r>
      <rPr>
        <b/>
        <sz val="11"/>
        <rFont val="Arial"/>
        <family val="2"/>
      </rPr>
      <t xml:space="preserve">TANNAR: </t>
    </r>
    <r>
      <rPr>
        <sz val="11"/>
        <rFont val="Arial"/>
        <family val="2"/>
      </rPr>
      <t xml:space="preserve">Total de Acompañamientos de Niñas, Niños y Adolescentes Realizados.
</t>
    </r>
    <r>
      <rPr>
        <b/>
        <sz val="11"/>
        <rFont val="Arial"/>
        <family val="2"/>
      </rPr>
      <t xml:space="preserve">TANNAE: </t>
    </r>
    <r>
      <rPr>
        <sz val="11"/>
        <rFont val="Arial"/>
        <family val="2"/>
      </rPr>
      <t xml:space="preserve">Total de Acompañamientos de Niñas, Niños y Adolescentes Estimados. </t>
    </r>
  </si>
  <si>
    <r>
      <rPr>
        <b/>
        <sz val="11"/>
        <rFont val="Arial"/>
        <family val="2"/>
      </rPr>
      <t>UNIDAD DE MEDIDA DEL INDICADOR:</t>
    </r>
    <r>
      <rPr>
        <sz val="11"/>
        <rFont val="Arial"/>
        <family val="2"/>
      </rPr>
      <t xml:space="preserve"> 
Porcentaje.
</t>
    </r>
    <r>
      <rPr>
        <b/>
        <sz val="11"/>
        <rFont val="Arial"/>
        <family val="2"/>
      </rPr>
      <t xml:space="preserve">UNIDAD DE MEDIDA DE LAS VARIABLES: 
</t>
    </r>
    <r>
      <rPr>
        <sz val="11"/>
        <rFont val="Arial"/>
        <family val="2"/>
      </rPr>
      <t>Acompañamientos.</t>
    </r>
  </si>
  <si>
    <r>
      <rPr>
        <b/>
        <sz val="11"/>
        <rFont val="Arial"/>
        <family val="2"/>
      </rPr>
      <t>PANAAR:</t>
    </r>
    <r>
      <rPr>
        <sz val="11"/>
        <rFont val="Arial"/>
        <family val="2"/>
      </rPr>
      <t xml:space="preserve"> De 01 de enero de 2022 al 31 de diciembre de 2024, se realizarán 3,518  acompañamientos a niñas, niños y adolescentes.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1,693 acompañamientos a niñas, niños y adolescentes.
</t>
    </r>
    <r>
      <rPr>
        <b/>
        <sz val="11"/>
        <rFont val="Arial"/>
        <family val="2"/>
      </rPr>
      <t>Meta relativa:</t>
    </r>
    <r>
      <rPr>
        <sz val="11"/>
        <rFont val="Arial"/>
        <family val="2"/>
      </rPr>
      <t xml:space="preserve"> 92.77% superior a la línea base.</t>
    </r>
  </si>
  <si>
    <r>
      <rPr>
        <b/>
        <sz val="11"/>
        <rFont val="Arial"/>
        <family val="2"/>
      </rPr>
      <t xml:space="preserve">PNNAAR: </t>
    </r>
    <r>
      <rPr>
        <sz val="11"/>
        <rFont val="Arial"/>
        <family val="2"/>
      </rPr>
      <t>Del 01 de enero de 2019 al 31 de diciembre de 2021  se realizaron 1,825 acompañamientos a niñas, niños y adolescentes.  
2019: 846
2020: 245   
2021: 734
Total: 1,825</t>
    </r>
  </si>
  <si>
    <r>
      <rPr>
        <b/>
        <sz val="11"/>
        <rFont val="Arial"/>
        <family val="2"/>
      </rPr>
      <t>2.2.1.1.10.5.</t>
    </r>
    <r>
      <rPr>
        <sz val="11"/>
        <rFont val="Arial"/>
        <family val="2"/>
      </rPr>
      <t xml:space="preserve"> Realización de comparecencias de hechos a familias en situación prioritaria para mediación ante controversias familiares.</t>
    </r>
  </si>
  <si>
    <r>
      <rPr>
        <b/>
        <sz val="11"/>
        <rFont val="Arial"/>
        <family val="2"/>
      </rPr>
      <t xml:space="preserve">              MÉTODO DE CÁLCULO 
</t>
    </r>
    <r>
      <rPr>
        <sz val="11"/>
        <rFont val="Arial"/>
        <family val="2"/>
      </rPr>
      <t xml:space="preserve">
</t>
    </r>
    <r>
      <rPr>
        <b/>
        <sz val="11"/>
        <rFont val="Arial"/>
        <family val="2"/>
      </rPr>
      <t xml:space="preserve">              PCHR:</t>
    </r>
    <r>
      <rPr>
        <sz val="11"/>
        <rFont val="Arial"/>
        <family val="2"/>
      </rPr>
      <t xml:space="preserve">=(TCHR/TCHE)*100
</t>
    </r>
    <r>
      <rPr>
        <b/>
        <sz val="11"/>
        <rFont val="Arial"/>
        <family val="2"/>
      </rPr>
      <t xml:space="preserve">                    VARIABLES</t>
    </r>
    <r>
      <rPr>
        <sz val="11"/>
        <rFont val="Arial"/>
        <family val="2"/>
      </rPr>
      <t xml:space="preserve">
</t>
    </r>
    <r>
      <rPr>
        <b/>
        <sz val="11"/>
        <rFont val="Arial"/>
        <family val="2"/>
      </rPr>
      <t xml:space="preserve">PCHR: </t>
    </r>
    <r>
      <rPr>
        <sz val="11"/>
        <rFont val="Arial"/>
        <family val="2"/>
      </rPr>
      <t xml:space="preserve">Porcentaje Comparecencias de Hechos Realizados.
</t>
    </r>
    <r>
      <rPr>
        <b/>
        <sz val="11"/>
        <rFont val="Arial"/>
        <family val="2"/>
      </rPr>
      <t xml:space="preserve">TCHR: </t>
    </r>
    <r>
      <rPr>
        <sz val="11"/>
        <rFont val="Arial"/>
        <family val="2"/>
      </rPr>
      <t xml:space="preserve">Total de Comparecencias de Hechos Realizadas.
</t>
    </r>
    <r>
      <rPr>
        <b/>
        <sz val="11"/>
        <rFont val="Arial"/>
        <family val="2"/>
      </rPr>
      <t xml:space="preserve">TCHE: </t>
    </r>
    <r>
      <rPr>
        <sz val="11"/>
        <rFont val="Arial"/>
        <family val="2"/>
      </rPr>
      <t>Total de Comparecencias de Hechos Estimadas.</t>
    </r>
  </si>
  <si>
    <r>
      <rPr>
        <b/>
        <sz val="11"/>
        <rFont val="Arial"/>
        <family val="2"/>
      </rPr>
      <t>UNIDAD DE MEDIDA DEL INDICADOR</t>
    </r>
    <r>
      <rPr>
        <sz val="11"/>
        <rFont val="Arial"/>
        <family val="2"/>
      </rPr>
      <t xml:space="preserve">: 
Porcentaje. 
</t>
    </r>
    <r>
      <rPr>
        <b/>
        <sz val="11"/>
        <rFont val="Arial"/>
        <family val="2"/>
      </rPr>
      <t xml:space="preserve">UNIDAD DE MEDIDA DE LAS VARIABLES: </t>
    </r>
    <r>
      <rPr>
        <sz val="11"/>
        <rFont val="Arial"/>
        <family val="2"/>
      </rPr>
      <t>Comparecencias de Hechos.</t>
    </r>
  </si>
  <si>
    <r>
      <rPr>
        <b/>
        <sz val="11"/>
        <rFont val="Arial"/>
        <family val="2"/>
      </rPr>
      <t xml:space="preserve">PCHR: </t>
    </r>
    <r>
      <rPr>
        <sz val="11"/>
        <rFont val="Arial"/>
        <family val="2"/>
      </rPr>
      <t xml:space="preserve">De 01 de enero de 2022 al 31 de diciembre de 2024, realizarán 1,692 comparecencias de hechos a familias de atención prioritaria para mediación de controversias familiares.
</t>
    </r>
    <r>
      <rPr>
        <b/>
        <sz val="11"/>
        <rFont val="Arial"/>
        <family val="2"/>
      </rPr>
      <t xml:space="preserve">
VARIACIÓN DE LA META EN RELACIÓN A LA LÍNEA BASE</t>
    </r>
    <r>
      <rPr>
        <sz val="11"/>
        <rFont val="Arial"/>
        <family val="2"/>
      </rPr>
      <t xml:space="preserve">
</t>
    </r>
    <r>
      <rPr>
        <b/>
        <sz val="11"/>
        <rFont val="Arial"/>
        <family val="2"/>
      </rPr>
      <t>Meta absoluta:</t>
    </r>
    <r>
      <rPr>
        <sz val="11"/>
        <rFont val="Arial"/>
        <family val="2"/>
      </rPr>
      <t xml:space="preserve"> 854 comparecencias de hechos
</t>
    </r>
    <r>
      <rPr>
        <b/>
        <sz val="11"/>
        <rFont val="Arial"/>
        <family val="2"/>
      </rPr>
      <t>Meta relativa:</t>
    </r>
    <r>
      <rPr>
        <sz val="11"/>
        <rFont val="Arial"/>
        <family val="2"/>
      </rPr>
      <t xml:space="preserve"> 101.91% superior a la línea base.</t>
    </r>
  </si>
  <si>
    <r>
      <rPr>
        <b/>
        <sz val="11"/>
        <rFont val="Arial"/>
        <family val="2"/>
      </rPr>
      <t>PVDR:</t>
    </r>
    <r>
      <rPr>
        <sz val="11"/>
        <rFont val="Arial"/>
        <family val="2"/>
      </rPr>
      <t xml:space="preserve"> Del 01 de enero de 2019 al 31 de diciembre del 2021 se realizaron un total de  838 comparecencias de hechos.
2019: 197
2020: 131
2021: 510
Total: 838</t>
    </r>
  </si>
  <si>
    <r>
      <rPr>
        <b/>
        <sz val="11"/>
        <rFont val="Arial"/>
        <family val="2"/>
      </rPr>
      <t>2.2.1.1.10.6.</t>
    </r>
    <r>
      <rPr>
        <sz val="11"/>
        <rFont val="Arial"/>
        <family val="2"/>
      </rPr>
      <t xml:space="preserve"> Realización de visitas domiciliarias e institucionales para investigaciones sociales, de Juzgados Orales, Familiares, Penales, Fiscalía, DIF Estatales, Asociaciones Civiles, de la Procuraduría y el área que lo requiera.</t>
    </r>
  </si>
  <si>
    <r>
      <rPr>
        <b/>
        <sz val="11"/>
        <rFont val="Arial"/>
        <family val="2"/>
      </rPr>
      <t xml:space="preserve">              MÉTODO DE CÁLCULO
</t>
    </r>
    <r>
      <rPr>
        <sz val="11"/>
        <rFont val="Arial"/>
        <family val="2"/>
      </rPr>
      <t xml:space="preserve">
</t>
    </r>
    <r>
      <rPr>
        <b/>
        <sz val="11"/>
        <rFont val="Arial"/>
        <family val="2"/>
      </rPr>
      <t xml:space="preserve">              PVDR</t>
    </r>
    <r>
      <rPr>
        <sz val="11"/>
        <rFont val="Arial"/>
        <family val="2"/>
      </rPr>
      <t xml:space="preserve">=(TVDR/TVDE)*100
</t>
    </r>
    <r>
      <rPr>
        <b/>
        <sz val="11"/>
        <rFont val="Arial"/>
        <family val="2"/>
      </rPr>
      <t xml:space="preserve">                    VARIABLES</t>
    </r>
    <r>
      <rPr>
        <sz val="11"/>
        <rFont val="Arial"/>
        <family val="2"/>
      </rPr>
      <t xml:space="preserve">
</t>
    </r>
    <r>
      <rPr>
        <b/>
        <sz val="11"/>
        <rFont val="Arial"/>
        <family val="2"/>
      </rPr>
      <t>PVDR:</t>
    </r>
    <r>
      <rPr>
        <sz val="11"/>
        <rFont val="Arial"/>
        <family val="2"/>
      </rPr>
      <t xml:space="preserve"> Porcentaje de Visitas Domiciliarias Realizadas.
</t>
    </r>
    <r>
      <rPr>
        <b/>
        <sz val="11"/>
        <rFont val="Arial"/>
        <family val="2"/>
      </rPr>
      <t xml:space="preserve">TVDR: </t>
    </r>
    <r>
      <rPr>
        <sz val="11"/>
        <rFont val="Arial"/>
        <family val="2"/>
      </rPr>
      <t xml:space="preserve">Total de Visitas Domiciliarias Realizadas.
</t>
    </r>
    <r>
      <rPr>
        <b/>
        <sz val="11"/>
        <rFont val="Arial"/>
        <family val="2"/>
      </rPr>
      <t xml:space="preserve">TVDE: </t>
    </r>
    <r>
      <rPr>
        <sz val="11"/>
        <rFont val="Arial"/>
        <family val="2"/>
      </rPr>
      <t>Total de Visitas Domiciliarias Estimadas.</t>
    </r>
  </si>
  <si>
    <r>
      <rPr>
        <b/>
        <sz val="11"/>
        <rFont val="Arial"/>
        <family val="2"/>
      </rPr>
      <t>UNIDAD DE MEDIDA DEL INDICADOR:</t>
    </r>
    <r>
      <rPr>
        <sz val="11"/>
        <rFont val="Arial"/>
        <family val="2"/>
      </rPr>
      <t xml:space="preserve"> 
Porcentaje.
</t>
    </r>
    <r>
      <rPr>
        <b/>
        <sz val="11"/>
        <rFont val="Arial"/>
        <family val="2"/>
      </rPr>
      <t xml:space="preserve">UNIDAD DE MEDIDA DE LAS VARIABLES: </t>
    </r>
    <r>
      <rPr>
        <sz val="11"/>
        <rFont val="Arial"/>
        <family val="2"/>
      </rPr>
      <t>Visitas Domiciliarias.</t>
    </r>
  </si>
  <si>
    <r>
      <rPr>
        <b/>
        <sz val="11"/>
        <rFont val="Arial"/>
        <family val="2"/>
      </rPr>
      <t>PVDR:</t>
    </r>
    <r>
      <rPr>
        <sz val="11"/>
        <rFont val="Arial"/>
        <family val="2"/>
      </rPr>
      <t xml:space="preserve"> De 01 de enero de 2022 al 31 de diciembre de 2024  se realizarán 10,988 visitas domiciliarias.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 xml:space="preserve">1137 visitas domiciliarias.   
</t>
    </r>
    <r>
      <rPr>
        <b/>
        <sz val="11"/>
        <rFont val="Arial"/>
        <family val="2"/>
      </rPr>
      <t xml:space="preserve">Meta relativa: </t>
    </r>
    <r>
      <rPr>
        <sz val="11"/>
        <rFont val="Arial"/>
        <family val="2"/>
      </rPr>
      <t>11.54% superior a la línea base.</t>
    </r>
  </si>
  <si>
    <r>
      <rPr>
        <b/>
        <sz val="11"/>
        <rFont val="Arial"/>
        <family val="2"/>
      </rPr>
      <t>PVDR:</t>
    </r>
    <r>
      <rPr>
        <sz val="11"/>
        <rFont val="Arial"/>
        <family val="2"/>
      </rPr>
      <t xml:space="preserve"> Del 01 de enero de 2019 al 31 de diciembre del 2021 se realizaron un total de 9,851  visitas domiciliarias.
2019: 2,805
2020: 3,255
2021: 3,791
Total: 9,851</t>
    </r>
  </si>
  <si>
    <r>
      <rPr>
        <b/>
        <sz val="11"/>
        <rFont val="Arial"/>
        <family val="2"/>
      </rPr>
      <t>2.2.1.1.10.7.</t>
    </r>
    <r>
      <rPr>
        <sz val="11"/>
        <rFont val="Arial"/>
        <family val="2"/>
      </rPr>
      <t xml:space="preserve"> Realización de acompañamientos de niños, niñas y adolescentes a las instancias jurídicas foráneas.</t>
    </r>
  </si>
  <si>
    <r>
      <t xml:space="preserve">            </t>
    </r>
    <r>
      <rPr>
        <b/>
        <sz val="11"/>
        <rFont val="Arial"/>
        <family val="2"/>
      </rPr>
      <t xml:space="preserve"> MÉTODO DE CÁLCULO 
                PAR=</t>
    </r>
    <r>
      <rPr>
        <sz val="11"/>
        <rFont val="Arial"/>
        <family val="2"/>
      </rPr>
      <t>(TAR/TAE)*100</t>
    </r>
    <r>
      <rPr>
        <b/>
        <sz val="11"/>
        <rFont val="Arial"/>
        <family val="2"/>
      </rPr>
      <t xml:space="preserve">
                     VARIABLES
</t>
    </r>
    <r>
      <rPr>
        <sz val="11"/>
        <rFont val="Arial"/>
        <family val="2"/>
      </rPr>
      <t xml:space="preserve">
</t>
    </r>
    <r>
      <rPr>
        <b/>
        <sz val="11"/>
        <rFont val="Arial"/>
        <family val="2"/>
      </rPr>
      <t>PAR</t>
    </r>
    <r>
      <rPr>
        <sz val="11"/>
        <rFont val="Arial"/>
        <family val="2"/>
      </rPr>
      <t xml:space="preserve">: Porcentaje de Acompañamientos  Realizados.   
</t>
    </r>
    <r>
      <rPr>
        <b/>
        <sz val="11"/>
        <rFont val="Arial"/>
        <family val="2"/>
      </rPr>
      <t>TAR:</t>
    </r>
    <r>
      <rPr>
        <sz val="11"/>
        <rFont val="Arial"/>
        <family val="2"/>
      </rPr>
      <t xml:space="preserve"> Total de Acompañamientos  Realizadas.
</t>
    </r>
    <r>
      <rPr>
        <b/>
        <sz val="11"/>
        <rFont val="Arial"/>
        <family val="2"/>
      </rPr>
      <t>TAE:</t>
    </r>
    <r>
      <rPr>
        <sz val="11"/>
        <rFont val="Arial"/>
        <family val="2"/>
      </rPr>
      <t xml:space="preserve"> Total de Acompañamientos  Estimados.</t>
    </r>
  </si>
  <si>
    <r>
      <rPr>
        <b/>
        <sz val="11"/>
        <rFont val="Arial"/>
        <family val="2"/>
      </rPr>
      <t>UNIDAD DE MEDIDA DEL INDICADOR:</t>
    </r>
    <r>
      <rPr>
        <sz val="11"/>
        <rFont val="Arial"/>
        <family val="2"/>
      </rPr>
      <t xml:space="preserve"> Porcentaje.
</t>
    </r>
    <r>
      <rPr>
        <b/>
        <sz val="11"/>
        <rFont val="Arial"/>
        <family val="2"/>
      </rPr>
      <t xml:space="preserve">UNIDAD DE MEDIDA DE LAS VARIABLES: </t>
    </r>
    <r>
      <rPr>
        <sz val="11"/>
        <rFont val="Arial"/>
        <family val="2"/>
      </rPr>
      <t>acompañamientos  Realizados.</t>
    </r>
  </si>
  <si>
    <r>
      <rPr>
        <b/>
        <sz val="11"/>
        <rFont val="Arial"/>
        <family val="2"/>
      </rPr>
      <t xml:space="preserve">PAR: </t>
    </r>
    <r>
      <rPr>
        <sz val="11"/>
        <rFont val="Arial"/>
        <family val="2"/>
      </rPr>
      <t xml:space="preserve">  Del  01 de enero de 2022 al 31 de diciembre  del 2024  se realizarán 68 acompañamientos de niños, niñas y adolescentes.</t>
    </r>
    <r>
      <rPr>
        <b/>
        <sz val="11"/>
        <rFont val="Arial"/>
        <family val="2"/>
      </rPr>
      <t xml:space="preserve">
VARIACIÓN DE LA META EN RELACIÓN A LA LÍNEA BASE
Meta absoluta: </t>
    </r>
    <r>
      <rPr>
        <sz val="11"/>
        <rFont val="Arial"/>
        <family val="2"/>
      </rPr>
      <t>58 acompañamientos de niñas, niños y adolescentes</t>
    </r>
    <r>
      <rPr>
        <b/>
        <sz val="11"/>
        <rFont val="Arial"/>
        <family val="2"/>
      </rPr>
      <t xml:space="preserve">
Meta relativa: </t>
    </r>
    <r>
      <rPr>
        <sz val="11"/>
        <rFont val="Arial"/>
        <family val="2"/>
      </rPr>
      <t>580% superior a la línea base.</t>
    </r>
  </si>
  <si>
    <r>
      <rPr>
        <b/>
        <sz val="11"/>
        <rFont val="Arial"/>
        <family val="2"/>
      </rPr>
      <t>PAR:</t>
    </r>
    <r>
      <rPr>
        <sz val="11"/>
        <rFont val="Arial"/>
        <family val="2"/>
      </rPr>
      <t xml:space="preserve"> del 01 de enero al 30 de septiembre del 2023 se realizarón 10 acompañamientos de niñas, niños y adolescentes.</t>
    </r>
  </si>
  <si>
    <r>
      <rPr>
        <b/>
        <sz val="11"/>
        <rFont val="Arial"/>
        <family val="2"/>
      </rPr>
      <t>2.2.1.1.10.8.</t>
    </r>
    <r>
      <rPr>
        <sz val="11"/>
        <rFont val="Arial"/>
        <family val="2"/>
      </rPr>
      <t xml:space="preserve"> Atención psicológica a familias, personas; víctimas o generadoras de violencia y acompañamiento psicológico en atención a instancias jurídicas foráneas.</t>
    </r>
  </si>
  <si>
    <r>
      <rPr>
        <b/>
        <sz val="11"/>
        <rFont val="Arial"/>
        <family val="2"/>
      </rPr>
      <t xml:space="preserve">             MÉTODO DE CÁLCULO
</t>
    </r>
    <r>
      <rPr>
        <sz val="11"/>
        <rFont val="Arial"/>
        <family val="2"/>
      </rPr>
      <t xml:space="preserve">
</t>
    </r>
    <r>
      <rPr>
        <b/>
        <sz val="11"/>
        <rFont val="Arial"/>
        <family val="2"/>
      </rPr>
      <t>PAAR</t>
    </r>
    <r>
      <rPr>
        <sz val="11"/>
        <rFont val="Arial"/>
        <family val="2"/>
      </rPr>
      <t xml:space="preserve">= (TAAR/TAAE) *100
</t>
    </r>
    <r>
      <rPr>
        <b/>
        <sz val="11"/>
        <rFont val="Arial"/>
        <family val="2"/>
      </rPr>
      <t xml:space="preserve">                   VARIABLES</t>
    </r>
    <r>
      <rPr>
        <sz val="11"/>
        <rFont val="Arial"/>
        <family val="2"/>
      </rPr>
      <t xml:space="preserve">
</t>
    </r>
    <r>
      <rPr>
        <b/>
        <sz val="11"/>
        <rFont val="Arial"/>
        <family val="2"/>
      </rPr>
      <t xml:space="preserve">PAAR: </t>
    </r>
    <r>
      <rPr>
        <sz val="11"/>
        <rFont val="Arial"/>
        <family val="2"/>
      </rPr>
      <t xml:space="preserve">Porcentaje de Atenciones Y Acompañamientos Psicológicos Realizadas.
</t>
    </r>
    <r>
      <rPr>
        <b/>
        <sz val="11"/>
        <rFont val="Arial"/>
        <family val="2"/>
      </rPr>
      <t xml:space="preserve">TAAR: </t>
    </r>
    <r>
      <rPr>
        <sz val="11"/>
        <rFont val="Arial"/>
        <family val="2"/>
      </rPr>
      <t xml:space="preserve">Total de  Atenciones Y Acompañamiento Psicológicos Realizadas
</t>
    </r>
    <r>
      <rPr>
        <b/>
        <sz val="11"/>
        <rFont val="Arial"/>
        <family val="2"/>
      </rPr>
      <t>TAAE:</t>
    </r>
    <r>
      <rPr>
        <sz val="11"/>
        <rFont val="Arial"/>
        <family val="2"/>
      </rPr>
      <t xml:space="preserve"> Total de Atenciones Y Acompañamientos Psicológicos Estimados.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</si>
  <si>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Atenciones y Acompañamientos Psicológicos.</t>
    </r>
  </si>
  <si>
    <r>
      <rPr>
        <b/>
        <sz val="11"/>
        <rFont val="Arial"/>
        <family val="2"/>
      </rPr>
      <t>PAPR:</t>
    </r>
    <r>
      <rPr>
        <sz val="11"/>
        <rFont val="Arial"/>
        <family val="2"/>
      </rPr>
      <t xml:space="preserve"> De 01 de enero de 2022 al 31 de diciembre de 2024 se realizarán 4,849 atenciones  psicológicas.
</t>
    </r>
    <r>
      <rPr>
        <b/>
        <sz val="11"/>
        <rFont val="Arial"/>
        <family val="2"/>
      </rPr>
      <t xml:space="preserve">
VARIACIÓN DE LA META EN RELACIÓN A LA LÍNEA BASE
</t>
    </r>
    <r>
      <rPr>
        <sz val="11"/>
        <rFont val="Arial"/>
        <family val="2"/>
      </rPr>
      <t xml:space="preserve">
</t>
    </r>
    <r>
      <rPr>
        <b/>
        <sz val="11"/>
        <rFont val="Arial"/>
        <family val="2"/>
      </rPr>
      <t>Meta absoluta</t>
    </r>
    <r>
      <rPr>
        <sz val="11"/>
        <rFont val="Arial"/>
        <family val="2"/>
      </rPr>
      <t xml:space="preserve">: 160 atenciones y acompañamientos psicológicas.
</t>
    </r>
    <r>
      <rPr>
        <b/>
        <sz val="11"/>
        <rFont val="Arial"/>
        <family val="2"/>
      </rPr>
      <t>Meta relativa</t>
    </r>
    <r>
      <rPr>
        <sz val="11"/>
        <rFont val="Arial"/>
        <family val="2"/>
      </rPr>
      <t>: 3.41% superior a la línea base.</t>
    </r>
  </si>
  <si>
    <r>
      <rPr>
        <b/>
        <sz val="11"/>
        <rFont val="Arial"/>
        <family val="2"/>
      </rPr>
      <t>PAPR:</t>
    </r>
    <r>
      <rPr>
        <sz val="11"/>
        <rFont val="Arial"/>
        <family val="2"/>
      </rPr>
      <t xml:space="preserve"> Del 01 de enero de 2019 al 31 de Diciembre de 2021 se realizaron 4,689 atenciones psicológicas.
2019: 1,829
2020: 1,194
2021: 1,666
Total: 4,689</t>
    </r>
  </si>
  <si>
    <r>
      <t xml:space="preserve">2.2.1.1.11. </t>
    </r>
    <r>
      <rPr>
        <sz val="11"/>
        <rFont val="Arial"/>
        <family val="2"/>
      </rPr>
      <t>Servicios integrales del Centro de Asistencia Social para la protección de los derechos de las niñas, niños y adolescentes migrantes, acompañados, no acompañados, separados otorgados.</t>
    </r>
    <r>
      <rPr>
        <b/>
        <sz val="11"/>
        <rFont val="Arial"/>
        <family val="2"/>
      </rPr>
      <t xml:space="preserve">
NNA: </t>
    </r>
    <r>
      <rPr>
        <sz val="11"/>
        <rFont val="Arial"/>
        <family val="2"/>
      </rPr>
      <t>Niñas, Niños y Adolescentes.</t>
    </r>
    <r>
      <rPr>
        <b/>
        <sz val="11"/>
        <rFont val="Arial"/>
        <family val="2"/>
      </rPr>
      <t xml:space="preserve">
CAS: </t>
    </r>
    <r>
      <rPr>
        <sz val="11"/>
        <rFont val="Arial"/>
        <family val="2"/>
      </rPr>
      <t>Centro de Asistencia Social.</t>
    </r>
  </si>
  <si>
    <r>
      <t xml:space="preserve">             MÉTODO DE CÁLCULO 
     PSICASO=</t>
    </r>
    <r>
      <rPr>
        <sz val="11"/>
        <rFont val="Arial"/>
        <family val="2"/>
      </rPr>
      <t xml:space="preserve">(TSICASO/TSICASE)*100
</t>
    </r>
    <r>
      <rPr>
        <b/>
        <sz val="11"/>
        <rFont val="Arial"/>
        <family val="2"/>
      </rPr>
      <t xml:space="preserve">
                    VARIABLE
PSICASO: </t>
    </r>
    <r>
      <rPr>
        <sz val="11"/>
        <rFont val="Arial"/>
        <family val="2"/>
      </rPr>
      <t xml:space="preserve">Porcentaje de Servicios Integrales del Centro de Asistencia Social Otorgados.
</t>
    </r>
    <r>
      <rPr>
        <b/>
        <sz val="11"/>
        <rFont val="Arial"/>
        <family val="2"/>
      </rPr>
      <t>TSICASO:</t>
    </r>
    <r>
      <rPr>
        <sz val="11"/>
        <rFont val="Arial"/>
        <family val="2"/>
      </rPr>
      <t xml:space="preserve"> Total de Servicios Integrales del Centro de Asistencia Social Otorgados.
</t>
    </r>
    <r>
      <rPr>
        <b/>
        <sz val="11"/>
        <rFont val="Arial"/>
        <family val="2"/>
      </rPr>
      <t>TSICASE:</t>
    </r>
    <r>
      <rPr>
        <sz val="11"/>
        <rFont val="Arial"/>
        <family val="2"/>
      </rPr>
      <t xml:space="preserve"> Total Servicios Integrales del Centro de Asistencia Social Estimados.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</si>
  <si>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Servicios Integrales.</t>
    </r>
  </si>
  <si>
    <r>
      <t>PSICASO:</t>
    </r>
    <r>
      <rPr>
        <sz val="11"/>
        <rFont val="Arial"/>
        <family val="2"/>
      </rPr>
      <t xml:space="preserve">  De 01 de enero de 2022 al 31 de diciembre de 2024,  se realizarán a  50,614 servicios integrales en el Centro de Asistencia Social.</t>
    </r>
    <r>
      <rPr>
        <b/>
        <sz val="11"/>
        <rFont val="Arial"/>
        <family val="2"/>
      </rPr>
      <t xml:space="preserve">
VARIACIÓN DE LA META EN RELACIÓN A LA LÍNEA BASE
Meta absoluta: </t>
    </r>
    <r>
      <rPr>
        <sz val="11"/>
        <rFont val="Arial"/>
        <family val="2"/>
      </rPr>
      <t xml:space="preserve">44,234 servicios integrales.
</t>
    </r>
    <r>
      <rPr>
        <b/>
        <sz val="11"/>
        <rFont val="Arial"/>
        <family val="2"/>
      </rPr>
      <t xml:space="preserve">
Meta relativa: </t>
    </r>
    <r>
      <rPr>
        <sz val="11"/>
        <rFont val="Arial"/>
        <family val="2"/>
      </rPr>
      <t>693.32% superior a la línea base.</t>
    </r>
  </si>
  <si>
    <r>
      <t>PSICASO:</t>
    </r>
    <r>
      <rPr>
        <sz val="11"/>
        <rFont val="Arial"/>
        <family val="2"/>
      </rPr>
      <t xml:space="preserve"> Del 01 de enero al 30 de septiembre del 2023 se dieron 6,380 servicios integrales.</t>
    </r>
  </si>
  <si>
    <r>
      <t>2.2.1.1.11.1.</t>
    </r>
    <r>
      <rPr>
        <sz val="11"/>
        <rFont val="Arial"/>
        <family val="2"/>
      </rPr>
      <t xml:space="preserve"> Control de los ingresos de las niñas, niños y adolescentes migrantes y acompañantes albergados en el Centro de Asistencia Social.</t>
    </r>
  </si>
  <si>
    <r>
      <t xml:space="preserve">              MÉTODO DE CÁLCULO 
                   PIC=</t>
    </r>
    <r>
      <rPr>
        <sz val="11"/>
        <rFont val="Arial"/>
        <family val="2"/>
      </rPr>
      <t xml:space="preserve">(TIC/TICE)*100
</t>
    </r>
    <r>
      <rPr>
        <b/>
        <sz val="11"/>
        <rFont val="Arial"/>
        <family val="2"/>
      </rPr>
      <t xml:space="preserve">
                    VARIABLES
PIC: </t>
    </r>
    <r>
      <rPr>
        <sz val="11"/>
        <rFont val="Arial"/>
        <family val="2"/>
      </rPr>
      <t xml:space="preserve">Porcentaje de Ingresos al Centro de Asistencia Social Elaborados.
</t>
    </r>
    <r>
      <rPr>
        <b/>
        <sz val="11"/>
        <rFont val="Arial"/>
        <family val="2"/>
      </rPr>
      <t>TIC:</t>
    </r>
    <r>
      <rPr>
        <sz val="11"/>
        <rFont val="Arial"/>
        <family val="2"/>
      </rPr>
      <t xml:space="preserve"> Total de Ingresos al Centro de Asistencia Social .
</t>
    </r>
    <r>
      <rPr>
        <b/>
        <sz val="11"/>
        <rFont val="Arial"/>
        <family val="2"/>
      </rPr>
      <t>TICE</t>
    </r>
    <r>
      <rPr>
        <sz val="11"/>
        <rFont val="Arial"/>
        <family val="2"/>
      </rPr>
      <t>: Total de Ingresos al Centro de Asistencia Social Estimados.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</si>
  <si>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Ingresos.</t>
    </r>
  </si>
  <si>
    <r>
      <rPr>
        <b/>
        <sz val="11"/>
        <rFont val="Arial"/>
        <family val="2"/>
      </rPr>
      <t>PIC:</t>
    </r>
    <r>
      <rPr>
        <sz val="11"/>
        <rFont val="Arial"/>
        <family val="2"/>
      </rPr>
      <t xml:space="preserve">   Del  01 de enero de 2022 al 31 de diciembre  del 2024  se elaborarán 340 ingresos de niñas, niños, adolescentes y acompañantes migrantes que ingresan al Centro de Asistencia Social.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313 ingresos de niñas, niños y adolescenes.
</t>
    </r>
    <r>
      <rPr>
        <b/>
        <sz val="11"/>
        <rFont val="Arial"/>
        <family val="2"/>
      </rPr>
      <t>Meta relativa:</t>
    </r>
    <r>
      <rPr>
        <sz val="11"/>
        <rFont val="Arial"/>
        <family val="2"/>
      </rPr>
      <t>1,159.26% superior a la línea base.</t>
    </r>
  </si>
  <si>
    <r>
      <rPr>
        <b/>
        <sz val="11"/>
        <rFont val="Arial"/>
        <family val="2"/>
      </rPr>
      <t>PIC:</t>
    </r>
    <r>
      <rPr>
        <sz val="11"/>
        <rFont val="Arial"/>
        <family val="2"/>
      </rPr>
      <t xml:space="preserve"> Del 01 de enero al 30 de septiembre del 2023 se elaboraron 27 ingresos de niñas, niños y adolescentes.</t>
    </r>
  </si>
  <si>
    <r>
      <t>2.2.1.1.11.2.</t>
    </r>
    <r>
      <rPr>
        <sz val="11"/>
        <rFont val="Arial"/>
        <family val="2"/>
      </rPr>
      <t xml:space="preserve"> Realización de atenciones médicas, psicológicas y de trabajo social para las niñas, niños, adolescentes y acompañantes migrantes albergados en el Centro de Asistencia Social.</t>
    </r>
  </si>
  <si>
    <r>
      <t xml:space="preserve">              MÉTODO DE CÁLCULO 
PAMPTR=</t>
    </r>
    <r>
      <rPr>
        <sz val="11"/>
        <rFont val="Arial"/>
        <family val="2"/>
      </rPr>
      <t xml:space="preserve">(TAMPTR/TAMPTE)*100
</t>
    </r>
    <r>
      <rPr>
        <b/>
        <sz val="11"/>
        <rFont val="Arial"/>
        <family val="2"/>
      </rPr>
      <t xml:space="preserve">
                    VARIABLES
PAMPTR: </t>
    </r>
    <r>
      <rPr>
        <sz val="11"/>
        <rFont val="Arial"/>
        <family val="2"/>
      </rPr>
      <t xml:space="preserve">Porcentaje de Atenciones Médicas, Psicológicas y de Trabajo Social Realizadas.
</t>
    </r>
    <r>
      <rPr>
        <b/>
        <sz val="11"/>
        <rFont val="Arial"/>
        <family val="2"/>
      </rPr>
      <t>TAMPTR:</t>
    </r>
    <r>
      <rPr>
        <sz val="11"/>
        <rFont val="Arial"/>
        <family val="2"/>
      </rPr>
      <t xml:space="preserve"> Total de Atenciones Médicas, Psicológicas y de Trabajo Social Realizadas.
</t>
    </r>
    <r>
      <rPr>
        <b/>
        <sz val="11"/>
        <rFont val="Arial"/>
        <family val="2"/>
      </rPr>
      <t>TAMPTE</t>
    </r>
    <r>
      <rPr>
        <sz val="11"/>
        <rFont val="Arial"/>
        <family val="2"/>
      </rPr>
      <t>: Total de Atenciones Médicas, Psicológicas y de trabajo Social Estimadas.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</si>
  <si>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Atenciones.</t>
    </r>
  </si>
  <si>
    <r>
      <rPr>
        <b/>
        <sz val="11"/>
        <rFont val="Arial"/>
        <family val="2"/>
      </rPr>
      <t>PAMPTR:</t>
    </r>
    <r>
      <rPr>
        <sz val="11"/>
        <rFont val="Arial"/>
        <family val="2"/>
      </rPr>
      <t xml:space="preserve">   Del  01 de enero de 2022 al 31 de diciembre  del 2024  se realizarán 24,480 atenciones médicas, psicológicas y de trabajo social a niñas, niños y adolescentes migrantes y acompañantes.
</t>
    </r>
    <r>
      <rPr>
        <b/>
        <sz val="11"/>
        <rFont val="Arial"/>
        <family val="2"/>
      </rPr>
      <t xml:space="preserve">
VARIACIÓN DE LA META EN RELACIÓN A LA LÍNEA BASE.</t>
    </r>
    <r>
      <rPr>
        <sz val="11"/>
        <rFont val="Arial"/>
        <family val="2"/>
      </rPr>
      <t xml:space="preserve">
</t>
    </r>
    <r>
      <rPr>
        <b/>
        <sz val="11"/>
        <rFont val="Arial"/>
        <family val="2"/>
      </rPr>
      <t>Meta absoluta:</t>
    </r>
    <r>
      <rPr>
        <sz val="11"/>
        <rFont val="Arial"/>
        <family val="2"/>
      </rPr>
      <t xml:space="preserve"> 23,625 atenciones médicas, psicológicas y de trabajo social.
</t>
    </r>
    <r>
      <rPr>
        <b/>
        <sz val="11"/>
        <rFont val="Arial"/>
        <family val="2"/>
      </rPr>
      <t>Meta relativa:</t>
    </r>
    <r>
      <rPr>
        <sz val="11"/>
        <rFont val="Arial"/>
        <family val="2"/>
      </rPr>
      <t xml:space="preserve"> 2,763.16% superior a la línea base.</t>
    </r>
  </si>
  <si>
    <r>
      <rPr>
        <b/>
        <sz val="11"/>
        <rFont val="Arial"/>
        <family val="2"/>
      </rPr>
      <t>PAMPTR:</t>
    </r>
    <r>
      <rPr>
        <sz val="11"/>
        <rFont val="Arial"/>
        <family val="2"/>
      </rPr>
      <t xml:space="preserve"> Del 01 de enero al 30 de septiembre se dieron 855 atenciones médicas, psicológicas y de trabajo social.</t>
    </r>
  </si>
  <si>
    <r>
      <t xml:space="preserve">2.2.1.1.11.3. </t>
    </r>
    <r>
      <rPr>
        <sz val="11"/>
        <rFont val="Arial"/>
        <family val="2"/>
      </rPr>
      <t>Realización de entregas de insumos para uso y consumo para las niñas, niños, adolescentes migrantes y acompañantes del Centro de Asistencia Social.</t>
    </r>
  </si>
  <si>
    <r>
      <t xml:space="preserve">               MÉTODO DE CÁLCULO
PIUC= </t>
    </r>
    <r>
      <rPr>
        <sz val="11"/>
        <rFont val="Arial"/>
        <family val="2"/>
      </rPr>
      <t xml:space="preserve">(TIUCE/TIUCP)*100
</t>
    </r>
    <r>
      <rPr>
        <b/>
        <sz val="11"/>
        <rFont val="Arial"/>
        <family val="2"/>
      </rPr>
      <t xml:space="preserve">
                     VARIABLES
PIUC: </t>
    </r>
    <r>
      <rPr>
        <sz val="11"/>
        <rFont val="Arial"/>
        <family val="2"/>
      </rPr>
      <t xml:space="preserve">Porcentaje de Insumos de Uso y Consumo Entregados.
</t>
    </r>
    <r>
      <rPr>
        <b/>
        <sz val="11"/>
        <rFont val="Arial"/>
        <family val="2"/>
      </rPr>
      <t>TIUCE</t>
    </r>
    <r>
      <rPr>
        <sz val="11"/>
        <rFont val="Arial"/>
        <family val="2"/>
      </rPr>
      <t xml:space="preserve">: Total de Insumos de Uso y Consumo Entregados.
</t>
    </r>
    <r>
      <rPr>
        <b/>
        <sz val="11"/>
        <rFont val="Arial"/>
        <family val="2"/>
      </rPr>
      <t>TIUCP:</t>
    </r>
    <r>
      <rPr>
        <sz val="11"/>
        <rFont val="Arial"/>
        <family val="2"/>
      </rPr>
      <t xml:space="preserve"> Insumos de Uso y Consumo Programados.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</si>
  <si>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Insumos.</t>
    </r>
  </si>
  <si>
    <r>
      <rPr>
        <b/>
        <sz val="11"/>
        <rFont val="Arial"/>
        <family val="2"/>
      </rPr>
      <t>PIVCHPE:</t>
    </r>
    <r>
      <rPr>
        <sz val="11"/>
        <rFont val="Arial"/>
        <family val="2"/>
      </rPr>
      <t xml:space="preserve">   Del  01 de enero de 2022 al 31 de diciembre  del 2024  se entregarán 5,472 insumos para uso y consumo a niñas, niños y adolescentes migrantes y acompañantes alojados en el Centro de Asistencia Social.</t>
    </r>
    <r>
      <rPr>
        <b/>
        <sz val="11"/>
        <rFont val="Arial"/>
        <family val="2"/>
      </rPr>
      <t xml:space="preserve">
VARIACIÓN DE LA META EN RELACIÓN A LA LÍNEA BASE.
Meta absoluta: </t>
    </r>
    <r>
      <rPr>
        <sz val="11"/>
        <rFont val="Arial"/>
        <family val="2"/>
      </rPr>
      <t>348 insumos, para uso y consumo a niñas, niños y adolescentes migrantes.</t>
    </r>
    <r>
      <rPr>
        <b/>
        <sz val="11"/>
        <rFont val="Arial"/>
        <family val="2"/>
      </rPr>
      <t xml:space="preserve">
Meta relativa: </t>
    </r>
    <r>
      <rPr>
        <sz val="11"/>
        <rFont val="Arial"/>
        <family val="2"/>
      </rPr>
      <t>6.79% superior a la línea base.</t>
    </r>
  </si>
  <si>
    <r>
      <rPr>
        <b/>
        <sz val="11"/>
        <rFont val="Arial"/>
        <family val="2"/>
      </rPr>
      <t>PIVCHPE:</t>
    </r>
    <r>
      <rPr>
        <sz val="11"/>
        <rFont val="Arial"/>
        <family val="2"/>
      </rPr>
      <t xml:space="preserve"> Del 01 de enero al 30 de septiembre del 2023 se entregaron 5,124 insumos para uso y consumo a niñas, niños y adolescentes migrantes.</t>
    </r>
  </si>
  <si>
    <r>
      <t xml:space="preserve">2.2.1.1.11.4. </t>
    </r>
    <r>
      <rPr>
        <sz val="11"/>
        <rFont val="Arial"/>
        <family val="2"/>
      </rPr>
      <t>Ejecución de actividades recreativas, lúdicas, deportivas, educativas y formativas para las niñas, niños y adolescentes migrantes y acompañantes del Centro de Asistencia Social.</t>
    </r>
  </si>
  <si>
    <r>
      <t xml:space="preserve">              MÉTODO DE CÁLCULO
PAR: </t>
    </r>
    <r>
      <rPr>
        <sz val="11"/>
        <rFont val="Arial"/>
        <family val="2"/>
      </rPr>
      <t xml:space="preserve">(TAR/TAP)*100
</t>
    </r>
    <r>
      <rPr>
        <b/>
        <sz val="11"/>
        <rFont val="Arial"/>
        <family val="2"/>
      </rPr>
      <t xml:space="preserve">
                    VARIABLES
PAR: </t>
    </r>
    <r>
      <rPr>
        <sz val="11"/>
        <rFont val="Arial"/>
        <family val="2"/>
      </rPr>
      <t xml:space="preserve">Porcentaje de Actividades recreativas, lúdicas, deportivas, educativas y formativas Realizadas.
</t>
    </r>
    <r>
      <rPr>
        <b/>
        <sz val="11"/>
        <rFont val="Arial"/>
        <family val="2"/>
      </rPr>
      <t>TAR</t>
    </r>
    <r>
      <rPr>
        <sz val="11"/>
        <rFont val="Arial"/>
        <family val="2"/>
      </rPr>
      <t xml:space="preserve">: Total de Actividades recreativas, lúdicas, deportivas, educativas y formativas Realizadas.
</t>
    </r>
    <r>
      <rPr>
        <b/>
        <sz val="11"/>
        <rFont val="Arial"/>
        <family val="2"/>
      </rPr>
      <t>TAP:</t>
    </r>
    <r>
      <rPr>
        <sz val="11"/>
        <rFont val="Arial"/>
        <family val="2"/>
      </rPr>
      <t xml:space="preserve"> Total de Actividades recreativas, lúdicas, deportivas, educativas y formativas Programadas.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</si>
  <si>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Actividades.</t>
    </r>
  </si>
  <si>
    <r>
      <rPr>
        <b/>
        <sz val="11"/>
        <rFont val="Arial"/>
        <family val="2"/>
      </rPr>
      <t xml:space="preserve">PAR: </t>
    </r>
    <r>
      <rPr>
        <sz val="11"/>
        <rFont val="Arial"/>
        <family val="2"/>
      </rPr>
      <t xml:space="preserve">Del  01 de enero de 2022 al 31 de diciembre  del 2024  se realizaran 2,202 actividades recreativas, lúdicas, deportivas, educativas y formativas para niñas, niños y adolescentes migrantes y acompañantes alojados en el Centro de Asistencia Social.
</t>
    </r>
    <r>
      <rPr>
        <b/>
        <sz val="11"/>
        <rFont val="Arial"/>
        <family val="2"/>
      </rPr>
      <t xml:space="preserve">
VARIACIÓN DE LA META EN RELACIÓN A LA LÍNEA BASE.</t>
    </r>
    <r>
      <rPr>
        <sz val="11"/>
        <rFont val="Arial"/>
        <family val="2"/>
      </rPr>
      <t xml:space="preserve">
</t>
    </r>
    <r>
      <rPr>
        <b/>
        <sz val="11"/>
        <rFont val="Arial"/>
        <family val="2"/>
      </rPr>
      <t>Meta absoluta:</t>
    </r>
    <r>
      <rPr>
        <sz val="11"/>
        <rFont val="Arial"/>
        <family val="2"/>
      </rPr>
      <t xml:space="preserve"> 1,833 actividades recreativas, lúdicas, deportivas, educativas y formativas
</t>
    </r>
    <r>
      <rPr>
        <b/>
        <sz val="11"/>
        <rFont val="Arial"/>
        <family val="2"/>
      </rPr>
      <t>Meta relativa:</t>
    </r>
    <r>
      <rPr>
        <sz val="11"/>
        <rFont val="Arial"/>
        <family val="2"/>
      </rPr>
      <t xml:space="preserve"> 496.75% superior a la línea base.</t>
    </r>
  </si>
  <si>
    <r>
      <rPr>
        <b/>
        <sz val="11"/>
        <rFont val="Arial"/>
        <family val="2"/>
      </rPr>
      <t>PAR:</t>
    </r>
    <r>
      <rPr>
        <sz val="11"/>
        <rFont val="Arial"/>
        <family val="2"/>
      </rPr>
      <t xml:space="preserve"> Del 01 de enero al 30 de septiembre del 2023 se realizaron 369 actividades recreativas, lúdicas, deportivas, educativas y formativas.</t>
    </r>
  </si>
  <si>
    <r>
      <t xml:space="preserve">2.2.1.1.11.5. </t>
    </r>
    <r>
      <rPr>
        <sz val="11"/>
        <rFont val="Arial"/>
        <family val="2"/>
      </rPr>
      <t>Realización de servicios de mantenimiento y reparación para la conservación y el buen funcionamiento del Centro de Asistencia Social.</t>
    </r>
  </si>
  <si>
    <r>
      <t xml:space="preserve">               MÉTODO DE CÁLCULO
PSCASR= </t>
    </r>
    <r>
      <rPr>
        <sz val="11"/>
        <rFont val="Arial"/>
        <family val="2"/>
      </rPr>
      <t xml:space="preserve">(TSCASR/TSCASP)*100
</t>
    </r>
    <r>
      <rPr>
        <b/>
        <sz val="11"/>
        <rFont val="Arial"/>
        <family val="2"/>
      </rPr>
      <t xml:space="preserve">
                     VARIABLES
PSCASR: </t>
    </r>
    <r>
      <rPr>
        <sz val="11"/>
        <rFont val="Arial"/>
        <family val="2"/>
      </rPr>
      <t xml:space="preserve">Porcentaje de Servicios de mantenimiento y reparación para el Centro de Asistencia Social Realizados.
</t>
    </r>
    <r>
      <rPr>
        <b/>
        <sz val="11"/>
        <rFont val="Arial"/>
        <family val="2"/>
      </rPr>
      <t>TSCASR</t>
    </r>
    <r>
      <rPr>
        <sz val="11"/>
        <rFont val="Arial"/>
        <family val="2"/>
      </rPr>
      <t xml:space="preserve">: Total de Servicios de mantenimiento y reparación para el Centro de Asistencia Social Realizados.
</t>
    </r>
    <r>
      <rPr>
        <b/>
        <sz val="11"/>
        <rFont val="Arial"/>
        <family val="2"/>
      </rPr>
      <t>TSCASP:</t>
    </r>
    <r>
      <rPr>
        <sz val="11"/>
        <rFont val="Arial"/>
        <family val="2"/>
      </rPr>
      <t xml:space="preserve"> Total de Servicios de mantenimiento y reparación para el Centro de Asistencia Social Programados.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</si>
  <si>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Servicios de mantenimiento.</t>
    </r>
  </si>
  <si>
    <r>
      <rPr>
        <b/>
        <sz val="11"/>
        <rFont val="Arial"/>
        <family val="2"/>
      </rPr>
      <t>PSCASR:</t>
    </r>
    <r>
      <rPr>
        <sz val="11"/>
        <rFont val="Arial"/>
        <family val="2"/>
      </rPr>
      <t xml:space="preserve">   De 01 de enero de 2022 al 31 de diciembre de 2024,  se realizarán 180 servicios de mantenimiento y reparación para el  Centro de Asistencia Social.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163 servicios de mantenimiento y reparación para el Centro de Asistencia Social.
</t>
    </r>
    <r>
      <rPr>
        <b/>
        <sz val="11"/>
        <rFont val="Arial"/>
        <family val="2"/>
      </rPr>
      <t>Meta relativa:</t>
    </r>
    <r>
      <rPr>
        <sz val="11"/>
        <rFont val="Arial"/>
        <family val="2"/>
      </rPr>
      <t xml:space="preserve"> 958.82% superior a la línea base.</t>
    </r>
  </si>
  <si>
    <r>
      <rPr>
        <b/>
        <sz val="11"/>
        <rFont val="Arial"/>
        <family val="2"/>
      </rPr>
      <t>PSCASR:</t>
    </r>
    <r>
      <rPr>
        <sz val="11"/>
        <rFont val="Arial"/>
        <family val="2"/>
      </rPr>
      <t xml:space="preserve"> Del 01 de enero al 30 de septiembre del 2023 se realizaron 17 servicios de mantenimiento y reparación para el Centro de Asistencia Social.</t>
    </r>
  </si>
  <si>
    <r>
      <rPr>
        <b/>
        <sz val="11"/>
        <rFont val="Arial"/>
        <family val="2"/>
      </rPr>
      <t xml:space="preserve">2.2.1.1.12. </t>
    </r>
    <r>
      <rPr>
        <sz val="11"/>
        <rFont val="Arial"/>
        <family val="2"/>
      </rPr>
      <t xml:space="preserve">Atenciones integrales para niñas, niños y adolescentes en la Casa de Asistencia Temporal, brindados.
</t>
    </r>
    <r>
      <rPr>
        <b/>
        <sz val="11"/>
        <rFont val="Arial"/>
        <family val="2"/>
      </rPr>
      <t xml:space="preserve">NNA: </t>
    </r>
    <r>
      <rPr>
        <sz val="11"/>
        <rFont val="Arial"/>
        <family val="2"/>
      </rPr>
      <t xml:space="preserve">Niñas, Niños y Adolescentes.
</t>
    </r>
    <r>
      <rPr>
        <b/>
        <sz val="11"/>
        <rFont val="Arial"/>
        <family val="2"/>
      </rPr>
      <t>CAT:</t>
    </r>
    <r>
      <rPr>
        <sz val="11"/>
        <rFont val="Arial"/>
        <family val="2"/>
      </rPr>
      <t xml:space="preserve"> Casa de Asistencia Temporal.</t>
    </r>
  </si>
  <si>
    <r>
      <rPr>
        <b/>
        <sz val="11"/>
        <rFont val="Arial"/>
        <family val="2"/>
      </rPr>
      <t xml:space="preserve">         MÉTODO DE CÁLCULO 
PAB=</t>
    </r>
    <r>
      <rPr>
        <sz val="11"/>
        <rFont val="Arial"/>
        <family val="2"/>
      </rPr>
      <t>(TAB/TAE)*100</t>
    </r>
    <r>
      <rPr>
        <b/>
        <sz val="11"/>
        <rFont val="Arial"/>
        <family val="2"/>
      </rPr>
      <t xml:space="preserve">
                    VARIABLE
PAB: </t>
    </r>
    <r>
      <rPr>
        <sz val="11"/>
        <rFont val="Arial"/>
        <family val="2"/>
      </rPr>
      <t>Porcentaje de Atenciones  físicas, mentales y jurídicas Brindados.</t>
    </r>
    <r>
      <rPr>
        <b/>
        <sz val="11"/>
        <rFont val="Arial"/>
        <family val="2"/>
      </rPr>
      <t xml:space="preserve">
TAB:</t>
    </r>
    <r>
      <rPr>
        <sz val="11"/>
        <rFont val="Arial"/>
        <family val="2"/>
      </rPr>
      <t xml:space="preserve"> Total de Atenciones  físicas, mentales y jurídicas Brindados.
</t>
    </r>
    <r>
      <rPr>
        <b/>
        <sz val="11"/>
        <rFont val="Arial"/>
        <family val="2"/>
      </rPr>
      <t>TAE</t>
    </r>
    <r>
      <rPr>
        <sz val="11"/>
        <rFont val="Arial"/>
        <family val="2"/>
      </rPr>
      <t>: Total de Atenciones  físicas, mentales y jurídicas Estimados.</t>
    </r>
  </si>
  <si>
    <r>
      <t>PAB</t>
    </r>
    <r>
      <rPr>
        <sz val="11"/>
        <rFont val="Arial"/>
        <family val="2"/>
      </rPr>
      <t xml:space="preserve">:  Del 01 de enero del  2022 al 31 de diciembre  del 2024  se brindarán 22,227 atenciones físicas, mentales y jurídicas a niñas, niños y adolescentes ingresados en la Casa de Asistencia Temporal.
</t>
    </r>
    <r>
      <rPr>
        <b/>
        <sz val="11"/>
        <rFont val="Arial"/>
        <family val="2"/>
      </rPr>
      <t xml:space="preserve">VARIACIÓN DE LA META EN RELACIÓN A LA LÍNEA BASE
</t>
    </r>
    <r>
      <rPr>
        <sz val="11"/>
        <rFont val="Arial"/>
        <family val="2"/>
      </rPr>
      <t xml:space="preserve">
</t>
    </r>
    <r>
      <rPr>
        <b/>
        <sz val="11"/>
        <rFont val="Arial"/>
        <family val="2"/>
      </rPr>
      <t xml:space="preserve">Meta absoluta: </t>
    </r>
    <r>
      <rPr>
        <sz val="11"/>
        <rFont val="Arial"/>
        <family val="2"/>
      </rPr>
      <t>15,174</t>
    </r>
    <r>
      <rPr>
        <b/>
        <sz val="11"/>
        <rFont val="Arial"/>
        <family val="2"/>
      </rPr>
      <t xml:space="preserve"> </t>
    </r>
    <r>
      <rPr>
        <sz val="11"/>
        <rFont val="Arial"/>
        <family val="2"/>
      </rPr>
      <t xml:space="preserve">atenciones.
</t>
    </r>
    <r>
      <rPr>
        <b/>
        <sz val="11"/>
        <rFont val="Arial"/>
        <family val="2"/>
      </rPr>
      <t>Meta relativa:</t>
    </r>
    <r>
      <rPr>
        <sz val="11"/>
        <rFont val="Arial"/>
        <family val="2"/>
      </rPr>
      <t xml:space="preserve"> 215.14% superior a la línea base.</t>
    </r>
  </si>
  <si>
    <r>
      <rPr>
        <b/>
        <sz val="11"/>
        <rFont val="Arial"/>
        <family val="2"/>
      </rPr>
      <t>PAB</t>
    </r>
    <r>
      <rPr>
        <sz val="11"/>
        <rFont val="Arial"/>
        <family val="2"/>
      </rPr>
      <t>: Del 01 de enero de 2019 al 31 de diciembre del 2021 se brindaron 7,053 atenciones físicos, mentales y jurídicos.
2019: 121
2020: 2,910  
2021: 4,022
Total: 7,053</t>
    </r>
  </si>
  <si>
    <r>
      <rPr>
        <b/>
        <sz val="11"/>
        <rFont val="Arial"/>
        <family val="2"/>
      </rPr>
      <t>2.2.1.1.12.1.</t>
    </r>
    <r>
      <rPr>
        <sz val="11"/>
        <rFont val="Arial"/>
        <family val="2"/>
      </rPr>
      <t xml:space="preserve"> Integración de Expedientes para control de ingresos de niñas, niños y adolescentes en la Casa de Asistencia Temporal.</t>
    </r>
  </si>
  <si>
    <r>
      <rPr>
        <b/>
        <sz val="11"/>
        <rFont val="Arial"/>
        <family val="2"/>
      </rPr>
      <t xml:space="preserve">          MÉTODO DE CÁLCULO 
PEI=</t>
    </r>
    <r>
      <rPr>
        <sz val="11"/>
        <rFont val="Arial"/>
        <family val="2"/>
      </rPr>
      <t>(TEI/TEE)*100</t>
    </r>
    <r>
      <rPr>
        <b/>
        <sz val="11"/>
        <rFont val="Arial"/>
        <family val="2"/>
      </rPr>
      <t xml:space="preserve">
                    VARIABLES
PEI: </t>
    </r>
    <r>
      <rPr>
        <sz val="11"/>
        <rFont val="Arial"/>
        <family val="2"/>
      </rPr>
      <t xml:space="preserve">Porcentaje de Expedientes para control de Ingresos Integrados.
</t>
    </r>
    <r>
      <rPr>
        <b/>
        <sz val="11"/>
        <rFont val="Arial"/>
        <family val="2"/>
      </rPr>
      <t>TEI</t>
    </r>
    <r>
      <rPr>
        <sz val="11"/>
        <rFont val="Arial"/>
        <family val="2"/>
      </rPr>
      <t xml:space="preserve">: Total de Expedientes para control de Ingresos Integrados.
</t>
    </r>
    <r>
      <rPr>
        <b/>
        <sz val="11"/>
        <rFont val="Arial"/>
        <family val="2"/>
      </rPr>
      <t>TEE</t>
    </r>
    <r>
      <rPr>
        <sz val="11"/>
        <rFont val="Arial"/>
        <family val="2"/>
      </rPr>
      <t>: Total de Expedientes para control de Ingresos Estimados.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</si>
  <si>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Expedientes.</t>
    </r>
  </si>
  <si>
    <r>
      <rPr>
        <b/>
        <sz val="11"/>
        <rFont val="Arial"/>
        <family val="2"/>
      </rPr>
      <t>PEI:</t>
    </r>
    <r>
      <rPr>
        <sz val="11"/>
        <rFont val="Arial"/>
        <family val="2"/>
      </rPr>
      <t xml:space="preserve">  Del 01 de enero del 2022 al 31 de diciembre del 2024 se integrarán 1,164 expedientes de niñas, niños y adolescentes.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 xml:space="preserve">247 expedientes.
</t>
    </r>
    <r>
      <rPr>
        <b/>
        <sz val="11"/>
        <rFont val="Arial"/>
        <family val="2"/>
      </rPr>
      <t xml:space="preserve">Meta relativa: </t>
    </r>
    <r>
      <rPr>
        <sz val="11"/>
        <rFont val="Arial"/>
        <family val="2"/>
      </rPr>
      <t xml:space="preserve">  26.94% superior a la línea base.</t>
    </r>
  </si>
  <si>
    <r>
      <rPr>
        <b/>
        <sz val="11"/>
        <rFont val="Arial"/>
        <family val="2"/>
      </rPr>
      <t>PEI</t>
    </r>
    <r>
      <rPr>
        <sz val="11"/>
        <rFont val="Arial"/>
        <family val="2"/>
      </rPr>
      <t>: Del 01 de enero de 2019 al 31 de diciembre del 2021 se entregaron 917 expedientes.
2019: 121
2020: 225
2021: 571
Total: 917</t>
    </r>
  </si>
  <si>
    <r>
      <rPr>
        <b/>
        <sz val="11"/>
        <rFont val="Arial"/>
        <family val="2"/>
      </rPr>
      <t>2.2.1.1.12.2.</t>
    </r>
    <r>
      <rPr>
        <sz val="11"/>
        <rFont val="Arial"/>
        <family val="2"/>
      </rPr>
      <t xml:space="preserve"> Realización de acompañamientos a niñas, niños y adolescentes a diferentes órganos institucionales (Juzgados Orales, Tradicionales, Familiares, Penales y la Fiscalía General), de salud y otros.</t>
    </r>
  </si>
  <si>
    <r>
      <t xml:space="preserve">              </t>
    </r>
    <r>
      <rPr>
        <b/>
        <sz val="11"/>
        <rFont val="Arial"/>
        <family val="2"/>
      </rPr>
      <t>MÉTODO DE CÁLCULO 
PAR=</t>
    </r>
    <r>
      <rPr>
        <sz val="11"/>
        <rFont val="Arial"/>
        <family val="2"/>
      </rPr>
      <t>(TAR/TAE)*100</t>
    </r>
    <r>
      <rPr>
        <b/>
        <sz val="11"/>
        <rFont val="Arial"/>
        <family val="2"/>
      </rPr>
      <t xml:space="preserve">
                    VARIABLES
PAR: </t>
    </r>
    <r>
      <rPr>
        <sz val="11"/>
        <rFont val="Arial"/>
        <family val="2"/>
      </rPr>
      <t xml:space="preserve">Porcentaje de Acompañamientos  Realizados.
</t>
    </r>
    <r>
      <rPr>
        <b/>
        <sz val="11"/>
        <rFont val="Arial"/>
        <family val="2"/>
      </rPr>
      <t>TAR</t>
    </r>
    <r>
      <rPr>
        <sz val="11"/>
        <rFont val="Arial"/>
        <family val="2"/>
      </rPr>
      <t xml:space="preserve">: Total de Acompañamientos Realizados.
</t>
    </r>
    <r>
      <rPr>
        <b/>
        <sz val="11"/>
        <rFont val="Arial"/>
        <family val="2"/>
      </rPr>
      <t>TAE</t>
    </r>
    <r>
      <rPr>
        <sz val="11"/>
        <rFont val="Arial"/>
        <family val="2"/>
      </rPr>
      <t>: Total de Acompañamientos Estimados.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</si>
  <si>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Acompañamientos.</t>
    </r>
  </si>
  <si>
    <r>
      <rPr>
        <b/>
        <sz val="11"/>
        <rFont val="Arial"/>
        <family val="2"/>
      </rPr>
      <t>PAR:</t>
    </r>
    <r>
      <rPr>
        <sz val="11"/>
        <rFont val="Arial"/>
        <family val="2"/>
      </rPr>
      <t xml:space="preserve"> De 01 de enero de 2022 al 31 de diciembre de 2024, se realizarán 3,695 acompañamientos.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 xml:space="preserve">2,734 acompañamientos.
</t>
    </r>
    <r>
      <rPr>
        <b/>
        <sz val="11"/>
        <rFont val="Arial"/>
        <family val="2"/>
      </rPr>
      <t>Meta relativa:</t>
    </r>
    <r>
      <rPr>
        <sz val="11"/>
        <rFont val="Arial"/>
        <family val="2"/>
      </rPr>
      <t xml:space="preserve"> 284.50% superior a la línea base.</t>
    </r>
  </si>
  <si>
    <r>
      <rPr>
        <b/>
        <sz val="11"/>
        <rFont val="Arial"/>
        <family val="2"/>
      </rPr>
      <t>PAR:</t>
    </r>
    <r>
      <rPr>
        <sz val="11"/>
        <rFont val="Arial"/>
        <family val="2"/>
      </rPr>
      <t xml:space="preserve"> Del 01 de enero de 2019 al 31 de diciembre del 2021 se realizaron a 961 acompañamientos. 
2019: 0
2020: 210
2021: 751
Total: 961</t>
    </r>
  </si>
  <si>
    <r>
      <rPr>
        <b/>
        <sz val="11"/>
        <rFont val="Arial"/>
        <family val="2"/>
      </rPr>
      <t xml:space="preserve">2.2.1.1.12.3. </t>
    </r>
    <r>
      <rPr>
        <sz val="11"/>
        <rFont val="Arial"/>
        <family val="2"/>
      </rPr>
      <t>Realización de actividades recreativas, lúdicas, deportivas, educativas y formativas para las niñas, niños y adolescentes de la Casa de Asistencia Temporal.</t>
    </r>
  </si>
  <si>
    <r>
      <rPr>
        <b/>
        <sz val="11"/>
        <rFont val="Arial"/>
        <family val="2"/>
      </rPr>
      <t xml:space="preserve">              MÉTODO DE CÁLCULO
PALDEFR: </t>
    </r>
    <r>
      <rPr>
        <sz val="11"/>
        <rFont val="Arial"/>
        <family val="2"/>
      </rPr>
      <t xml:space="preserve">(TALDEFR/TALDEFP)*100
</t>
    </r>
    <r>
      <rPr>
        <b/>
        <sz val="11"/>
        <rFont val="Arial"/>
        <family val="2"/>
      </rPr>
      <t xml:space="preserve">
                    VARIABLES
PALDEFR: </t>
    </r>
    <r>
      <rPr>
        <sz val="11"/>
        <rFont val="Arial"/>
        <family val="2"/>
      </rPr>
      <t xml:space="preserve">Porcentaje de Actividades recreativas, Lúdicas, Deportivas, Educativas y Formativas Realizadas.
</t>
    </r>
    <r>
      <rPr>
        <b/>
        <sz val="11"/>
        <rFont val="Arial"/>
        <family val="2"/>
      </rPr>
      <t>TALDEFR</t>
    </r>
    <r>
      <rPr>
        <sz val="11"/>
        <rFont val="Arial"/>
        <family val="2"/>
      </rPr>
      <t xml:space="preserve">: Total de Actividades Recreativas, Lúdicas, Deportivas, Educativas y Formativas Realizadas.
</t>
    </r>
    <r>
      <rPr>
        <b/>
        <sz val="11"/>
        <rFont val="Arial"/>
        <family val="2"/>
      </rPr>
      <t>TALDEFP:</t>
    </r>
    <r>
      <rPr>
        <sz val="11"/>
        <rFont val="Arial"/>
        <family val="2"/>
      </rPr>
      <t xml:space="preserve"> Total de Actividades Recreativas, Lúdicas, Deportivas, Educativas y Formativas Programadas.</t>
    </r>
  </si>
  <si>
    <r>
      <rPr>
        <b/>
        <sz val="11"/>
        <rFont val="Arial"/>
        <family val="2"/>
      </rPr>
      <t>PALDEFR:</t>
    </r>
    <r>
      <rPr>
        <sz val="11"/>
        <rFont val="Arial"/>
        <family val="2"/>
      </rPr>
      <t xml:space="preserve"> Del 01 de enero del 2022 al 31 de diciembre del 2024 se realizarán 17,168 actividades lúdicas, deportivas, educativas y formativas.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15,040</t>
    </r>
    <r>
      <rPr>
        <b/>
        <sz val="11"/>
        <rFont val="Arial"/>
        <family val="2"/>
      </rPr>
      <t xml:space="preserve"> </t>
    </r>
    <r>
      <rPr>
        <sz val="11"/>
        <rFont val="Arial"/>
        <family val="2"/>
      </rPr>
      <t xml:space="preserve">actividades  lúdicas, deportivas, educativas y formativas. 
</t>
    </r>
    <r>
      <rPr>
        <b/>
        <sz val="11"/>
        <rFont val="Arial"/>
        <family val="2"/>
      </rPr>
      <t xml:space="preserve">Meta relativa: </t>
    </r>
    <r>
      <rPr>
        <sz val="11"/>
        <rFont val="Arial"/>
        <family val="2"/>
      </rPr>
      <t>706.77% superior a la línea base.</t>
    </r>
  </si>
  <si>
    <r>
      <rPr>
        <b/>
        <sz val="11"/>
        <rFont val="Arial"/>
        <family val="2"/>
      </rPr>
      <t>PALDEFR</t>
    </r>
    <r>
      <rPr>
        <sz val="11"/>
        <rFont val="Arial"/>
        <family val="2"/>
      </rPr>
      <t>: Del 01 de enero de 2019 al 31 de diciembre del 2021</t>
    </r>
    <r>
      <rPr>
        <b/>
        <sz val="11"/>
        <rFont val="Arial"/>
        <family val="2"/>
      </rPr>
      <t xml:space="preserve"> </t>
    </r>
    <r>
      <rPr>
        <sz val="11"/>
        <rFont val="Arial"/>
        <family val="2"/>
      </rPr>
      <t xml:space="preserve"> se realizaron 2,128 actividades lúdicas, deportivas, educativas y formativas. 
2019: 0
2020: 217 
2021:  1,911
Total: 2,128</t>
    </r>
  </si>
  <si>
    <r>
      <rPr>
        <b/>
        <sz val="11"/>
        <rFont val="Arial"/>
        <family val="2"/>
      </rPr>
      <t xml:space="preserve">2.2.1.1.12.4. </t>
    </r>
    <r>
      <rPr>
        <sz val="11"/>
        <rFont val="Arial"/>
        <family val="2"/>
      </rPr>
      <t>Realización de entrega de insumos para uso o consumo a las niñas, niños y adolescentes de la Casa de Asistencia Temporal.</t>
    </r>
  </si>
  <si>
    <r>
      <rPr>
        <b/>
        <sz val="11"/>
        <rFont val="Arial"/>
        <family val="2"/>
      </rPr>
      <t xml:space="preserve">                 MÉTODO DE CÁLCULO
PIUCE= </t>
    </r>
    <r>
      <rPr>
        <sz val="11"/>
        <rFont val="Arial"/>
        <family val="2"/>
      </rPr>
      <t>(TIUCE/TIUCP)*100</t>
    </r>
    <r>
      <rPr>
        <b/>
        <sz val="11"/>
        <rFont val="Arial"/>
        <family val="2"/>
      </rPr>
      <t xml:space="preserve">
                       VARIABLES
PIUCE: </t>
    </r>
    <r>
      <rPr>
        <sz val="11"/>
        <rFont val="Arial"/>
        <family val="2"/>
      </rPr>
      <t xml:space="preserve">Porcentaje de Insumos para Uso o Consumos Entregados.
</t>
    </r>
    <r>
      <rPr>
        <b/>
        <sz val="11"/>
        <rFont val="Arial"/>
        <family val="2"/>
      </rPr>
      <t xml:space="preserve">TIUCE: </t>
    </r>
    <r>
      <rPr>
        <sz val="11"/>
        <rFont val="Arial"/>
        <family val="2"/>
      </rPr>
      <t xml:space="preserve">Total de Insumos para Uso o Consumos Entregados.
</t>
    </r>
    <r>
      <rPr>
        <b/>
        <sz val="11"/>
        <rFont val="Arial"/>
        <family val="2"/>
      </rPr>
      <t>TIUCP</t>
    </r>
    <r>
      <rPr>
        <sz val="11"/>
        <rFont val="Arial"/>
        <family val="2"/>
      </rPr>
      <t>: Total de Insumos para Uso o Consumos Programados.</t>
    </r>
  </si>
  <si>
    <r>
      <rPr>
        <b/>
        <sz val="11"/>
        <rFont val="Arial"/>
        <family val="2"/>
      </rPr>
      <t xml:space="preserve">PIUCE: </t>
    </r>
    <r>
      <rPr>
        <sz val="11"/>
        <rFont val="Arial"/>
        <family val="2"/>
      </rPr>
      <t xml:space="preserve">Del 01 de enero del 2022 al 31 de diciembre 2024 se entregarán  3,708 insumos de uso o consumo.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2,568 entregas de insumos para uso o consumo. 
</t>
    </r>
    <r>
      <rPr>
        <b/>
        <sz val="11"/>
        <rFont val="Arial"/>
        <family val="2"/>
      </rPr>
      <t>Meta relativa:</t>
    </r>
    <r>
      <rPr>
        <sz val="11"/>
        <rFont val="Arial"/>
        <family val="2"/>
      </rPr>
      <t xml:space="preserve"> 225.26% superior a la línea base.</t>
    </r>
  </si>
  <si>
    <r>
      <rPr>
        <b/>
        <sz val="11"/>
        <rFont val="Arial"/>
        <family val="2"/>
      </rPr>
      <t>PIUCE:</t>
    </r>
    <r>
      <rPr>
        <sz val="11"/>
        <rFont val="Arial"/>
        <family val="2"/>
      </rPr>
      <t xml:space="preserve"> Del 01 de enero al 30 de septiembre del 2023 se entregaron 1,140 insumos para uso o consumo.</t>
    </r>
  </si>
  <si>
    <r>
      <rPr>
        <b/>
        <sz val="11"/>
        <rFont val="Arial"/>
        <family val="2"/>
      </rPr>
      <t>2.2.1.1.12.5.</t>
    </r>
    <r>
      <rPr>
        <sz val="11"/>
        <rFont val="Arial"/>
        <family val="2"/>
      </rPr>
      <t xml:space="preserve"> Realización de servicios de mantenimiento para la conservación y el buen funcionamiento de la Casa de Asistencia Temporal.</t>
    </r>
  </si>
  <si>
    <r>
      <rPr>
        <b/>
        <sz val="11"/>
        <rFont val="Arial"/>
        <family val="2"/>
      </rPr>
      <t xml:space="preserve">               MÉTODO DE CÁLCULO
PSMCATR= </t>
    </r>
    <r>
      <rPr>
        <sz val="11"/>
        <rFont val="Arial"/>
        <family val="2"/>
      </rPr>
      <t>(TSMR/TSMP)*100</t>
    </r>
    <r>
      <rPr>
        <b/>
        <sz val="11"/>
        <rFont val="Arial"/>
        <family val="2"/>
      </rPr>
      <t xml:space="preserve">
                     VARIABLES
PSMCASR:</t>
    </r>
    <r>
      <rPr>
        <sz val="11"/>
        <rFont val="Arial"/>
        <family val="2"/>
      </rPr>
      <t xml:space="preserve"> Porcentaje de Servicios de Mantenimiento a la Casa de Asistencia Temporal Realizados.</t>
    </r>
    <r>
      <rPr>
        <b/>
        <sz val="11"/>
        <rFont val="Arial"/>
        <family val="2"/>
      </rPr>
      <t xml:space="preserve"> </t>
    </r>
    <r>
      <rPr>
        <sz val="11"/>
        <rFont val="Arial"/>
        <family val="2"/>
      </rPr>
      <t xml:space="preserve"> 
</t>
    </r>
    <r>
      <rPr>
        <b/>
        <sz val="11"/>
        <rFont val="Arial"/>
        <family val="2"/>
      </rPr>
      <t>TSMR</t>
    </r>
    <r>
      <rPr>
        <sz val="11"/>
        <rFont val="Arial"/>
        <family val="2"/>
      </rPr>
      <t xml:space="preserve">: Total de Servicios de Mantenimiento a la Casa de Asistencia Temporal Realizados.  
</t>
    </r>
    <r>
      <rPr>
        <b/>
        <sz val="11"/>
        <rFont val="Arial"/>
        <family val="2"/>
      </rPr>
      <t>TSMP:</t>
    </r>
    <r>
      <rPr>
        <sz val="11"/>
        <rFont val="Arial"/>
        <family val="2"/>
      </rPr>
      <t xml:space="preserve"> Total de Servicios de Mantenimiento a la Casa de Asistencia Temporal Programados.</t>
    </r>
  </si>
  <si>
    <r>
      <t xml:space="preserve">UNIDAD DE MEDIDA DEL INDICADOR:
</t>
    </r>
    <r>
      <rPr>
        <sz val="11"/>
        <rFont val="Arial"/>
        <family val="2"/>
      </rPr>
      <t>Porcentaje.</t>
    </r>
    <r>
      <rPr>
        <b/>
        <sz val="11"/>
        <rFont val="Arial"/>
        <family val="2"/>
      </rPr>
      <t xml:space="preserve">
UNIDAD DE MEDIDA DE LAS VARIABLES:
</t>
    </r>
    <r>
      <rPr>
        <sz val="11"/>
        <rFont val="Arial"/>
        <family val="2"/>
      </rPr>
      <t>Servicios de mantenimiento.</t>
    </r>
  </si>
  <si>
    <r>
      <rPr>
        <b/>
        <sz val="11"/>
        <rFont val="Arial"/>
        <family val="2"/>
      </rPr>
      <t xml:space="preserve">PSMCATR: </t>
    </r>
    <r>
      <rPr>
        <sz val="11"/>
        <rFont val="Arial"/>
        <family val="2"/>
      </rPr>
      <t xml:space="preserve">Del 01 de enero del 2022 al 31 de diciembre 2024 se elaborarán  806 servicios de mantenimiento a la Casa de Asistencia Temporal.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588 servicios de mantenimiento a la Casa de Asistencia Temporal.
</t>
    </r>
    <r>
      <rPr>
        <b/>
        <sz val="11"/>
        <rFont val="Arial"/>
        <family val="2"/>
      </rPr>
      <t>Meta relativa:</t>
    </r>
    <r>
      <rPr>
        <sz val="11"/>
        <rFont val="Arial"/>
        <family val="2"/>
      </rPr>
      <t xml:space="preserve"> 269.72% superior a la línea base.</t>
    </r>
  </si>
  <si>
    <r>
      <rPr>
        <b/>
        <sz val="11"/>
        <rFont val="Arial"/>
        <family val="2"/>
      </rPr>
      <t xml:space="preserve">PSMCATR: </t>
    </r>
    <r>
      <rPr>
        <sz val="11"/>
        <rFont val="Arial"/>
        <family val="2"/>
      </rPr>
      <t>Del 01 de enero al 30 de septiembre de 2023 se realizaron 218 servicios de mantenimiento a la Casa de Asistencia Temporal.</t>
    </r>
  </si>
  <si>
    <r>
      <rPr>
        <b/>
        <sz val="11"/>
        <rFont val="Arial"/>
        <family val="2"/>
      </rPr>
      <t>2.2.1.1.13.</t>
    </r>
    <r>
      <rPr>
        <sz val="11"/>
        <rFont val="Arial"/>
        <family val="2"/>
      </rPr>
      <t xml:space="preserve"> Servicios de prevención y atención para un entorno libre de violencia en mujeres y hombres generadores o víctimas de violencia realizadas en el Centro Especializado Para la Atención a la Violencia, Brindados.</t>
    </r>
  </si>
  <si>
    <r>
      <t xml:space="preserve">              MÉTODO DE CÁLCULO
PSPAR</t>
    </r>
    <r>
      <rPr>
        <sz val="11"/>
        <rFont val="Arial"/>
        <family val="2"/>
      </rPr>
      <t>= (TSPAR/TSPAP)*100</t>
    </r>
    <r>
      <rPr>
        <b/>
        <sz val="11"/>
        <rFont val="Arial"/>
        <family val="2"/>
      </rPr>
      <t xml:space="preserve">
                    VARIABLES 
PSPAR: </t>
    </r>
    <r>
      <rPr>
        <sz val="11"/>
        <rFont val="Arial"/>
        <family val="2"/>
      </rPr>
      <t>Porcentaje de Servicios en Prevención y Atención para un Entorno Libre de Violencia Realizados</t>
    </r>
    <r>
      <rPr>
        <b/>
        <sz val="11"/>
        <rFont val="Arial"/>
        <family val="2"/>
      </rPr>
      <t xml:space="preserve">.
TSPAR: </t>
    </r>
    <r>
      <rPr>
        <sz val="11"/>
        <rFont val="Arial"/>
        <family val="2"/>
      </rPr>
      <t>Total de Servicios en Prevención y Atención para un Entorno Libre de Violencia Realizados.</t>
    </r>
    <r>
      <rPr>
        <b/>
        <sz val="11"/>
        <rFont val="Arial"/>
        <family val="2"/>
      </rPr>
      <t xml:space="preserve">
TSPAP: </t>
    </r>
    <r>
      <rPr>
        <sz val="11"/>
        <rFont val="Arial"/>
        <family val="2"/>
      </rPr>
      <t>Total de Servicios en Prevención y Atención para un Entorno Libre de Violencia Programados.</t>
    </r>
  </si>
  <si>
    <r>
      <rPr>
        <b/>
        <sz val="11"/>
        <rFont val="Arial"/>
        <family val="2"/>
      </rPr>
      <t>UNIDAD DE MEDIDA DEL INDICADOR:</t>
    </r>
    <r>
      <rPr>
        <sz val="11"/>
        <rFont val="Arial"/>
        <family val="2"/>
      </rPr>
      <t xml:space="preserve"> Porcentaje.
</t>
    </r>
    <r>
      <rPr>
        <b/>
        <sz val="11"/>
        <rFont val="Arial"/>
        <family val="2"/>
      </rPr>
      <t xml:space="preserve">UNIDAD DE MEDIDA DE LAS VARIABLES: </t>
    </r>
    <r>
      <rPr>
        <sz val="11"/>
        <rFont val="Arial"/>
        <family val="2"/>
      </rPr>
      <t xml:space="preserve">
Servicios.</t>
    </r>
  </si>
  <si>
    <r>
      <rPr>
        <b/>
        <sz val="11"/>
        <rFont val="Arial"/>
        <family val="2"/>
      </rPr>
      <t>PSPAR:</t>
    </r>
    <r>
      <rPr>
        <sz val="11"/>
        <rFont val="Arial"/>
        <family val="2"/>
      </rPr>
      <t xml:space="preserve"> Del 01 de enero del 2022 al 31 de diciembre del 2024 se realizarán 7,749 servicios en prevención y atención  para un entorno libre de Violencia.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785 servicios.
</t>
    </r>
    <r>
      <rPr>
        <b/>
        <sz val="11"/>
        <rFont val="Arial"/>
        <family val="2"/>
      </rPr>
      <t>Meta relativa</t>
    </r>
    <r>
      <rPr>
        <sz val="11"/>
        <rFont val="Arial"/>
        <family val="2"/>
      </rPr>
      <t>: 11.27% superior a la línea base.</t>
    </r>
  </si>
  <si>
    <r>
      <rPr>
        <b/>
        <sz val="11"/>
        <rFont val="Arial"/>
        <family val="2"/>
      </rPr>
      <t xml:space="preserve">PSPAR: </t>
    </r>
    <r>
      <rPr>
        <sz val="11"/>
        <rFont val="Arial"/>
        <family val="2"/>
      </rPr>
      <t>De enero 2019 a diciembre  de 2021 se realizarán 6,964 servicios en prevención y atención  para un entorno libre de Violencia.
2019: 2,298
2020: 2,077   
2021: 2,589
Total: 6,964</t>
    </r>
  </si>
  <si>
    <r>
      <rPr>
        <b/>
        <sz val="11"/>
        <rFont val="Arial"/>
        <family val="2"/>
      </rPr>
      <t>2.2.1.1.13.1.</t>
    </r>
    <r>
      <rPr>
        <sz val="11"/>
        <rFont val="Arial"/>
        <family val="2"/>
      </rPr>
      <t xml:space="preserve"> Realización de atenciones multidisciplinarias a personas generadoras o víctimas de violencia en el Centro Especializado para la Atención a la Violencia.</t>
    </r>
  </si>
  <si>
    <r>
      <rPr>
        <b/>
        <sz val="11"/>
        <rFont val="Arial"/>
        <family val="2"/>
      </rPr>
      <t xml:space="preserve">            MÉTODO DE CÁLCULO
 </t>
    </r>
    <r>
      <rPr>
        <sz val="11"/>
        <rFont val="Arial"/>
        <family val="2"/>
      </rPr>
      <t xml:space="preserve">
</t>
    </r>
    <r>
      <rPr>
        <b/>
        <sz val="11"/>
        <rFont val="Arial"/>
        <family val="2"/>
      </rPr>
      <t>PAMR</t>
    </r>
    <r>
      <rPr>
        <sz val="11"/>
        <rFont val="Arial"/>
        <family val="2"/>
      </rPr>
      <t xml:space="preserve">= (TAB/TAE)*100
</t>
    </r>
    <r>
      <rPr>
        <b/>
        <sz val="11"/>
        <rFont val="Arial"/>
        <family val="2"/>
      </rPr>
      <t xml:space="preserve">                    VARIABLES </t>
    </r>
    <r>
      <rPr>
        <sz val="11"/>
        <rFont val="Arial"/>
        <family val="2"/>
      </rPr>
      <t xml:space="preserve">
</t>
    </r>
    <r>
      <rPr>
        <b/>
        <sz val="11"/>
        <rFont val="Arial"/>
        <family val="2"/>
      </rPr>
      <t xml:space="preserve">PAMR: </t>
    </r>
    <r>
      <rPr>
        <sz val="11"/>
        <rFont val="Arial"/>
        <family val="2"/>
      </rPr>
      <t xml:space="preserve">Porcentaje de Atenciones Multidisciplinarias Realizadas.
</t>
    </r>
    <r>
      <rPr>
        <b/>
        <sz val="11"/>
        <rFont val="Arial"/>
        <family val="2"/>
      </rPr>
      <t>TAB:</t>
    </r>
    <r>
      <rPr>
        <sz val="11"/>
        <rFont val="Arial"/>
        <family val="2"/>
      </rPr>
      <t xml:space="preserve"> Total de Atenciones brindadas.
</t>
    </r>
    <r>
      <rPr>
        <b/>
        <sz val="11"/>
        <rFont val="Arial"/>
        <family val="2"/>
      </rPr>
      <t xml:space="preserve">TAE: </t>
    </r>
    <r>
      <rPr>
        <sz val="11"/>
        <rFont val="Arial"/>
        <family val="2"/>
      </rPr>
      <t>Total de Atenciones Estimadas.</t>
    </r>
  </si>
  <si>
    <r>
      <rPr>
        <b/>
        <sz val="11"/>
        <rFont val="Arial"/>
        <family val="2"/>
      </rPr>
      <t>UNIDAD DE MEDIDA DEL INDICADOR:</t>
    </r>
    <r>
      <rPr>
        <sz val="11"/>
        <rFont val="Arial"/>
        <family val="2"/>
      </rPr>
      <t xml:space="preserve"> 
Porcentaje.
</t>
    </r>
    <r>
      <rPr>
        <b/>
        <sz val="11"/>
        <rFont val="Arial"/>
        <family val="2"/>
      </rPr>
      <t xml:space="preserve">UNIDAD DE MEDIDA DE LAS VARIABLES: </t>
    </r>
    <r>
      <rPr>
        <sz val="11"/>
        <rFont val="Arial"/>
        <family val="2"/>
      </rPr>
      <t xml:space="preserve">
Atenciones.</t>
    </r>
  </si>
  <si>
    <r>
      <rPr>
        <b/>
        <sz val="11"/>
        <rFont val="Arial"/>
        <family val="2"/>
      </rPr>
      <t>PAMR:</t>
    </r>
    <r>
      <rPr>
        <sz val="11"/>
        <rFont val="Arial"/>
        <family val="2"/>
      </rPr>
      <t xml:space="preserve"> De 01 de enero de 2022 al 31 de diciembre de 2024 se realizaran  5,710 atenciones en temas psicológicos, asesorías jurídicas y de trabajo social.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728 atenciones.
</t>
    </r>
    <r>
      <rPr>
        <b/>
        <sz val="11"/>
        <rFont val="Arial"/>
        <family val="2"/>
      </rPr>
      <t>Meta relativa</t>
    </r>
    <r>
      <rPr>
        <sz val="11"/>
        <rFont val="Arial"/>
        <family val="2"/>
      </rPr>
      <t>: 14.61% superior a la línea base.</t>
    </r>
  </si>
  <si>
    <r>
      <rPr>
        <b/>
        <sz val="11"/>
        <rFont val="Arial"/>
        <family val="2"/>
      </rPr>
      <t xml:space="preserve">PAMR: </t>
    </r>
    <r>
      <rPr>
        <sz val="11"/>
        <rFont val="Arial"/>
        <family val="2"/>
      </rPr>
      <t>De enero 2019  a diciembre  de 2021 se otorgaron 4,982 atenciones psicológicas, asesorías jurídicas y de trabajo social.
2019: 1,858
2020: 1,236  
2021: 1,888
Total: 4,982</t>
    </r>
  </si>
  <si>
    <r>
      <rPr>
        <b/>
        <sz val="11"/>
        <rFont val="Arial"/>
        <family val="2"/>
      </rPr>
      <t>2.2.1.1.13.2.</t>
    </r>
    <r>
      <rPr>
        <sz val="11"/>
        <rFont val="Arial"/>
        <family val="2"/>
      </rPr>
      <t xml:space="preserve"> Impartición de pláticas y talleres con temas para la prevención de la violencia.</t>
    </r>
  </si>
  <si>
    <r>
      <rPr>
        <b/>
        <sz val="11"/>
        <rFont val="Arial"/>
        <family val="2"/>
      </rPr>
      <t xml:space="preserve">            MÉTODO DE CÁLCULO </t>
    </r>
    <r>
      <rPr>
        <sz val="11"/>
        <rFont val="Arial"/>
        <family val="2"/>
      </rPr>
      <t xml:space="preserve">
</t>
    </r>
    <r>
      <rPr>
        <b/>
        <sz val="11"/>
        <rFont val="Arial"/>
        <family val="2"/>
      </rPr>
      <t xml:space="preserve">
      PPTPVI</t>
    </r>
    <r>
      <rPr>
        <sz val="11"/>
        <rFont val="Arial"/>
        <family val="2"/>
      </rPr>
      <t xml:space="preserve">=(TPTPVI/TPTPVP)*100
</t>
    </r>
    <r>
      <rPr>
        <b/>
        <sz val="11"/>
        <rFont val="Arial"/>
        <family val="2"/>
      </rPr>
      <t xml:space="preserve">
                    VARIABLES </t>
    </r>
    <r>
      <rPr>
        <sz val="11"/>
        <rFont val="Arial"/>
        <family val="2"/>
      </rPr>
      <t xml:space="preserve">
</t>
    </r>
    <r>
      <rPr>
        <b/>
        <sz val="11"/>
        <rFont val="Arial"/>
        <family val="2"/>
      </rPr>
      <t xml:space="preserve">PPTPVI: </t>
    </r>
    <r>
      <rPr>
        <sz val="11"/>
        <rFont val="Arial"/>
        <family val="2"/>
      </rPr>
      <t xml:space="preserve">Porcentaje de Pláticas y Talleres para la Prevención de Violencia Impartidos.
</t>
    </r>
    <r>
      <rPr>
        <b/>
        <sz val="11"/>
        <rFont val="Arial"/>
        <family val="2"/>
      </rPr>
      <t>TPTPVI:</t>
    </r>
    <r>
      <rPr>
        <sz val="11"/>
        <rFont val="Arial"/>
        <family val="2"/>
      </rPr>
      <t xml:space="preserve"> Total de Pláticas y Talleres para la Prevención de Violencia Impartidos.
</t>
    </r>
    <r>
      <rPr>
        <b/>
        <sz val="11"/>
        <rFont val="Arial"/>
        <family val="2"/>
      </rPr>
      <t xml:space="preserve">TPTPVP: </t>
    </r>
    <r>
      <rPr>
        <sz val="11"/>
        <rFont val="Arial"/>
        <family val="2"/>
      </rPr>
      <t>Total de Pláticas y Talleres para la Prevención de Violencia Programados.</t>
    </r>
  </si>
  <si>
    <r>
      <rPr>
        <b/>
        <sz val="11"/>
        <rFont val="Arial"/>
        <family val="2"/>
      </rPr>
      <t xml:space="preserve">UNIDAD DE MEDIDA DEL INDICADOR:
</t>
    </r>
    <r>
      <rPr>
        <sz val="11"/>
        <rFont val="Arial"/>
        <family val="2"/>
      </rPr>
      <t xml:space="preserve"> Porcentaje.
</t>
    </r>
    <r>
      <rPr>
        <b/>
        <sz val="11"/>
        <rFont val="Arial"/>
        <family val="2"/>
      </rPr>
      <t xml:space="preserve">UNIDAD DE MEDIDA DE LAS VARIABLES: </t>
    </r>
    <r>
      <rPr>
        <sz val="11"/>
        <rFont val="Arial"/>
        <family val="2"/>
      </rPr>
      <t xml:space="preserve">
 Pláticas y talleres.</t>
    </r>
  </si>
  <si>
    <r>
      <rPr>
        <b/>
        <sz val="11"/>
        <rFont val="Arial"/>
        <family val="2"/>
      </rPr>
      <t xml:space="preserve">PPTVPI: </t>
    </r>
    <r>
      <rPr>
        <sz val="11"/>
        <rFont val="Arial"/>
        <family val="2"/>
      </rPr>
      <t xml:space="preserve">De 01 de enero de 2022 al 31 de diciembre de 2024, se impartirán 76 pláticas y talleres para la prevención de la violencia.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36 pláticas.
</t>
    </r>
    <r>
      <rPr>
        <b/>
        <sz val="11"/>
        <rFont val="Arial"/>
        <family val="2"/>
      </rPr>
      <t>Meta relativa</t>
    </r>
    <r>
      <rPr>
        <sz val="11"/>
        <rFont val="Arial"/>
        <family val="2"/>
      </rPr>
      <t>: 90% superior a la línea base.</t>
    </r>
  </si>
  <si>
    <r>
      <rPr>
        <b/>
        <sz val="11"/>
        <rFont val="Arial"/>
        <family val="2"/>
      </rPr>
      <t xml:space="preserve">PPTVPI: </t>
    </r>
    <r>
      <rPr>
        <sz val="11"/>
        <rFont val="Arial"/>
        <family val="2"/>
      </rPr>
      <t xml:space="preserve"> De enero 2019 a diciembre de  2021 se impartieron 40 pláticas  y talleres para la prevención de la violencia.
2019: 14
2020: 8
2021: 18
Total: 40</t>
    </r>
  </si>
  <si>
    <r>
      <rPr>
        <b/>
        <sz val="11"/>
        <rFont val="Arial"/>
        <family val="2"/>
      </rPr>
      <t>2.2.1.1.13.3.</t>
    </r>
    <r>
      <rPr>
        <sz val="11"/>
        <rFont val="Arial"/>
        <family val="2"/>
      </rPr>
      <t xml:space="preserve"> Impartición de capacitación para el autoempleo a mujeres receptoras de violencia en cualquiera de sus modalidades.</t>
    </r>
  </si>
  <si>
    <r>
      <rPr>
        <b/>
        <sz val="11"/>
        <rFont val="Arial"/>
        <family val="2"/>
      </rPr>
      <t xml:space="preserve">               MÉTODO DE CÁLCULO
 </t>
    </r>
    <r>
      <rPr>
        <sz val="11"/>
        <rFont val="Arial"/>
        <family val="2"/>
      </rPr>
      <t xml:space="preserve">
                   </t>
    </r>
    <r>
      <rPr>
        <b/>
        <sz val="11"/>
        <rFont val="Arial"/>
        <family val="2"/>
      </rPr>
      <t>PCI</t>
    </r>
    <r>
      <rPr>
        <sz val="11"/>
        <rFont val="Arial"/>
        <family val="2"/>
      </rPr>
      <t xml:space="preserve">=(TCI/TCE )*100
</t>
    </r>
    <r>
      <rPr>
        <b/>
        <sz val="11"/>
        <rFont val="Arial"/>
        <family val="2"/>
      </rPr>
      <t xml:space="preserve">                    VARIABLES </t>
    </r>
    <r>
      <rPr>
        <sz val="11"/>
        <rFont val="Arial"/>
        <family val="2"/>
      </rPr>
      <t xml:space="preserve">
</t>
    </r>
    <r>
      <rPr>
        <b/>
        <sz val="11"/>
        <rFont val="Arial"/>
        <family val="2"/>
      </rPr>
      <t xml:space="preserve">PCI: </t>
    </r>
    <r>
      <rPr>
        <sz val="11"/>
        <rFont val="Arial"/>
        <family val="2"/>
      </rPr>
      <t xml:space="preserve">Porcentaje de Capacitaciones para el Autoempleo Impartidas.
</t>
    </r>
    <r>
      <rPr>
        <b/>
        <sz val="11"/>
        <rFont val="Arial"/>
        <family val="2"/>
      </rPr>
      <t xml:space="preserve">TCI: </t>
    </r>
    <r>
      <rPr>
        <sz val="11"/>
        <rFont val="Arial"/>
        <family val="2"/>
      </rPr>
      <t xml:space="preserve">Total de Capacitaciones Impartidas
</t>
    </r>
    <r>
      <rPr>
        <b/>
        <sz val="11"/>
        <rFont val="Arial"/>
        <family val="2"/>
      </rPr>
      <t xml:space="preserve">TCE: </t>
    </r>
    <r>
      <rPr>
        <sz val="11"/>
        <rFont val="Arial"/>
        <family val="2"/>
      </rPr>
      <t>Total de Capacitaciones Estimadas.</t>
    </r>
  </si>
  <si>
    <r>
      <rPr>
        <b/>
        <sz val="11"/>
        <rFont val="Arial"/>
        <family val="2"/>
      </rPr>
      <t xml:space="preserve">UNIDAD DE MEDIDA DEL INDICADOR: 
</t>
    </r>
    <r>
      <rPr>
        <sz val="11"/>
        <rFont val="Arial"/>
        <family val="2"/>
      </rPr>
      <t xml:space="preserve">Porcentaje.
</t>
    </r>
    <r>
      <rPr>
        <b/>
        <sz val="11"/>
        <rFont val="Arial"/>
        <family val="2"/>
      </rPr>
      <t xml:space="preserve">UNIDAD DE MEDIDA DE LAS VARIABLES: </t>
    </r>
    <r>
      <rPr>
        <sz val="11"/>
        <rFont val="Arial"/>
        <family val="2"/>
      </rPr>
      <t xml:space="preserve">
Capacitaciones.</t>
    </r>
  </si>
  <si>
    <r>
      <rPr>
        <b/>
        <sz val="11"/>
        <rFont val="Arial"/>
        <family val="2"/>
      </rPr>
      <t>PCI:</t>
    </r>
    <r>
      <rPr>
        <sz val="11"/>
        <rFont val="Arial"/>
        <family val="2"/>
      </rPr>
      <t xml:space="preserve"> De 01 de enero de 2022 al 31 de diciembre de 2024, se  impartirán 33   capacitaciones para fomentar el autoempleo a mujeres receptoras de violencia.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8 capacitaciones de autoempleo.
</t>
    </r>
    <r>
      <rPr>
        <b/>
        <sz val="11"/>
        <rFont val="Arial"/>
        <family val="2"/>
      </rPr>
      <t>Meta relativa</t>
    </r>
    <r>
      <rPr>
        <sz val="11"/>
        <rFont val="Arial"/>
        <family val="2"/>
      </rPr>
      <t>: 32% superior a la línea base.</t>
    </r>
  </si>
  <si>
    <r>
      <rPr>
        <b/>
        <sz val="11"/>
        <rFont val="Arial"/>
        <family val="2"/>
      </rPr>
      <t>PCI:</t>
    </r>
    <r>
      <rPr>
        <sz val="11"/>
        <rFont val="Arial"/>
        <family val="2"/>
      </rPr>
      <t xml:space="preserve"> De enero 2019 a diciembre de 2021 se impartieron 25 capacitaciones para fomentar el autoempleo a mujeres receptoras de violencia.
2019: 7
2020: 8 
2021: 10
Total: 25</t>
    </r>
  </si>
  <si>
    <r>
      <rPr>
        <b/>
        <sz val="11"/>
        <rFont val="Arial"/>
        <family val="2"/>
      </rPr>
      <t>2.2.1.1.14.</t>
    </r>
    <r>
      <rPr>
        <sz val="11"/>
        <rFont val="Arial"/>
        <family val="2"/>
      </rPr>
      <t xml:space="preserve"> Atenciones en actividades sociales, brigadas y eventos  que contribuyen al  desarrollo y el mejoramiento de las condiciones de vida de los benitojuarenses realizados.</t>
    </r>
  </si>
  <si>
    <r>
      <rPr>
        <b/>
        <sz val="11"/>
        <rFont val="Arial"/>
        <family val="2"/>
      </rPr>
      <t xml:space="preserve">                  MÉTODO DE CÁLCULO
</t>
    </r>
    <r>
      <rPr>
        <sz val="11"/>
        <rFont val="Arial"/>
        <family val="2"/>
      </rPr>
      <t xml:space="preserve">
</t>
    </r>
    <r>
      <rPr>
        <b/>
        <sz val="11"/>
        <rFont val="Arial"/>
        <family val="2"/>
      </rPr>
      <t xml:space="preserve">
PAASBER</t>
    </r>
    <r>
      <rPr>
        <sz val="11"/>
        <rFont val="Arial"/>
        <family val="2"/>
      </rPr>
      <t xml:space="preserve">=(TAASBER/TAASBEE)*100 
</t>
    </r>
    <r>
      <rPr>
        <b/>
        <sz val="11"/>
        <rFont val="Arial"/>
        <family val="2"/>
      </rPr>
      <t xml:space="preserve">                       VARIABLES</t>
    </r>
    <r>
      <rPr>
        <sz val="11"/>
        <rFont val="Arial"/>
        <family val="2"/>
      </rPr>
      <t xml:space="preserve"> 
</t>
    </r>
    <r>
      <rPr>
        <b/>
        <sz val="11"/>
        <rFont val="Arial"/>
        <family val="2"/>
      </rPr>
      <t xml:space="preserve">PAABSER:  </t>
    </r>
    <r>
      <rPr>
        <sz val="11"/>
        <rFont val="Arial"/>
        <family val="2"/>
      </rPr>
      <t xml:space="preserve">Porcentaje  de Atenciones en Actividades Sociales, Brigadas y Eventos, Realizados.
</t>
    </r>
    <r>
      <rPr>
        <b/>
        <sz val="11"/>
        <rFont val="Arial"/>
        <family val="2"/>
      </rPr>
      <t xml:space="preserve">TAASBER: </t>
    </r>
    <r>
      <rPr>
        <sz val="11"/>
        <rFont val="Arial"/>
        <family val="2"/>
      </rPr>
      <t xml:space="preserve">Total de Atenciones en Actividades Sociales, Brigadas y Eventos, Realizados.
</t>
    </r>
    <r>
      <rPr>
        <b/>
        <sz val="11"/>
        <rFont val="Arial"/>
        <family val="2"/>
      </rPr>
      <t>TAASBEE</t>
    </r>
    <r>
      <rPr>
        <sz val="11"/>
        <rFont val="Arial"/>
        <family val="2"/>
      </rPr>
      <t>: Total de Atenciones en Actividades Sociales, Brigadas y Eventos Estimados.</t>
    </r>
  </si>
  <si>
    <r>
      <rPr>
        <b/>
        <sz val="11"/>
        <rFont val="Arial"/>
        <family val="2"/>
      </rPr>
      <t>PAASBER:</t>
    </r>
    <r>
      <rPr>
        <sz val="11"/>
        <rFont val="Arial"/>
        <family val="2"/>
      </rPr>
      <t xml:space="preserve"> De 01 de enero de 2022 a diciembre de 2024  se realizarán 9,090 atenciones en actividades sociales, brigadas y eventos.
</t>
    </r>
    <r>
      <rPr>
        <b/>
        <sz val="11"/>
        <rFont val="Arial"/>
        <family val="2"/>
      </rPr>
      <t>VARIACIÓN DE LA META EN RELACIÓN A LA LÍNEA BASE</t>
    </r>
    <r>
      <rPr>
        <sz val="11"/>
        <rFont val="Arial"/>
        <family val="2"/>
      </rPr>
      <t xml:space="preserve">
</t>
    </r>
    <r>
      <rPr>
        <b/>
        <sz val="11"/>
        <rFont val="Arial"/>
        <family val="2"/>
      </rPr>
      <t xml:space="preserve">
Meta Absoluta:</t>
    </r>
    <r>
      <rPr>
        <sz val="11"/>
        <rFont val="Arial"/>
        <family val="2"/>
      </rPr>
      <t xml:space="preserve"> 5,925 personas beneficiadas en actividades sociales, brigadas y eventos.
</t>
    </r>
    <r>
      <rPr>
        <b/>
        <sz val="11"/>
        <rFont val="Arial"/>
        <family val="2"/>
      </rPr>
      <t xml:space="preserve">Meta Relativa: </t>
    </r>
    <r>
      <rPr>
        <sz val="11"/>
        <rFont val="Arial"/>
        <family val="2"/>
      </rPr>
      <t>187.20 % superior a la línea base.</t>
    </r>
  </si>
  <si>
    <r>
      <rPr>
        <b/>
        <sz val="11"/>
        <rFont val="Arial"/>
        <family val="2"/>
      </rPr>
      <t xml:space="preserve">PAASBER: </t>
    </r>
    <r>
      <rPr>
        <sz val="11"/>
        <rFont val="Arial"/>
        <family val="2"/>
      </rPr>
      <t>Del 01 de enero de 2019 al 31 de diciembre de 2021 se realizaron 3,165 atenciones en actividades sociales, brigadas y eventos.
2019: 1,180
2020: 1,077
2021: 908
Total: 3,165</t>
    </r>
  </si>
  <si>
    <r>
      <rPr>
        <b/>
        <sz val="11"/>
        <rFont val="Arial"/>
        <family val="2"/>
      </rPr>
      <t>2.2.1.1.14.1.</t>
    </r>
    <r>
      <rPr>
        <sz val="11"/>
        <rFont val="Arial"/>
        <family val="2"/>
      </rPr>
      <t xml:space="preserve"> Realización de actividades, brigadas y eventos que fomentan el fortalecimiento del desarrollo social y el desarrollo comunitario a niñas, niños, adolescentes y la familia.</t>
    </r>
  </si>
  <si>
    <r>
      <rPr>
        <b/>
        <sz val="11"/>
        <rFont val="Arial"/>
        <family val="2"/>
      </rPr>
      <t xml:space="preserve">                    MÉTODO DE CÁLCULO
</t>
    </r>
    <r>
      <rPr>
        <sz val="11"/>
        <rFont val="Arial"/>
        <family val="2"/>
      </rPr>
      <t xml:space="preserve">
                     </t>
    </r>
    <r>
      <rPr>
        <b/>
        <sz val="11"/>
        <rFont val="Arial"/>
        <family val="2"/>
      </rPr>
      <t>PABEFR</t>
    </r>
    <r>
      <rPr>
        <sz val="11"/>
        <rFont val="Arial"/>
        <family val="2"/>
      </rPr>
      <t xml:space="preserve">=(TEBEFR/TABEFE)*100 
</t>
    </r>
    <r>
      <rPr>
        <b/>
        <sz val="11"/>
        <rFont val="Arial"/>
        <family val="2"/>
      </rPr>
      <t xml:space="preserve">                           VARIABLES </t>
    </r>
    <r>
      <rPr>
        <sz val="11"/>
        <rFont val="Arial"/>
        <family val="2"/>
      </rPr>
      <t xml:space="preserve">
</t>
    </r>
    <r>
      <rPr>
        <b/>
        <sz val="11"/>
        <rFont val="Arial"/>
        <family val="2"/>
      </rPr>
      <t xml:space="preserve">
PABEFR: </t>
    </r>
    <r>
      <rPr>
        <sz val="11"/>
        <rFont val="Arial"/>
        <family val="2"/>
      </rPr>
      <t xml:space="preserve">Porcentaje de Actividades, Brigadas y Eventos que Fomentan el fortalecimiento del desarrollo social y el desarrollo comunitario Realizados.
</t>
    </r>
    <r>
      <rPr>
        <b/>
        <sz val="11"/>
        <rFont val="Arial"/>
        <family val="2"/>
      </rPr>
      <t xml:space="preserve">TABEFR: </t>
    </r>
    <r>
      <rPr>
        <sz val="11"/>
        <rFont val="Arial"/>
        <family val="2"/>
      </rPr>
      <t xml:space="preserve">Total de Actividades, Brigadas y Eventos que Fomentan el fortalecimiento del desarrollo social y el desarrollo comunitario Realizados.
</t>
    </r>
    <r>
      <rPr>
        <b/>
        <sz val="11"/>
        <rFont val="Arial"/>
        <family val="2"/>
      </rPr>
      <t>TABEFE</t>
    </r>
    <r>
      <rPr>
        <sz val="11"/>
        <rFont val="Arial"/>
        <family val="2"/>
      </rPr>
      <t>: Total de Actividades, Brigadas y Eventos que Fomentan el fortalecimiento del desarrollo social y el desarrollo comunitario Estimados</t>
    </r>
  </si>
  <si>
    <r>
      <rPr>
        <b/>
        <sz val="11"/>
        <rFont val="Arial"/>
        <family val="2"/>
      </rPr>
      <t>UNIDAD DE MEDIDA DEL INDICADOR:</t>
    </r>
    <r>
      <rPr>
        <sz val="11"/>
        <rFont val="Arial"/>
        <family val="2"/>
      </rPr>
      <t xml:space="preserve">
Porcentaje.
</t>
    </r>
    <r>
      <rPr>
        <b/>
        <sz val="11"/>
        <rFont val="Arial"/>
        <family val="2"/>
      </rPr>
      <t xml:space="preserve">
UNIDAD DE MEDIDA DE LAS VARIABLES:</t>
    </r>
    <r>
      <rPr>
        <sz val="11"/>
        <rFont val="Arial"/>
        <family val="2"/>
      </rPr>
      <t xml:space="preserve">
Actividades, brigadas eventos.</t>
    </r>
  </si>
  <si>
    <r>
      <rPr>
        <b/>
        <sz val="11"/>
        <rFont val="Arial"/>
        <family val="2"/>
      </rPr>
      <t xml:space="preserve">PABEFR: </t>
    </r>
    <r>
      <rPr>
        <sz val="11"/>
        <rFont val="Arial"/>
        <family val="2"/>
      </rPr>
      <t xml:space="preserve">De 01 de enero de 2022 al 31 de diciembre de 2024,  se realizarán 33 actividades y eventos que fomentan el fortalecimiento del desarrollo social y el desarrollo comunitario.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26 actividades, brigadas y eventos que fomentan el fortalecimiento del desarrollo social y el desarrollo comunitario.
</t>
    </r>
    <r>
      <rPr>
        <b/>
        <sz val="11"/>
        <rFont val="Arial"/>
        <family val="2"/>
      </rPr>
      <t xml:space="preserve">
Meta Relativa: </t>
    </r>
    <r>
      <rPr>
        <sz val="11"/>
        <rFont val="Arial"/>
        <family val="2"/>
      </rPr>
      <t>371.42% superior a la línea base.</t>
    </r>
  </si>
  <si>
    <r>
      <rPr>
        <b/>
        <sz val="11"/>
        <rFont val="Arial"/>
        <family val="2"/>
      </rPr>
      <t xml:space="preserve">PAEFR: </t>
    </r>
    <r>
      <rPr>
        <sz val="11"/>
        <rFont val="Arial"/>
        <family val="2"/>
      </rPr>
      <t>Del 01 de enero de 2019 al 31 de diciembre de 2021 se realizaron 7 actividades y eventos que fomentan el fortalecimiento del desarrollo social y el desarrollo comunitario.
2019: 4
2020: 1
2021: 2
Total: 7</t>
    </r>
  </si>
  <si>
    <r>
      <t xml:space="preserve">2.2.1.1.15. </t>
    </r>
    <r>
      <rPr>
        <sz val="11"/>
        <rFont val="Arial"/>
        <family val="2"/>
      </rPr>
      <t>Apoyos de asistencia alimentaria a la población en general lo cual contribuye a revertir las tendencias y las cifras crecientes de los problemas de una mala nutrición, entregados.</t>
    </r>
  </si>
  <si>
    <r>
      <t xml:space="preserve">                 MÉTODO DE CÁLCULO
PAAAE</t>
    </r>
    <r>
      <rPr>
        <sz val="11"/>
        <rFont val="Arial"/>
        <family val="2"/>
      </rPr>
      <t xml:space="preserve">=(TAAAE/TAAAP)*100
</t>
    </r>
    <r>
      <rPr>
        <b/>
        <sz val="11"/>
        <rFont val="Arial"/>
        <family val="2"/>
      </rPr>
      <t xml:space="preserve">                        VARIABLES
PAAAE: </t>
    </r>
    <r>
      <rPr>
        <sz val="11"/>
        <rFont val="Arial"/>
        <family val="2"/>
      </rPr>
      <t xml:space="preserve">Porcentaje de Apoyos de Asistencia Alimentaria, Entregados.
</t>
    </r>
    <r>
      <rPr>
        <b/>
        <sz val="11"/>
        <rFont val="Arial"/>
        <family val="2"/>
      </rPr>
      <t xml:space="preserve">TAAAE: </t>
    </r>
    <r>
      <rPr>
        <sz val="11"/>
        <rFont val="Arial"/>
        <family val="2"/>
      </rPr>
      <t xml:space="preserve">Total de Apoyos de Asistencia Alimentaria, Entregados.
</t>
    </r>
    <r>
      <rPr>
        <b/>
        <sz val="11"/>
        <rFont val="Arial"/>
        <family val="2"/>
      </rPr>
      <t xml:space="preserve">TAAAP: </t>
    </r>
    <r>
      <rPr>
        <sz val="11"/>
        <rFont val="Arial"/>
        <family val="2"/>
      </rPr>
      <t>Total de Apoyos de Asistencia Alimentaria, Programados.</t>
    </r>
  </si>
  <si>
    <r>
      <t xml:space="preserve">UNIDAD DE MEDIDA DEL INDICADOR:
</t>
    </r>
    <r>
      <rPr>
        <sz val="11"/>
        <rFont val="Arial"/>
        <family val="2"/>
      </rPr>
      <t>Porcentaje.</t>
    </r>
    <r>
      <rPr>
        <b/>
        <sz val="11"/>
        <rFont val="Arial"/>
        <family val="2"/>
      </rPr>
      <t xml:space="preserve">
UNIDAD DE MEDIDA DE LAS VARIABLES:
</t>
    </r>
    <r>
      <rPr>
        <sz val="11"/>
        <rFont val="Arial"/>
        <family val="2"/>
      </rPr>
      <t>Apoyos de asistencia alimentaria.</t>
    </r>
  </si>
  <si>
    <r>
      <t xml:space="preserve">PAAAE: </t>
    </r>
    <r>
      <rPr>
        <sz val="11"/>
        <rFont val="Arial"/>
        <family val="2"/>
      </rPr>
      <t xml:space="preserve">Del 01 de enero de 2022 al 31 de diciembre de 2024 se entregarán 3,758,350 apoyos de asistencia alimentaria.
Este componente es de nueva creación en el 2019 se median personas no apoyos/raciones o entregados.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apoyos de asistencia alimentaria.
</t>
    </r>
    <r>
      <rPr>
        <b/>
        <sz val="11"/>
        <rFont val="Arial"/>
        <family val="2"/>
      </rPr>
      <t xml:space="preserve">META RELATIVA:  </t>
    </r>
    <r>
      <rPr>
        <sz val="11"/>
        <rFont val="Arial"/>
        <family val="2"/>
      </rPr>
      <t>51.03 % superior a la línea base.</t>
    </r>
  </si>
  <si>
    <r>
      <t xml:space="preserve">PAAAE: </t>
    </r>
    <r>
      <rPr>
        <sz val="11"/>
        <rFont val="Arial"/>
        <family val="2"/>
      </rPr>
      <t>Del 01 de enero de 2019 al 31 de diciembre de 2021 se entregaron 2,822,932 apoyos de Asistencia Alimentaria.
2019: 1,520,360
2020: 647,599
2021: 654,973
Total: 2,822,932</t>
    </r>
  </si>
  <si>
    <r>
      <t xml:space="preserve">2.2.1.1.15.1.  </t>
    </r>
    <r>
      <rPr>
        <sz val="11"/>
        <rFont val="Arial"/>
        <family val="2"/>
      </rPr>
      <t>Recepción y distribución de raciones  de desayunos fríos y  calientes a niñas y niños de las escuelas inscritas al programa.</t>
    </r>
  </si>
  <si>
    <r>
      <t xml:space="preserve">               </t>
    </r>
    <r>
      <rPr>
        <b/>
        <sz val="11"/>
        <rFont val="Arial"/>
        <family val="2"/>
      </rPr>
      <t>MÉTODO DE CÁLCULO
PRDFEC</t>
    </r>
    <r>
      <rPr>
        <sz val="11"/>
        <rFont val="Arial"/>
        <family val="2"/>
      </rPr>
      <t xml:space="preserve">=(TRDFCE/TRDFCP)*100
                          </t>
    </r>
    <r>
      <rPr>
        <b/>
        <sz val="11"/>
        <rFont val="Arial"/>
        <family val="2"/>
      </rPr>
      <t xml:space="preserve">VARIABLES 
PRDFCE: </t>
    </r>
    <r>
      <rPr>
        <sz val="11"/>
        <rFont val="Arial"/>
        <family val="2"/>
      </rPr>
      <t xml:space="preserve">Porcentaje de Raciones de Desayunos Fríos  y Calientes Entregados.
</t>
    </r>
    <r>
      <rPr>
        <b/>
        <sz val="11"/>
        <rFont val="Arial"/>
        <family val="2"/>
      </rPr>
      <t xml:space="preserve">TRDFCE: </t>
    </r>
    <r>
      <rPr>
        <sz val="11"/>
        <rFont val="Arial"/>
        <family val="2"/>
      </rPr>
      <t xml:space="preserve">Total de Raciones  de Desayunos Fríos y Calientes Entregados.
</t>
    </r>
    <r>
      <rPr>
        <b/>
        <sz val="11"/>
        <rFont val="Arial"/>
        <family val="2"/>
      </rPr>
      <t xml:space="preserve">TRDFCP: </t>
    </r>
    <r>
      <rPr>
        <sz val="11"/>
        <rFont val="Arial"/>
        <family val="2"/>
      </rPr>
      <t>Total de Raciones  de Desayunos Fríos y Calientes Programados.</t>
    </r>
  </si>
  <si>
    <r>
      <t xml:space="preserve">UNIDAD DE MEDIDA DEL INDICADOR:
</t>
    </r>
    <r>
      <rPr>
        <sz val="11"/>
        <rFont val="Arial"/>
        <family val="2"/>
      </rPr>
      <t xml:space="preserve">Porcentaje.
</t>
    </r>
    <r>
      <rPr>
        <b/>
        <sz val="11"/>
        <rFont val="Arial"/>
        <family val="2"/>
      </rPr>
      <t xml:space="preserve">UNIDAD DE MEDIDA DE LAS VARIABLES:
</t>
    </r>
    <r>
      <rPr>
        <sz val="11"/>
        <rFont val="Arial"/>
        <family val="2"/>
      </rPr>
      <t>Raciones.</t>
    </r>
  </si>
  <si>
    <r>
      <t>PRDFCE:</t>
    </r>
    <r>
      <rPr>
        <sz val="11"/>
        <rFont val="Arial"/>
        <family val="2"/>
      </rPr>
      <t xml:space="preserve"> Del 01 de enero de 2022 al 31 de diciembre 2024 se entregarán 2,477,750  raciones de Desayunos Fríos y calientes.</t>
    </r>
  </si>
  <si>
    <r>
      <t>PRDFCE:</t>
    </r>
    <r>
      <rPr>
        <sz val="11"/>
        <rFont val="Arial"/>
        <family val="2"/>
      </rPr>
      <t xml:space="preserve"> No existe la linea base debido a que este indicador es de nueva creación.
A partir de 2024 se inicia la integración de la linea base para el siguiente periodo de gobierno.</t>
    </r>
  </si>
  <si>
    <r>
      <t xml:space="preserve">2.2.1.1.15.2  </t>
    </r>
    <r>
      <rPr>
        <sz val="11"/>
        <rFont val="Arial"/>
        <family val="2"/>
      </rPr>
      <t>Entrega de raciones alimentarias diseñados con base en los Criterios de Calidad Nutricia en el Comedor Comunitario de la región 235 a personas de atención prioritaria.</t>
    </r>
  </si>
  <si>
    <r>
      <t xml:space="preserve">                  MÉTODO DE CÁLCULO 
           PRAE=</t>
    </r>
    <r>
      <rPr>
        <sz val="11"/>
        <rFont val="Arial"/>
        <family val="2"/>
      </rPr>
      <t xml:space="preserve"> (TRAE/TRAP)*100
                          </t>
    </r>
    <r>
      <rPr>
        <b/>
        <sz val="11"/>
        <rFont val="Arial"/>
        <family val="2"/>
      </rPr>
      <t xml:space="preserve">VARIABLES 
PRAE: </t>
    </r>
    <r>
      <rPr>
        <sz val="11"/>
        <rFont val="Arial"/>
        <family val="2"/>
      </rPr>
      <t xml:space="preserve">Porcentaje de Raciones Alimentarias en el comedor comunitario Entregadas.
</t>
    </r>
    <r>
      <rPr>
        <b/>
        <sz val="11"/>
        <rFont val="Arial"/>
        <family val="2"/>
      </rPr>
      <t>TRAE:</t>
    </r>
    <r>
      <rPr>
        <sz val="11"/>
        <rFont val="Arial"/>
        <family val="2"/>
      </rPr>
      <t xml:space="preserve"> Raciones Alimentarias en el comedor comunitario Entregadas.
</t>
    </r>
    <r>
      <rPr>
        <b/>
        <sz val="11"/>
        <rFont val="Arial"/>
        <family val="2"/>
      </rPr>
      <t>TRAP:</t>
    </r>
    <r>
      <rPr>
        <sz val="11"/>
        <rFont val="Arial"/>
        <family val="2"/>
      </rPr>
      <t xml:space="preserve"> Total de Raciones Alimentarias en el comedor comunitario Programadas.</t>
    </r>
  </si>
  <si>
    <r>
      <t>PRAE:</t>
    </r>
    <r>
      <rPr>
        <sz val="11"/>
        <rFont val="Arial"/>
        <family val="2"/>
      </rPr>
      <t xml:space="preserve"> Del 01 de enero de 2022 al 31 de diciembre del 2024, se entregará 360,000 raciones en el Comedor Comunitario de la Reg. 235,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 xml:space="preserve">223,292 raciones.
</t>
    </r>
    <r>
      <rPr>
        <b/>
        <sz val="11"/>
        <rFont val="Arial"/>
        <family val="2"/>
      </rPr>
      <t xml:space="preserve">Meta Relativa: </t>
    </r>
    <r>
      <rPr>
        <sz val="11"/>
        <rFont val="Arial"/>
        <family val="2"/>
      </rPr>
      <t>163.33% Superior a la línea base.</t>
    </r>
  </si>
  <si>
    <r>
      <t>PRAE:</t>
    </r>
    <r>
      <rPr>
        <sz val="11"/>
        <rFont val="Arial"/>
        <family val="2"/>
      </rPr>
      <t xml:space="preserve"> Del 01 de enero de 2019 al 31 de diciembre de 2021 se entregaron 136,708 raciones en el comedor comunitario 235.
2019: 0
2020: 61,000
2021: 75,708
Total: 136,708</t>
    </r>
  </si>
  <si>
    <r>
      <t xml:space="preserve">Nombre del Documento: 
</t>
    </r>
    <r>
      <rPr>
        <sz val="11"/>
        <rFont val="Arial"/>
        <family val="2"/>
      </rPr>
      <t>Listas de asistencia del comedor  Comunitario 235</t>
    </r>
    <r>
      <rPr>
        <b/>
        <sz val="11"/>
        <rFont val="Arial"/>
        <family val="2"/>
      </rPr>
      <t xml:space="preserve">
Nombre de quien genera la información: 
</t>
    </r>
    <r>
      <rPr>
        <sz val="11"/>
        <rFont val="Arial"/>
        <family val="2"/>
      </rPr>
      <t>Coordinación de Programas de Asistencia Alimentaria</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En la oficina administrativa de la coordinación  Leffort MBJ/SMDIF/DG/DDSC/PAA/07/2023</t>
    </r>
  </si>
  <si>
    <r>
      <t>2.2.1.1.15.3.</t>
    </r>
    <r>
      <rPr>
        <sz val="11"/>
        <rFont val="Arial"/>
        <family val="2"/>
      </rPr>
      <t xml:space="preserve"> Entrega de apoyos  de asistencia alimentaria a sujetos de atención prioritaria.</t>
    </r>
  </si>
  <si>
    <r>
      <t xml:space="preserve">             MÉTODO DE CÁLCULO
          PAASE</t>
    </r>
    <r>
      <rPr>
        <sz val="11"/>
        <rFont val="Arial"/>
        <family val="2"/>
      </rPr>
      <t xml:space="preserve">=(TAASE/TAASP)*100
                     </t>
    </r>
    <r>
      <rPr>
        <b/>
        <sz val="11"/>
        <rFont val="Arial"/>
        <family val="2"/>
      </rPr>
      <t xml:space="preserve">VARIABLES 
</t>
    </r>
    <r>
      <rPr>
        <sz val="11"/>
        <rFont val="Arial"/>
        <family val="2"/>
      </rPr>
      <t xml:space="preserve">
</t>
    </r>
    <r>
      <rPr>
        <b/>
        <sz val="11"/>
        <rFont val="Arial"/>
        <family val="2"/>
      </rPr>
      <t xml:space="preserve">PAASE: </t>
    </r>
    <r>
      <rPr>
        <sz val="11"/>
        <rFont val="Arial"/>
        <family val="2"/>
      </rPr>
      <t xml:space="preserve">Porcentaje de Apoyos Alimentarios a Sujetos de Atención Prioritaria Entregados.
</t>
    </r>
    <r>
      <rPr>
        <b/>
        <sz val="11"/>
        <rFont val="Arial"/>
        <family val="2"/>
      </rPr>
      <t>TAASE:</t>
    </r>
    <r>
      <rPr>
        <sz val="11"/>
        <rFont val="Arial"/>
        <family val="2"/>
      </rPr>
      <t xml:space="preserve"> Total de Apoyos Alimentarios a Sujetos de Atención Prioritaria Entregados.
</t>
    </r>
    <r>
      <rPr>
        <b/>
        <sz val="11"/>
        <rFont val="Arial"/>
        <family val="2"/>
      </rPr>
      <t>TAASP:</t>
    </r>
    <r>
      <rPr>
        <sz val="11"/>
        <rFont val="Arial"/>
        <family val="2"/>
      </rPr>
      <t xml:space="preserve"> Total de Apoyos Alimentarios a Sujetos de Atención Prioritaria Programados.</t>
    </r>
  </si>
  <si>
    <r>
      <t xml:space="preserve">UNIDAD DE MEDIDA DEL INDICADOR:
</t>
    </r>
    <r>
      <rPr>
        <sz val="11"/>
        <rFont val="Arial"/>
        <family val="2"/>
      </rPr>
      <t xml:space="preserve">Porcentaje.
</t>
    </r>
    <r>
      <rPr>
        <b/>
        <sz val="11"/>
        <rFont val="Arial"/>
        <family val="2"/>
      </rPr>
      <t xml:space="preserve">UNIDAD DE MEDIDA DE LAS VARIABLES:
</t>
    </r>
    <r>
      <rPr>
        <sz val="11"/>
        <rFont val="Arial"/>
        <family val="2"/>
      </rPr>
      <t>Apoyos alimentarios.</t>
    </r>
  </si>
  <si>
    <r>
      <t>PAASE</t>
    </r>
    <r>
      <rPr>
        <sz val="11"/>
        <rFont val="Arial"/>
        <family val="2"/>
      </rPr>
      <t xml:space="preserve">: Del 01 enero 2022 al 31 de diciembre 2024 se entregarán 19,200 apoyos alimentarios a sujetos de atención prioritaria.
</t>
    </r>
    <r>
      <rPr>
        <b/>
        <sz val="11"/>
        <rFont val="Arial"/>
        <family val="2"/>
      </rPr>
      <t>VARIACIÓN DE LA META EN RELACIÓN A LA LÍNEA BASE</t>
    </r>
    <r>
      <rPr>
        <sz val="11"/>
        <rFont val="Arial"/>
        <family val="2"/>
      </rPr>
      <t xml:space="preserve">
</t>
    </r>
    <r>
      <rPr>
        <b/>
        <sz val="11"/>
        <rFont val="Arial"/>
        <family val="2"/>
      </rPr>
      <t xml:space="preserve">
Meta Absoluta: </t>
    </r>
    <r>
      <rPr>
        <sz val="11"/>
        <rFont val="Arial"/>
        <family val="2"/>
      </rPr>
      <t xml:space="preserve">6,200 apoyos alimentarios.
</t>
    </r>
    <r>
      <rPr>
        <b/>
        <sz val="11"/>
        <rFont val="Arial"/>
        <family val="2"/>
      </rPr>
      <t>Meta Relativa:</t>
    </r>
    <r>
      <rPr>
        <sz val="11"/>
        <rFont val="Arial"/>
        <family val="2"/>
      </rPr>
      <t xml:space="preserve"> 106,89 </t>
    </r>
    <r>
      <rPr>
        <b/>
        <sz val="11"/>
        <rFont val="Arial"/>
        <family val="2"/>
      </rPr>
      <t>%</t>
    </r>
    <r>
      <rPr>
        <sz val="11"/>
        <rFont val="Arial"/>
        <family val="2"/>
      </rPr>
      <t xml:space="preserve"> superior a la línea base.</t>
    </r>
  </si>
  <si>
    <r>
      <t xml:space="preserve">PAASE: </t>
    </r>
    <r>
      <rPr>
        <sz val="11"/>
        <rFont val="Arial"/>
        <family val="2"/>
      </rPr>
      <t>Del 01 de enero de 2019 al 31 de diciembre de 2021 se entregaron un total de 32,900 apoyos alimentarios.</t>
    </r>
    <r>
      <rPr>
        <b/>
        <sz val="11"/>
        <rFont val="Arial"/>
        <family val="2"/>
      </rPr>
      <t xml:space="preserve">
2019: </t>
    </r>
    <r>
      <rPr>
        <sz val="11"/>
        <rFont val="Arial"/>
        <family val="2"/>
      </rPr>
      <t>1,000</t>
    </r>
    <r>
      <rPr>
        <b/>
        <sz val="11"/>
        <rFont val="Arial"/>
        <family val="2"/>
      </rPr>
      <t xml:space="preserve">
2020:</t>
    </r>
    <r>
      <rPr>
        <sz val="11"/>
        <rFont val="Arial"/>
        <family val="2"/>
      </rPr>
      <t xml:space="preserve"> 14,948</t>
    </r>
    <r>
      <rPr>
        <b/>
        <sz val="11"/>
        <rFont val="Arial"/>
        <family val="2"/>
      </rPr>
      <t xml:space="preserve">
2021: </t>
    </r>
    <r>
      <rPr>
        <sz val="11"/>
        <rFont val="Arial"/>
        <family val="2"/>
      </rPr>
      <t>16,952</t>
    </r>
    <r>
      <rPr>
        <b/>
        <sz val="11"/>
        <rFont val="Arial"/>
        <family val="2"/>
      </rPr>
      <t xml:space="preserve">
Total: </t>
    </r>
    <r>
      <rPr>
        <sz val="11"/>
        <rFont val="Arial"/>
        <family val="2"/>
      </rPr>
      <t>32,900</t>
    </r>
    <r>
      <rPr>
        <b/>
        <sz val="11"/>
        <rFont val="Arial"/>
        <family val="2"/>
      </rPr>
      <t xml:space="preserve">
</t>
    </r>
    <r>
      <rPr>
        <sz val="11"/>
        <rFont val="Arial"/>
        <family val="2"/>
      </rPr>
      <t xml:space="preserve">
El DIF Estatal disminuyó el número de despensas mensuales proporcionadas al SMDIFde BJ.</t>
    </r>
  </si>
  <si>
    <r>
      <t>2.2.1.1.15.4.</t>
    </r>
    <r>
      <rPr>
        <sz val="11"/>
        <rFont val="Arial"/>
        <family val="2"/>
      </rPr>
      <t xml:space="preserve"> Realización de servicios administrativos, habilitación y mantenimiento para la operación y buen funcionamiento del Comedor Comunitario de la región 235 y Comedores Escolares.</t>
    </r>
  </si>
  <si>
    <r>
      <t xml:space="preserve">               MÉTODO DE CÁLCULO 
      PSAHR:</t>
    </r>
    <r>
      <rPr>
        <sz val="11"/>
        <rFont val="Arial"/>
        <family val="2"/>
      </rPr>
      <t xml:space="preserve"> (TSAHR/ TSAHE)*100
                              </t>
    </r>
    <r>
      <rPr>
        <b/>
        <sz val="11"/>
        <rFont val="Arial"/>
        <family val="2"/>
      </rPr>
      <t xml:space="preserve">VARIABLES 
PSAHR: </t>
    </r>
    <r>
      <rPr>
        <sz val="11"/>
        <rFont val="Arial"/>
        <family val="2"/>
      </rPr>
      <t xml:space="preserve">Porcentaje de Servicios Administrativos, Habilitación y Mantenimiento, Realizados.
</t>
    </r>
    <r>
      <rPr>
        <b/>
        <sz val="11"/>
        <rFont val="Arial"/>
        <family val="2"/>
      </rPr>
      <t>TSAHR:</t>
    </r>
    <r>
      <rPr>
        <sz val="11"/>
        <rFont val="Arial"/>
        <family val="2"/>
      </rPr>
      <t xml:space="preserve"> Total de Servicios Administrativos, Habilitación y Mantenimiento, Realizados.
</t>
    </r>
    <r>
      <rPr>
        <b/>
        <sz val="11"/>
        <rFont val="Arial"/>
        <family val="2"/>
      </rPr>
      <t>TSAHE:</t>
    </r>
    <r>
      <rPr>
        <sz val="11"/>
        <rFont val="Arial"/>
        <family val="2"/>
      </rPr>
      <t xml:space="preserve"> Total de Servicios Administrativos, Habilitación y Mantenimiento, Estimados.</t>
    </r>
  </si>
  <si>
    <r>
      <t xml:space="preserve">UNIDAD DE MEDIDA DEL INDICADOR:
</t>
    </r>
    <r>
      <rPr>
        <sz val="11"/>
        <rFont val="Arial"/>
        <family val="2"/>
      </rPr>
      <t xml:space="preserve">Porcentaje.
</t>
    </r>
    <r>
      <rPr>
        <b/>
        <sz val="11"/>
        <rFont val="Arial"/>
        <family val="2"/>
      </rPr>
      <t xml:space="preserve">UNIDAD DE MEDIDA DE LAS VARIABLES:    </t>
    </r>
    <r>
      <rPr>
        <sz val="11"/>
        <rFont val="Arial"/>
        <family val="2"/>
      </rPr>
      <t xml:space="preserve"> 
Servicios Administrativos, Habilitación y de Mantenimiento.</t>
    </r>
  </si>
  <si>
    <r>
      <t>PSAHR:</t>
    </r>
    <r>
      <rPr>
        <sz val="11"/>
        <rFont val="Arial"/>
        <family val="2"/>
      </rPr>
      <t xml:space="preserve"> Del 01 de enero 2022 al 31 de diciembre 2024, se realizarán 485 servicios administrativos, habilitación y de mantenimiento para la operatividad del Comedor Comunitario de la región 235 y Comedores Escolares.
</t>
    </r>
    <r>
      <rPr>
        <b/>
        <sz val="11"/>
        <rFont val="Arial"/>
        <family val="2"/>
      </rPr>
      <t>VARIACIÓN DE LA META EN RELACIÓN A LA LÍNEA BASE</t>
    </r>
    <r>
      <rPr>
        <sz val="11"/>
        <rFont val="Arial"/>
        <family val="2"/>
      </rPr>
      <t xml:space="preserve">
</t>
    </r>
    <r>
      <rPr>
        <b/>
        <sz val="11"/>
        <rFont val="Arial"/>
        <family val="2"/>
      </rPr>
      <t xml:space="preserve">
Meta Absoluta: </t>
    </r>
    <r>
      <rPr>
        <sz val="11"/>
        <rFont val="Arial"/>
        <family val="2"/>
      </rPr>
      <t xml:space="preserve">312 servicios.
</t>
    </r>
    <r>
      <rPr>
        <b/>
        <sz val="11"/>
        <rFont val="Arial"/>
        <family val="2"/>
      </rPr>
      <t>Meta Relativa: 180.35</t>
    </r>
    <r>
      <rPr>
        <sz val="11"/>
        <rFont val="Arial"/>
        <family val="2"/>
      </rPr>
      <t>% superior a la línea base.</t>
    </r>
  </si>
  <si>
    <r>
      <t>PSAHR:</t>
    </r>
    <r>
      <rPr>
        <sz val="11"/>
        <rFont val="Arial"/>
        <family val="2"/>
      </rPr>
      <t xml:space="preserve"> Del 01 de enero de 2019 al 31 de diciembre de 2021 se realizaron 173 servicios administrativos, habilitación y  mantenimiento para la operatividad del Comedor Comunitario de la región 235 y Comedores Escolares.
2019: 0
2020: 41
2021: 132
Total: 173</t>
    </r>
  </si>
  <si>
    <r>
      <t>2.2.1.1.16.</t>
    </r>
    <r>
      <rPr>
        <sz val="11"/>
        <rFont val="Arial"/>
        <family val="2"/>
      </rPr>
      <t xml:space="preserve"> Atenciones para el autoempleo en los Centros de Desarrollo Comunitario y en el Centro de Emprendimiento y Desarrollo Humano para las Juventudes, Realizadas.
</t>
    </r>
    <r>
      <rPr>
        <b/>
        <sz val="11"/>
        <rFont val="Arial"/>
        <family val="2"/>
      </rPr>
      <t xml:space="preserve">CDC: </t>
    </r>
    <r>
      <rPr>
        <sz val="11"/>
        <rFont val="Arial"/>
        <family val="2"/>
      </rPr>
      <t>Centros de Desarrollo Comunitario.</t>
    </r>
  </si>
  <si>
    <r>
      <t xml:space="preserve">         MÉTODO DE CÁLCULO</t>
    </r>
    <r>
      <rPr>
        <sz val="11"/>
        <rFont val="Arial"/>
        <family val="2"/>
      </rPr>
      <t xml:space="preserve">
</t>
    </r>
    <r>
      <rPr>
        <b/>
        <sz val="11"/>
        <rFont val="Arial"/>
        <family val="2"/>
      </rPr>
      <t>PAAR=</t>
    </r>
    <r>
      <rPr>
        <sz val="11"/>
        <rFont val="Arial"/>
        <family val="2"/>
      </rPr>
      <t xml:space="preserve">(TAAR/TAAE)*100
                           </t>
    </r>
    <r>
      <rPr>
        <b/>
        <sz val="11"/>
        <rFont val="Arial"/>
        <family val="2"/>
      </rPr>
      <t>VARIABLES</t>
    </r>
    <r>
      <rPr>
        <sz val="11"/>
        <rFont val="Arial"/>
        <family val="2"/>
      </rPr>
      <t xml:space="preserve">
</t>
    </r>
    <r>
      <rPr>
        <b/>
        <sz val="11"/>
        <rFont val="Arial"/>
        <family val="2"/>
      </rPr>
      <t xml:space="preserve">PAAR: </t>
    </r>
    <r>
      <rPr>
        <sz val="11"/>
        <rFont val="Arial"/>
        <family val="2"/>
      </rPr>
      <t xml:space="preserve">Porcentaje de Atenciones para el Autoempleo, Realizadas.
</t>
    </r>
    <r>
      <rPr>
        <b/>
        <sz val="11"/>
        <rFont val="Arial"/>
        <family val="2"/>
      </rPr>
      <t>TAAR:</t>
    </r>
    <r>
      <rPr>
        <sz val="11"/>
        <rFont val="Arial"/>
        <family val="2"/>
      </rPr>
      <t xml:space="preserve"> Total de Atenciones para el Autoempleo, Realizadas.
</t>
    </r>
    <r>
      <rPr>
        <b/>
        <sz val="11"/>
        <rFont val="Arial"/>
        <family val="2"/>
      </rPr>
      <t>TAAE:</t>
    </r>
    <r>
      <rPr>
        <sz val="11"/>
        <rFont val="Arial"/>
        <family val="2"/>
      </rPr>
      <t xml:space="preserve"> Total de Atenciones para el Autoempleo, Estimadas.</t>
    </r>
  </si>
  <si>
    <r>
      <t>UNIDAD DE MEDIDA DEL INDICADOR:</t>
    </r>
    <r>
      <rPr>
        <sz val="11"/>
        <rFont val="Arial"/>
        <family val="2"/>
      </rPr>
      <t xml:space="preserve">
Porcentaje.
</t>
    </r>
    <r>
      <rPr>
        <b/>
        <sz val="11"/>
        <rFont val="Arial"/>
        <family val="2"/>
      </rPr>
      <t>UNIDAD DE MEDIDA DE LAS VARIABLES:</t>
    </r>
    <r>
      <rPr>
        <sz val="11"/>
        <rFont val="Arial"/>
        <family val="2"/>
      </rPr>
      <t xml:space="preserve">
Atenciones.</t>
    </r>
  </si>
  <si>
    <r>
      <t>PAAR:</t>
    </r>
    <r>
      <rPr>
        <sz val="11"/>
        <rFont val="Arial"/>
        <family val="2"/>
      </rPr>
      <t xml:space="preserve"> Del 01 de enero 2022 al 31 de diciembre del 2024 se realizarán 3,900 atenciones para el autoempleo.
</t>
    </r>
    <r>
      <rPr>
        <b/>
        <sz val="11"/>
        <rFont val="Arial"/>
        <family val="2"/>
      </rPr>
      <t>VARIACIÓN DE LA META EN RELACIÓN A LA LÍNEA BASE</t>
    </r>
    <r>
      <rPr>
        <sz val="11"/>
        <rFont val="Arial"/>
        <family val="2"/>
      </rPr>
      <t xml:space="preserve">
</t>
    </r>
    <r>
      <rPr>
        <b/>
        <sz val="11"/>
        <rFont val="Arial"/>
        <family val="2"/>
      </rPr>
      <t>Meta Absoluta: 769</t>
    </r>
    <r>
      <rPr>
        <sz val="11"/>
        <rFont val="Arial"/>
        <family val="2"/>
      </rPr>
      <t xml:space="preserve"> atenciones para el autoempleo.
</t>
    </r>
    <r>
      <rPr>
        <b/>
        <sz val="11"/>
        <rFont val="Arial"/>
        <family val="2"/>
      </rPr>
      <t>Meta Relativa:</t>
    </r>
    <r>
      <rPr>
        <sz val="11"/>
        <rFont val="Arial"/>
        <family val="2"/>
      </rPr>
      <t xml:space="preserve"> 24.59% superior a la línea base.</t>
    </r>
  </si>
  <si>
    <r>
      <t>PAAR:</t>
    </r>
    <r>
      <rPr>
        <sz val="11"/>
        <rFont val="Arial"/>
        <family val="2"/>
      </rPr>
      <t xml:space="preserve"> Del 01 de enero de 2019 al 31 de diciembre de 2021 se realizarán 8,029 atenciones para el autoempleo.
2019: 4,930
2020: 2,665   
2021: 434
Total: 8,029
Derivado a la pandemia el número de beneficiarios se reportaba por medio de reacciones en redes sociales y posteriormente los 4 centros se cerraron y se aperturaron hasta el semáforo verde.</t>
    </r>
  </si>
  <si>
    <r>
      <t xml:space="preserve">2.2.1.1.16.1. </t>
    </r>
    <r>
      <rPr>
        <sz val="11"/>
        <rFont val="Arial"/>
        <family val="2"/>
      </rPr>
      <t>Realización de Cursos de capacitación para el autoempleo en los CDC.</t>
    </r>
  </si>
  <si>
    <r>
      <t xml:space="preserve">              MÉTODO DE CÁLCULO</t>
    </r>
    <r>
      <rPr>
        <sz val="11"/>
        <rFont val="Arial"/>
        <family val="2"/>
      </rPr>
      <t xml:space="preserve">
</t>
    </r>
    <r>
      <rPr>
        <b/>
        <sz val="11"/>
        <rFont val="Arial"/>
        <family val="2"/>
      </rPr>
      <t xml:space="preserve">           PCAR= </t>
    </r>
    <r>
      <rPr>
        <sz val="11"/>
        <rFont val="Arial"/>
        <family val="2"/>
      </rPr>
      <t xml:space="preserve">(TCAR/TCAE)*100
                     </t>
    </r>
    <r>
      <rPr>
        <b/>
        <sz val="11"/>
        <rFont val="Arial"/>
        <family val="2"/>
      </rPr>
      <t>VARIABLES</t>
    </r>
    <r>
      <rPr>
        <sz val="11"/>
        <rFont val="Arial"/>
        <family val="2"/>
      </rPr>
      <t xml:space="preserve">
</t>
    </r>
    <r>
      <rPr>
        <b/>
        <sz val="11"/>
        <rFont val="Arial"/>
        <family val="2"/>
      </rPr>
      <t xml:space="preserve">PCAR: </t>
    </r>
    <r>
      <rPr>
        <sz val="11"/>
        <rFont val="Arial"/>
        <family val="2"/>
      </rPr>
      <t xml:space="preserve">Porcentaje de Cursos de Capacitación para el Autoempleo Realizadas.
</t>
    </r>
    <r>
      <rPr>
        <b/>
        <sz val="11"/>
        <rFont val="Arial"/>
        <family val="2"/>
      </rPr>
      <t>TCAR:</t>
    </r>
    <r>
      <rPr>
        <sz val="11"/>
        <rFont val="Arial"/>
        <family val="2"/>
      </rPr>
      <t xml:space="preserve"> Total de Cursos de Capacitación para el Autoempleo Realizadas.
</t>
    </r>
    <r>
      <rPr>
        <b/>
        <sz val="11"/>
        <rFont val="Arial"/>
        <family val="2"/>
      </rPr>
      <t>TCAE:</t>
    </r>
    <r>
      <rPr>
        <sz val="11"/>
        <rFont val="Arial"/>
        <family val="2"/>
      </rPr>
      <t xml:space="preserve"> Total de Cursos de Capacitación para el Autoempleo Estimados.</t>
    </r>
  </si>
  <si>
    <r>
      <t>UNIDAD DE MEDIDA DEL INDICADOR:</t>
    </r>
    <r>
      <rPr>
        <sz val="11"/>
        <rFont val="Arial"/>
        <family val="2"/>
      </rPr>
      <t xml:space="preserve">
Porcentaje.
</t>
    </r>
    <r>
      <rPr>
        <b/>
        <sz val="11"/>
        <rFont val="Arial"/>
        <family val="2"/>
      </rPr>
      <t>UNIDAD DE MEDIDA DE LAS VARIABLES</t>
    </r>
    <r>
      <rPr>
        <sz val="11"/>
        <rFont val="Arial"/>
        <family val="2"/>
      </rPr>
      <t xml:space="preserve">
Cursos de capacitación.</t>
    </r>
  </si>
  <si>
    <r>
      <t xml:space="preserve">PCAR: </t>
    </r>
    <r>
      <rPr>
        <sz val="11"/>
        <rFont val="Arial"/>
        <family val="2"/>
      </rPr>
      <t xml:space="preserve">Del 01 de enero 2022 al 31 de diciembre del 2024 se realizarán 350 cursos de capacitación para el autoempleo.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10 cursos de capacitación.
</t>
    </r>
    <r>
      <rPr>
        <b/>
        <sz val="11"/>
        <rFont val="Arial"/>
        <family val="2"/>
      </rPr>
      <t>Meta Relativa:</t>
    </r>
    <r>
      <rPr>
        <sz val="11"/>
        <rFont val="Arial"/>
        <family val="2"/>
      </rPr>
      <t xml:space="preserve"> 2.86% superior a la línea base.</t>
    </r>
  </si>
  <si>
    <r>
      <t>PCAR:</t>
    </r>
    <r>
      <rPr>
        <sz val="11"/>
        <rFont val="Arial"/>
        <family val="2"/>
      </rPr>
      <t xml:space="preserve"> Del 01 de enero de 2019 al 31 de diciembre de 2021 se realizaron 340 cursos de capacitaciones para el autoempleo en los 4 CDCs.
2019: 271
2020: 66 
2021: 3
Total: 340
Derivado a la pandemia el número de cursos se reportaba por medio de difusión en redes sociales, ya que los 4 centros se cerraron y se aperturaron hasta el semáforo verde.</t>
    </r>
  </si>
  <si>
    <r>
      <t xml:space="preserve">2.2.1.1.16.2. </t>
    </r>
    <r>
      <rPr>
        <sz val="11"/>
        <rFont val="Arial"/>
        <family val="2"/>
      </rPr>
      <t>Realización de entregas de constancias con validez oficial por clausura de cursos que fomentan el autoempleo.</t>
    </r>
  </si>
  <si>
    <r>
      <t xml:space="preserve">         MÉTODO DE CÁLCULO
PCCE=</t>
    </r>
    <r>
      <rPr>
        <sz val="11"/>
        <rFont val="Arial"/>
        <family val="2"/>
      </rPr>
      <t>(TCCE/TCCP)*100</t>
    </r>
    <r>
      <rPr>
        <b/>
        <sz val="11"/>
        <rFont val="Arial"/>
        <family val="2"/>
      </rPr>
      <t xml:space="preserve">
                   VARIABLES
PCCE: </t>
    </r>
    <r>
      <rPr>
        <sz val="11"/>
        <rFont val="Arial"/>
        <family val="2"/>
      </rPr>
      <t>Porcentaje de Constancias  de Cursos de Capacitación Entregados.</t>
    </r>
    <r>
      <rPr>
        <b/>
        <sz val="11"/>
        <rFont val="Arial"/>
        <family val="2"/>
      </rPr>
      <t xml:space="preserve">
TCCE: </t>
    </r>
    <r>
      <rPr>
        <sz val="11"/>
        <rFont val="Arial"/>
        <family val="2"/>
      </rPr>
      <t>Total de Constancias  de Cursos de Capacitación Entregados.</t>
    </r>
    <r>
      <rPr>
        <b/>
        <sz val="11"/>
        <rFont val="Arial"/>
        <family val="2"/>
      </rPr>
      <t xml:space="preserve">
TCCP: </t>
    </r>
    <r>
      <rPr>
        <sz val="11"/>
        <rFont val="Arial"/>
        <family val="2"/>
      </rPr>
      <t>Total de Constancias  de Cursos de Capacitación Programados.</t>
    </r>
  </si>
  <si>
    <r>
      <t xml:space="preserve">UNIDAD DE MEDIDA DEL INDICADOR:
</t>
    </r>
    <r>
      <rPr>
        <sz val="11"/>
        <rFont val="Arial"/>
        <family val="2"/>
      </rPr>
      <t>Porcentaje.</t>
    </r>
    <r>
      <rPr>
        <b/>
        <sz val="11"/>
        <rFont val="Arial"/>
        <family val="2"/>
      </rPr>
      <t xml:space="preserve">
UNIDAD DE MEDIDA DE LAS VARIABLES
</t>
    </r>
    <r>
      <rPr>
        <sz val="11"/>
        <rFont val="Arial"/>
        <family val="2"/>
      </rPr>
      <t>Constancias.</t>
    </r>
  </si>
  <si>
    <r>
      <t xml:space="preserve">PCCE: </t>
    </r>
    <r>
      <rPr>
        <sz val="11"/>
        <rFont val="Arial"/>
        <family val="2"/>
      </rPr>
      <t>Del 01 de enero 2022 al 31 de diciembre del 2024 se entregarán 320 constancias de cursos de capacitación.</t>
    </r>
    <r>
      <rPr>
        <b/>
        <sz val="11"/>
        <rFont val="Arial"/>
        <family val="2"/>
      </rPr>
      <t xml:space="preserve">
VARIACIÓN DE LA META EN RELACIÓN A LA LÍNEA BASE
Meta Absoluta:</t>
    </r>
    <r>
      <rPr>
        <sz val="11"/>
        <rFont val="Arial"/>
        <family val="2"/>
      </rPr>
      <t xml:space="preserve"> 17 constancias de cursos de capacitación</t>
    </r>
    <r>
      <rPr>
        <b/>
        <sz val="11"/>
        <rFont val="Arial"/>
        <family val="2"/>
      </rPr>
      <t xml:space="preserve">
Meta Relativa: </t>
    </r>
    <r>
      <rPr>
        <sz val="11"/>
        <rFont val="Arial"/>
        <family val="2"/>
      </rPr>
      <t>5.61% superior a la línea base.</t>
    </r>
  </si>
  <si>
    <r>
      <t>PCCE:</t>
    </r>
    <r>
      <rPr>
        <sz val="11"/>
        <rFont val="Arial"/>
        <family val="2"/>
      </rPr>
      <t xml:space="preserve"> Del 01 de enero al 30 de septiembre del 2023 se entregaron 303 constancias de cursos de capacitación.</t>
    </r>
  </si>
  <si>
    <r>
      <t>2.2.1.1.16.3.</t>
    </r>
    <r>
      <rPr>
        <sz val="11"/>
        <rFont val="Arial"/>
        <family val="2"/>
      </rPr>
      <t xml:space="preserve"> Actividades recreativas y educativas que contribuyen al desarrollo social y bienestar económico de la ciudadanía, brindados.</t>
    </r>
  </si>
  <si>
    <r>
      <t xml:space="preserve">          MÉTODO DE CÁLCULO
PAREB=</t>
    </r>
    <r>
      <rPr>
        <sz val="11"/>
        <rFont val="Arial"/>
        <family val="2"/>
      </rPr>
      <t>(TAREB/TAREE)*100</t>
    </r>
    <r>
      <rPr>
        <b/>
        <sz val="11"/>
        <rFont val="Arial"/>
        <family val="2"/>
      </rPr>
      <t xml:space="preserve">
                    VARIABLES
PAREB: </t>
    </r>
    <r>
      <rPr>
        <sz val="11"/>
        <rFont val="Arial"/>
        <family val="2"/>
      </rPr>
      <t xml:space="preserve">Porcentaje de Actividades Recreativas y Educativas Brindados.
</t>
    </r>
    <r>
      <rPr>
        <b/>
        <sz val="11"/>
        <rFont val="Arial"/>
        <family val="2"/>
      </rPr>
      <t xml:space="preserve">TAREB: </t>
    </r>
    <r>
      <rPr>
        <sz val="11"/>
        <rFont val="Arial"/>
        <family val="2"/>
      </rPr>
      <t>Total de  Actividades Recreativas y Educativas Brindados.</t>
    </r>
    <r>
      <rPr>
        <b/>
        <sz val="11"/>
        <rFont val="Arial"/>
        <family val="2"/>
      </rPr>
      <t xml:space="preserve">
TAREE: </t>
    </r>
    <r>
      <rPr>
        <sz val="11"/>
        <rFont val="Arial"/>
        <family val="2"/>
      </rPr>
      <t>Total de Actividades Recreativas y Educativas Estimadas.</t>
    </r>
  </si>
  <si>
    <r>
      <t xml:space="preserve">UNIDAD DE MEDIDA DEL INDICADOR:
</t>
    </r>
    <r>
      <rPr>
        <sz val="11"/>
        <rFont val="Arial"/>
        <family val="2"/>
      </rPr>
      <t>Porcentaje.</t>
    </r>
    <r>
      <rPr>
        <b/>
        <sz val="11"/>
        <rFont val="Arial"/>
        <family val="2"/>
      </rPr>
      <t xml:space="preserve">
UNIDAD DE MEDIDA DE LAS VARIABLES                                             </t>
    </r>
    <r>
      <rPr>
        <sz val="11"/>
        <rFont val="Arial"/>
        <family val="2"/>
      </rPr>
      <t>Actividades recreativas y educativas</t>
    </r>
    <r>
      <rPr>
        <b/>
        <sz val="11"/>
        <rFont val="Arial"/>
        <family val="2"/>
      </rPr>
      <t>.</t>
    </r>
  </si>
  <si>
    <r>
      <t xml:space="preserve">PAREB: </t>
    </r>
    <r>
      <rPr>
        <sz val="11"/>
        <rFont val="Arial"/>
        <family val="2"/>
      </rPr>
      <t xml:space="preserve">Del 01 de enero 2022 al 31 de diciembre del 2024 se realizarán 375 actividades recreativas y educativas.
</t>
    </r>
    <r>
      <rPr>
        <b/>
        <sz val="11"/>
        <rFont val="Arial"/>
        <family val="2"/>
      </rPr>
      <t>VARIACIÓN DE LA META EN RELACIÓN A LA LÍNEA BASE</t>
    </r>
    <r>
      <rPr>
        <sz val="11"/>
        <rFont val="Arial"/>
        <family val="2"/>
      </rPr>
      <t xml:space="preserve">
</t>
    </r>
    <r>
      <rPr>
        <b/>
        <sz val="11"/>
        <rFont val="Arial"/>
        <family val="2"/>
      </rPr>
      <t xml:space="preserve">
Meta Absoluta:</t>
    </r>
    <r>
      <rPr>
        <sz val="11"/>
        <rFont val="Arial"/>
        <family val="2"/>
      </rPr>
      <t xml:space="preserve"> -80 actividades recreativas y educativas.
</t>
    </r>
    <r>
      <rPr>
        <b/>
        <sz val="11"/>
        <rFont val="Arial"/>
        <family val="2"/>
      </rPr>
      <t xml:space="preserve">
Meta Relativa: -17.59</t>
    </r>
    <r>
      <rPr>
        <sz val="11"/>
        <rFont val="Arial"/>
        <family val="2"/>
      </rPr>
      <t>% superior a la línea base.</t>
    </r>
  </si>
  <si>
    <r>
      <t xml:space="preserve">PAREB: </t>
    </r>
    <r>
      <rPr>
        <sz val="11"/>
        <rFont val="Arial"/>
        <family val="2"/>
      </rPr>
      <t>Del 01 de enero de 2019 al 31 de diciembre 2021 se realizaron 455 actividades recreativas y educativas en los 4 CDCs.
2019:  322
2020:  115
2021:   18
Total:  455
Derivado a la pandemia el número de Actividades Recreativas y Educativas se reportaba por medio de difusión en redes sociales, ya que los 4 centros se cerraron y se aperturaron hasta el semáforo verde.</t>
    </r>
  </si>
  <si>
    <r>
      <t>2.2.1.1.16.4.</t>
    </r>
    <r>
      <rPr>
        <sz val="11"/>
        <rFont val="Arial"/>
        <family val="2"/>
      </rPr>
      <t xml:space="preserve"> Realización de servicios  administrativos y de mantenimiento, para la operación y buen funcionamiento de los CDC.</t>
    </r>
  </si>
  <si>
    <r>
      <t xml:space="preserve">              MÉTODO DE CÁLCULO</t>
    </r>
    <r>
      <rPr>
        <sz val="11"/>
        <rFont val="Arial"/>
        <family val="2"/>
      </rPr>
      <t xml:space="preserve">
</t>
    </r>
    <r>
      <rPr>
        <b/>
        <sz val="11"/>
        <rFont val="Arial"/>
        <family val="2"/>
      </rPr>
      <t>PSAMR=</t>
    </r>
    <r>
      <rPr>
        <sz val="11"/>
        <rFont val="Arial"/>
        <family val="2"/>
      </rPr>
      <t xml:space="preserve">(TSAMR/TSAME)*100
                           </t>
    </r>
    <r>
      <rPr>
        <b/>
        <sz val="11"/>
        <rFont val="Arial"/>
        <family val="2"/>
      </rPr>
      <t>VARIABLES</t>
    </r>
    <r>
      <rPr>
        <sz val="11"/>
        <rFont val="Arial"/>
        <family val="2"/>
      </rPr>
      <t xml:space="preserve">
</t>
    </r>
    <r>
      <rPr>
        <b/>
        <sz val="11"/>
        <rFont val="Arial"/>
        <family val="2"/>
      </rPr>
      <t xml:space="preserve">PSAMR: </t>
    </r>
    <r>
      <rPr>
        <sz val="11"/>
        <rFont val="Arial"/>
        <family val="2"/>
      </rPr>
      <t xml:space="preserve">Porcentaje de Servicios Administrativos y de Mantenimiento en los CDC Realizadas.
</t>
    </r>
    <r>
      <rPr>
        <b/>
        <sz val="11"/>
        <rFont val="Arial"/>
        <family val="2"/>
      </rPr>
      <t xml:space="preserve">TSAMR: </t>
    </r>
    <r>
      <rPr>
        <sz val="11"/>
        <rFont val="Arial"/>
        <family val="2"/>
      </rPr>
      <t xml:space="preserve">Total de Servicios Administrativos y de Mantenimiento en los CDC Realizadas.                                 
</t>
    </r>
    <r>
      <rPr>
        <b/>
        <sz val="11"/>
        <rFont val="Arial"/>
        <family val="2"/>
      </rPr>
      <t>TSAME:</t>
    </r>
    <r>
      <rPr>
        <sz val="11"/>
        <rFont val="Arial"/>
        <family val="2"/>
      </rPr>
      <t xml:space="preserve"> Total de Servicios Administrativos y de Mantenimiento en los CDC Estimadas.</t>
    </r>
  </si>
  <si>
    <r>
      <t xml:space="preserve">UNIDAD DE MEDIDA DEL INDICADOR:
</t>
    </r>
    <r>
      <rPr>
        <sz val="11"/>
        <rFont val="Arial"/>
        <family val="2"/>
      </rPr>
      <t>Porcentaje.</t>
    </r>
    <r>
      <rPr>
        <b/>
        <sz val="11"/>
        <rFont val="Arial"/>
        <family val="2"/>
      </rPr>
      <t xml:space="preserve">
UNIDAD DE MEDIDA DE LAS VARIABLES
</t>
    </r>
    <r>
      <rPr>
        <sz val="11"/>
        <rFont val="Arial"/>
        <family val="2"/>
      </rPr>
      <t>Servicios administrativos y de mantenimiento.</t>
    </r>
  </si>
  <si>
    <r>
      <t>PSAMR:</t>
    </r>
    <r>
      <rPr>
        <sz val="11"/>
        <rFont val="Arial"/>
        <family val="2"/>
      </rPr>
      <t xml:space="preserve"> Del 01 de enero de 2022 al 31 de diciembre del 2024 se realizarán 470 servicios administrativos y de mantenimiento en los Centros de Desarrollo Comunitario.
</t>
    </r>
    <r>
      <rPr>
        <b/>
        <sz val="11"/>
        <rFont val="Arial"/>
        <family val="2"/>
      </rPr>
      <t xml:space="preserve">VARIACIÓN DE LA META EN RELACIÓN A LA LÍNEA BASE
</t>
    </r>
    <r>
      <rPr>
        <sz val="11"/>
        <rFont val="Arial"/>
        <family val="2"/>
      </rPr>
      <t xml:space="preserve">
</t>
    </r>
    <r>
      <rPr>
        <b/>
        <sz val="11"/>
        <rFont val="Arial"/>
        <family val="2"/>
      </rPr>
      <t>Meta Absoluta:</t>
    </r>
    <r>
      <rPr>
        <sz val="11"/>
        <rFont val="Arial"/>
        <family val="2"/>
      </rPr>
      <t xml:space="preserve"> 25 servicios administrativos y de mantenimiento.
</t>
    </r>
    <r>
      <rPr>
        <b/>
        <sz val="11"/>
        <rFont val="Arial"/>
        <family val="2"/>
      </rPr>
      <t>Meta Relativa:</t>
    </r>
    <r>
      <rPr>
        <sz val="11"/>
        <rFont val="Arial"/>
        <family val="2"/>
      </rPr>
      <t xml:space="preserve"> 5.61% superior a la línea base.</t>
    </r>
  </si>
  <si>
    <r>
      <t>PSAMR:</t>
    </r>
    <r>
      <rPr>
        <sz val="11"/>
        <rFont val="Arial"/>
        <family val="2"/>
      </rPr>
      <t xml:space="preserve"> Del 01 de enero de 2019 al 31 de diciembre de 2021 se realizaron 445 servicios administrativos y de mantenimiento.
2019: 170
2020: 135  
2021: 140
Total: 445</t>
    </r>
  </si>
  <si>
    <r>
      <t>2.2.1.1.17.</t>
    </r>
    <r>
      <rPr>
        <sz val="11"/>
        <rFont val="Arial"/>
        <family val="2"/>
      </rPr>
      <t xml:space="preserve"> Atenciones del fomento del autoempleo para desarrollar y ejecutar proyectos de emprendimiento a beneficio de las personas que son capacitadas en los CDC realizadas.</t>
    </r>
  </si>
  <si>
    <r>
      <t xml:space="preserve">         MÉTODO DE CÁLCULO
PAFB</t>
    </r>
    <r>
      <rPr>
        <sz val="11"/>
        <rFont val="Arial"/>
        <family val="2"/>
      </rPr>
      <t>=(TAFR/TAFE)*100</t>
    </r>
    <r>
      <rPr>
        <b/>
        <sz val="11"/>
        <rFont val="Arial"/>
        <family val="2"/>
      </rPr>
      <t xml:space="preserve">
                  VARIABLES
PAFB: </t>
    </r>
    <r>
      <rPr>
        <sz val="11"/>
        <rFont val="Arial"/>
        <family val="2"/>
      </rPr>
      <t>Porcentaje de Atenciones del Fomento al autoempleo Brindadas.</t>
    </r>
    <r>
      <rPr>
        <b/>
        <sz val="11"/>
        <rFont val="Arial"/>
        <family val="2"/>
      </rPr>
      <t xml:space="preserve">
TAFR: </t>
    </r>
    <r>
      <rPr>
        <sz val="11"/>
        <rFont val="Arial"/>
        <family val="2"/>
      </rPr>
      <t>Total de Atenciones del Fomento al autoempleo Realizadas.</t>
    </r>
    <r>
      <rPr>
        <b/>
        <sz val="11"/>
        <rFont val="Arial"/>
        <family val="2"/>
      </rPr>
      <t xml:space="preserve">
TAFE: </t>
    </r>
    <r>
      <rPr>
        <sz val="11"/>
        <rFont val="Arial"/>
        <family val="2"/>
      </rPr>
      <t>Total de Atenciones del Fomento al autoempleo Estimados.</t>
    </r>
  </si>
  <si>
    <r>
      <t xml:space="preserve">PAFB: </t>
    </r>
    <r>
      <rPr>
        <sz val="11"/>
        <rFont val="Arial"/>
        <family val="2"/>
      </rPr>
      <t xml:space="preserve">Del 01 de enero de 2022 al 31 de diciembre de 2024  se realizarán 440 atenciones a personas para el autoempleo.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 xml:space="preserve">368 atenciones a personas para el autoempleo.
</t>
    </r>
    <r>
      <rPr>
        <b/>
        <sz val="11"/>
        <rFont val="Arial"/>
        <family val="2"/>
      </rPr>
      <t>Meta Relativa:</t>
    </r>
    <r>
      <rPr>
        <sz val="11"/>
        <rFont val="Arial"/>
        <family val="2"/>
      </rPr>
      <t xml:space="preserve">  511.11% superior a la línea base.</t>
    </r>
  </si>
  <si>
    <r>
      <t xml:space="preserve">PAFB: </t>
    </r>
    <r>
      <rPr>
        <sz val="11"/>
        <rFont val="Arial"/>
        <family val="2"/>
      </rPr>
      <t>Del 01 de enero del 2019 al 31 de diciembre del 2021  se realizaron a 72 atenciones a personas para el autoempleo.
2019: 0
2020: 36  
2021: 36
Total: 72</t>
    </r>
  </si>
  <si>
    <r>
      <t>Nombre del Documento:</t>
    </r>
    <r>
      <rPr>
        <sz val="11"/>
        <rFont val="Arial"/>
        <family val="2"/>
      </rPr>
      <t xml:space="preserve">
Archivo de registro de las atenciones del fomento al autoempleo
</t>
    </r>
    <r>
      <rPr>
        <b/>
        <sz val="11"/>
        <rFont val="Arial"/>
        <family val="2"/>
      </rPr>
      <t xml:space="preserve">
Nombre de quien genera la información: </t>
    </r>
    <r>
      <rPr>
        <sz val="11"/>
        <rFont val="Arial"/>
        <family val="2"/>
      </rPr>
      <t xml:space="preserve">
Coordinación de Programas Sociales
</t>
    </r>
    <r>
      <rPr>
        <b/>
        <sz val="11"/>
        <rFont val="Arial"/>
        <family val="2"/>
      </rPr>
      <t xml:space="preserve">
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 xml:space="preserve">
Archivo de registro de Emprendimiento en la Coordinación de Programas Sociales.</t>
    </r>
  </si>
  <si>
    <r>
      <t>2.2.1.1.17.1.</t>
    </r>
    <r>
      <rPr>
        <sz val="11"/>
        <rFont val="Arial"/>
        <family val="2"/>
      </rPr>
      <t xml:space="preserve"> Realización de eventos que fomentan el autoempleo.</t>
    </r>
  </si>
  <si>
    <r>
      <t xml:space="preserve">             MÉTODO DE CÁLCULO 
PEAR</t>
    </r>
    <r>
      <rPr>
        <sz val="11"/>
        <rFont val="Arial"/>
        <family val="2"/>
      </rPr>
      <t>=(TEAR/TEAE)*100</t>
    </r>
    <r>
      <rPr>
        <b/>
        <sz val="11"/>
        <rFont val="Arial"/>
        <family val="2"/>
      </rPr>
      <t xml:space="preserve">
                         VARIABLES
PEAR: </t>
    </r>
    <r>
      <rPr>
        <sz val="11"/>
        <rFont val="Arial"/>
        <family val="2"/>
      </rPr>
      <t>Porcentaje de Eventos que Fomentan el Autoempleo, Realizados.</t>
    </r>
    <r>
      <rPr>
        <b/>
        <sz val="11"/>
        <rFont val="Arial"/>
        <family val="2"/>
      </rPr>
      <t xml:space="preserve">
TEAR: </t>
    </r>
    <r>
      <rPr>
        <sz val="11"/>
        <rFont val="Arial"/>
        <family val="2"/>
      </rPr>
      <t>Total de Eventos que Fomentan el Autoempleo, Realizados.</t>
    </r>
    <r>
      <rPr>
        <b/>
        <sz val="11"/>
        <rFont val="Arial"/>
        <family val="2"/>
      </rPr>
      <t xml:space="preserve">
TEAE: </t>
    </r>
    <r>
      <rPr>
        <sz val="11"/>
        <rFont val="Arial"/>
        <family val="2"/>
      </rPr>
      <t>Total de Eventos que Fomentan el Autoempleo, Estimados.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</si>
  <si>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Eventos.</t>
    </r>
  </si>
  <si>
    <r>
      <t xml:space="preserve">PEAR: </t>
    </r>
    <r>
      <rPr>
        <sz val="11"/>
        <rFont val="Arial"/>
        <family val="2"/>
      </rPr>
      <t xml:space="preserve">De 01 de enero de 2022 al 31 de diciembre de 2024,  se realizarán 38 eventos que fomentan el autoempleo. </t>
    </r>
    <r>
      <rPr>
        <b/>
        <sz val="11"/>
        <rFont val="Arial"/>
        <family val="2"/>
      </rPr>
      <t xml:space="preserve">
VARIACIÓN DE LA META EN RELACIÓN A LA LÍNEA BASE
Meta Absoluta: </t>
    </r>
    <r>
      <rPr>
        <sz val="11"/>
        <rFont val="Arial"/>
        <family val="2"/>
      </rPr>
      <t>20 eventos que fomentan el autoempleo.</t>
    </r>
    <r>
      <rPr>
        <b/>
        <sz val="11"/>
        <rFont val="Arial"/>
        <family val="2"/>
      </rPr>
      <t xml:space="preserve">
Meta Relativa: </t>
    </r>
    <r>
      <rPr>
        <sz val="11"/>
        <rFont val="Arial"/>
        <family val="2"/>
      </rPr>
      <t>111.11% superior a la línea base.</t>
    </r>
  </si>
  <si>
    <r>
      <t>PEAR</t>
    </r>
    <r>
      <rPr>
        <sz val="11"/>
        <rFont val="Arial"/>
        <family val="2"/>
      </rPr>
      <t>: Del 01 de enero al 30 de septiembre de 2023 se realizarón 18 eventos que fomentan el autoempleo.</t>
    </r>
  </si>
  <si>
    <r>
      <t>Nombre del Documento:</t>
    </r>
    <r>
      <rPr>
        <sz val="11"/>
        <rFont val="Arial"/>
        <family val="2"/>
      </rPr>
      <t xml:space="preserve">
Carpeta de Consulta "eventos  para el autoempleo"
</t>
    </r>
    <r>
      <rPr>
        <b/>
        <sz val="11"/>
        <rFont val="Arial"/>
        <family val="2"/>
      </rPr>
      <t xml:space="preserve">Nombre de quien genera la información: </t>
    </r>
    <r>
      <rPr>
        <sz val="11"/>
        <rFont val="Arial"/>
        <family val="2"/>
      </rPr>
      <t xml:space="preserve">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 xml:space="preserve"> 
 Carpeta de Consulta, Emprendimiento.</t>
    </r>
  </si>
  <si>
    <r>
      <t>2.2.1.1.17.2.</t>
    </r>
    <r>
      <rPr>
        <sz val="11"/>
        <rFont val="Arial"/>
        <family val="2"/>
      </rPr>
      <t xml:space="preserve"> Implementación de  talleres  para el autoempleo para personas adultas mayores.</t>
    </r>
  </si>
  <si>
    <r>
      <t xml:space="preserve">         MÉTODO DE CÁLCULO
PTAR=</t>
    </r>
    <r>
      <rPr>
        <sz val="11"/>
        <rFont val="Arial"/>
        <family val="2"/>
      </rPr>
      <t>(TTAR/ TTAE)*100</t>
    </r>
    <r>
      <rPr>
        <b/>
        <sz val="11"/>
        <rFont val="Arial"/>
        <family val="2"/>
      </rPr>
      <t xml:space="preserve">
                     VARIABLES
PTAR: </t>
    </r>
    <r>
      <rPr>
        <sz val="11"/>
        <rFont val="Arial"/>
        <family val="2"/>
      </rPr>
      <t xml:space="preserve">Porcentaje de Talleres para el Autoempleo Realizados.
</t>
    </r>
    <r>
      <rPr>
        <b/>
        <sz val="11"/>
        <rFont val="Arial"/>
        <family val="2"/>
      </rPr>
      <t>TTAR:</t>
    </r>
    <r>
      <rPr>
        <sz val="11"/>
        <rFont val="Arial"/>
        <family val="2"/>
      </rPr>
      <t xml:space="preserve"> Total de Talleres para el Autoempleo Realizados.
</t>
    </r>
    <r>
      <rPr>
        <b/>
        <sz val="11"/>
        <rFont val="Arial"/>
        <family val="2"/>
      </rPr>
      <t>TTAE:</t>
    </r>
    <r>
      <rPr>
        <sz val="11"/>
        <rFont val="Arial"/>
        <family val="2"/>
      </rPr>
      <t xml:space="preserve"> Total de Talleres para el Autoempleo, Estimados.</t>
    </r>
  </si>
  <si>
    <r>
      <t>UNIDAD DE MEDIDA DEL INDICADOR:</t>
    </r>
    <r>
      <rPr>
        <sz val="11"/>
        <rFont val="Arial"/>
        <family val="2"/>
      </rPr>
      <t xml:space="preserve">
Porcentaje.
</t>
    </r>
    <r>
      <rPr>
        <b/>
        <sz val="11"/>
        <rFont val="Arial"/>
        <family val="2"/>
      </rPr>
      <t>UNIDAD DE MEDIDA DE LAS VARIABLES:</t>
    </r>
    <r>
      <rPr>
        <sz val="11"/>
        <rFont val="Arial"/>
        <family val="2"/>
      </rPr>
      <t xml:space="preserve"> 
Talleres.</t>
    </r>
  </si>
  <si>
    <r>
      <t>PTAR:</t>
    </r>
    <r>
      <rPr>
        <sz val="11"/>
        <rFont val="Arial"/>
        <family val="2"/>
      </rPr>
      <t xml:space="preserve"> De 01 enero de 2022 al 31 diciembre de 2024  se realizarán 68 talleres para el autoempleo para personas adultos mayores.</t>
    </r>
    <r>
      <rPr>
        <b/>
        <sz val="11"/>
        <rFont val="Arial"/>
        <family val="2"/>
      </rPr>
      <t xml:space="preserve">
VARIACIÓN DE LA META EN RELACIÓN A LA LÍNEA BASE
Meta Absoluta: </t>
    </r>
    <r>
      <rPr>
        <sz val="11"/>
        <rFont val="Arial"/>
        <family val="2"/>
      </rPr>
      <t>54 talleres para el autoempleo para personas adultas mayores.</t>
    </r>
    <r>
      <rPr>
        <b/>
        <sz val="11"/>
        <rFont val="Arial"/>
        <family val="2"/>
      </rPr>
      <t xml:space="preserve">
Meta Relativa: </t>
    </r>
    <r>
      <rPr>
        <sz val="11"/>
        <rFont val="Arial"/>
        <family val="2"/>
      </rPr>
      <t>385.71% superior a la línea base.</t>
    </r>
  </si>
  <si>
    <r>
      <t xml:space="preserve">PTAR: </t>
    </r>
    <r>
      <rPr>
        <sz val="11"/>
        <rFont val="Arial"/>
        <family val="2"/>
      </rPr>
      <t>Del 01 de enro al 30 de septiembre del 2023 se realizarón 14 talleres para el autoempleo para personas adultas mayores.</t>
    </r>
  </si>
  <si>
    <r>
      <t>Nombre del Documento:</t>
    </r>
    <r>
      <rPr>
        <sz val="11"/>
        <rFont val="Arial"/>
        <family val="2"/>
      </rPr>
      <t xml:space="preserve">
Carpeta de Consulta "talleres para el autoempleo"
</t>
    </r>
    <r>
      <rPr>
        <b/>
        <sz val="11"/>
        <rFont val="Arial"/>
        <family val="2"/>
      </rPr>
      <t xml:space="preserve">Nombre de quien genera la información: </t>
    </r>
    <r>
      <rPr>
        <sz val="11"/>
        <rFont val="Arial"/>
        <family val="2"/>
      </rPr>
      <t xml:space="preserve">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 xml:space="preserve">
Oficina de la Coordinación de Programas Sociales, Carpeta de Consulta.</t>
    </r>
  </si>
  <si>
    <r>
      <t xml:space="preserve">2.2.1.1.17.3. </t>
    </r>
    <r>
      <rPr>
        <sz val="11"/>
        <rFont val="Arial"/>
        <family val="2"/>
      </rPr>
      <t>Realización de servicios de habilitación y de mantenimiento del Centro de Emprendimiento y Desarrollo Humano para Personas Adultas Mayores.</t>
    </r>
  </si>
  <si>
    <r>
      <t xml:space="preserve">          MÉTODO DE CÁLCULO
PSHMR</t>
    </r>
    <r>
      <rPr>
        <sz val="11"/>
        <rFont val="Arial"/>
        <family val="2"/>
      </rPr>
      <t>=(TSHMR/TSHME)*100</t>
    </r>
    <r>
      <rPr>
        <b/>
        <sz val="11"/>
        <rFont val="Arial"/>
        <family val="2"/>
      </rPr>
      <t xml:space="preserve">
                   VARIABLES
PSHMR: </t>
    </r>
    <r>
      <rPr>
        <sz val="11"/>
        <rFont val="Arial"/>
        <family val="2"/>
      </rPr>
      <t xml:space="preserve">Porcentaje de Servicios de Habilitación y de Mantenimiento realizados.
</t>
    </r>
    <r>
      <rPr>
        <b/>
        <sz val="11"/>
        <rFont val="Arial"/>
        <family val="2"/>
      </rPr>
      <t xml:space="preserve">TSHMR: </t>
    </r>
    <r>
      <rPr>
        <sz val="11"/>
        <rFont val="Arial"/>
        <family val="2"/>
      </rPr>
      <t xml:space="preserve">Total de Servicios de Habilitación y de  Mantenimiento Realizados.
</t>
    </r>
    <r>
      <rPr>
        <b/>
        <sz val="11"/>
        <rFont val="Arial"/>
        <family val="2"/>
      </rPr>
      <t>TSHME:</t>
    </r>
    <r>
      <rPr>
        <sz val="11"/>
        <rFont val="Arial"/>
        <family val="2"/>
      </rPr>
      <t xml:space="preserve"> Total de Servicios de  Habilitación y de Mantenimiento Estimados.</t>
    </r>
  </si>
  <si>
    <r>
      <t>UNIDAD DE MEDIDA DEL INDICADOR:</t>
    </r>
    <r>
      <rPr>
        <sz val="11"/>
        <rFont val="Arial"/>
        <family val="2"/>
      </rPr>
      <t xml:space="preserve">
Porcentaje.
</t>
    </r>
    <r>
      <rPr>
        <b/>
        <sz val="11"/>
        <rFont val="Arial"/>
        <family val="2"/>
      </rPr>
      <t>UNIDAD DE MEDIDA DE LAS VARIABLES:</t>
    </r>
    <r>
      <rPr>
        <sz val="11"/>
        <rFont val="Arial"/>
        <family val="2"/>
      </rPr>
      <t xml:space="preserve"> 
Servicios de habilitación y de mantenimiento.</t>
    </r>
  </si>
  <si>
    <r>
      <t>PSHMR:</t>
    </r>
    <r>
      <rPr>
        <sz val="11"/>
        <rFont val="Arial"/>
        <family val="2"/>
      </rPr>
      <t xml:space="preserve"> De 01 de enero de 2022 a 31 diciembre de 2024 se realizarán 30 servicios de habilitación y de mantenimiento.</t>
    </r>
    <r>
      <rPr>
        <b/>
        <sz val="11"/>
        <rFont val="Arial"/>
        <family val="2"/>
      </rPr>
      <t xml:space="preserve">
VARIACIÓN DE LA META EN RELACIÓN A LA LÍNEA BASE
Meta Absoluta: </t>
    </r>
    <r>
      <rPr>
        <sz val="11"/>
        <rFont val="Arial"/>
        <family val="2"/>
      </rPr>
      <t xml:space="preserve">26 servicios de rehabilitación y de mantenimiento.
</t>
    </r>
    <r>
      <rPr>
        <b/>
        <sz val="11"/>
        <rFont val="Arial"/>
        <family val="2"/>
      </rPr>
      <t xml:space="preserve">
Meta Relativa: </t>
    </r>
    <r>
      <rPr>
        <sz val="11"/>
        <rFont val="Arial"/>
        <family val="2"/>
      </rPr>
      <t>650.00% superior a la línea base.</t>
    </r>
  </si>
  <si>
    <r>
      <t>PSHMR:</t>
    </r>
    <r>
      <rPr>
        <sz val="11"/>
        <rFont val="Arial"/>
        <family val="2"/>
      </rPr>
      <t xml:space="preserve"> Del 01 de enero al 30 de septiembre del 2023 se realizaron 4</t>
    </r>
    <r>
      <rPr>
        <b/>
        <sz val="11"/>
        <rFont val="Arial"/>
        <family val="2"/>
      </rPr>
      <t xml:space="preserve"> </t>
    </r>
    <r>
      <rPr>
        <sz val="11"/>
        <rFont val="Arial"/>
        <family val="2"/>
      </rPr>
      <t>servicios de rehabilitación y de mantenimiento.</t>
    </r>
  </si>
  <si>
    <r>
      <rPr>
        <b/>
        <sz val="11"/>
        <rFont val="Arial"/>
        <family val="2"/>
      </rPr>
      <t xml:space="preserve">2.2.1.1.18. </t>
    </r>
    <r>
      <rPr>
        <sz val="11"/>
        <rFont val="Arial"/>
        <family val="2"/>
      </rPr>
      <t>Atenciones a niñas y niños de 6 a 12 años inscritos en "La llave es la clave" que habitan zonas prioritarias con  actividades de aprendizaje, físicas, lúdicas, recreativas y de regularización, brindadas.</t>
    </r>
  </si>
  <si>
    <r>
      <rPr>
        <b/>
        <sz val="11"/>
        <rFont val="Arial"/>
        <family val="2"/>
      </rPr>
      <t xml:space="preserve">                 MÉTODO DE CÁLCULO</t>
    </r>
    <r>
      <rPr>
        <sz val="11"/>
        <rFont val="Arial"/>
        <family val="2"/>
      </rPr>
      <t xml:space="preserve"> 
</t>
    </r>
    <r>
      <rPr>
        <b/>
        <sz val="11"/>
        <rFont val="Arial"/>
        <family val="2"/>
      </rPr>
      <t>PAPLCR=</t>
    </r>
    <r>
      <rPr>
        <sz val="11"/>
        <rFont val="Arial"/>
        <family val="2"/>
      </rPr>
      <t xml:space="preserve">(TAPLCR/TAPLCE)*100
                        </t>
    </r>
    <r>
      <rPr>
        <b/>
        <sz val="11"/>
        <rFont val="Arial"/>
        <family val="2"/>
      </rPr>
      <t xml:space="preserve">VARIABLES 
</t>
    </r>
    <r>
      <rPr>
        <sz val="11"/>
        <rFont val="Arial"/>
        <family val="2"/>
      </rPr>
      <t xml:space="preserve">
</t>
    </r>
    <r>
      <rPr>
        <b/>
        <sz val="11"/>
        <rFont val="Arial"/>
        <family val="2"/>
      </rPr>
      <t>PAPLCR:</t>
    </r>
    <r>
      <rPr>
        <sz val="11"/>
        <rFont val="Arial"/>
        <family val="2"/>
      </rPr>
      <t xml:space="preserve"> Porcentaje de Atenciones del Programa la Llave es la Clave Realizadas. 
</t>
    </r>
    <r>
      <rPr>
        <b/>
        <sz val="11"/>
        <rFont val="Arial"/>
        <family val="2"/>
      </rPr>
      <t>TAPLCR</t>
    </r>
    <r>
      <rPr>
        <sz val="11"/>
        <rFont val="Arial"/>
        <family val="2"/>
      </rPr>
      <t xml:space="preserve">: Total de Atenciones del Programa la Llave es la Clave Realizadas
</t>
    </r>
    <r>
      <rPr>
        <b/>
        <sz val="11"/>
        <rFont val="Arial"/>
        <family val="2"/>
      </rPr>
      <t>TAPLCE</t>
    </r>
    <r>
      <rPr>
        <sz val="11"/>
        <rFont val="Arial"/>
        <family val="2"/>
      </rPr>
      <t>: Total de Atenciones del Programa la Llave es la Clave Estimadas</t>
    </r>
  </si>
  <si>
    <r>
      <rPr>
        <b/>
        <sz val="11"/>
        <rFont val="Arial"/>
        <family val="2"/>
      </rPr>
      <t>UNIDAD DE MEDIDA DEL INDICADOR:</t>
    </r>
    <r>
      <rPr>
        <sz val="11"/>
        <rFont val="Arial"/>
        <family val="2"/>
      </rPr>
      <t xml:space="preserve">
Porcentaje.
</t>
    </r>
    <r>
      <rPr>
        <b/>
        <sz val="11"/>
        <rFont val="Arial"/>
        <family val="2"/>
      </rPr>
      <t xml:space="preserve">UNIDAD DE MEDIDA DE LAS VARIABLES: 
</t>
    </r>
    <r>
      <rPr>
        <sz val="11"/>
        <rFont val="Arial"/>
        <family val="2"/>
      </rPr>
      <t>Atenciones.</t>
    </r>
  </si>
  <si>
    <r>
      <rPr>
        <b/>
        <sz val="11"/>
        <rFont val="Arial"/>
        <family val="2"/>
      </rPr>
      <t>PAPLCR:</t>
    </r>
    <r>
      <rPr>
        <sz val="11"/>
        <rFont val="Arial"/>
        <family val="2"/>
      </rPr>
      <t xml:space="preserve">  Del 01 de enero de 2022 al 31 de diciembre de 2024  se elaborarán 5,240 Atenciones a niñas y niños de 6 a 12 años inscritos en "La llave es la clave" 
</t>
    </r>
  </si>
  <si>
    <r>
      <rPr>
        <b/>
        <sz val="11"/>
        <rFont val="Arial"/>
        <family val="2"/>
      </rPr>
      <t>PAPLCR:</t>
    </r>
    <r>
      <rPr>
        <sz val="11"/>
        <rFont val="Arial"/>
        <family val="2"/>
      </rPr>
      <t xml:space="preserve"> No existe la línea base debido a que este indicador es de nueva creación.
A partir de 2024 se inicia la integración de la línea base para el siguiente periodo de gobierno</t>
    </r>
  </si>
  <si>
    <r>
      <t xml:space="preserve">2.2.1.1.18.1 </t>
    </r>
    <r>
      <rPr>
        <sz val="11"/>
        <rFont val="Arial"/>
        <family val="2"/>
      </rPr>
      <t>Realización de Actividades de aprendizaje, físicas, lúdicas, recreativas y  de regularización a niñas y niños de "La llave es la clave" en zonas prioritarias.</t>
    </r>
  </si>
  <si>
    <r>
      <t xml:space="preserve">           MÉTODO DE CÁLCULO</t>
    </r>
    <r>
      <rPr>
        <sz val="11"/>
        <rFont val="Arial"/>
        <family val="2"/>
      </rPr>
      <t xml:space="preserve"> 
</t>
    </r>
    <r>
      <rPr>
        <b/>
        <sz val="11"/>
        <rFont val="Arial"/>
        <family val="2"/>
      </rPr>
      <t xml:space="preserve">             PAR=</t>
    </r>
    <r>
      <rPr>
        <sz val="11"/>
        <rFont val="Arial"/>
        <family val="2"/>
      </rPr>
      <t xml:space="preserve">(TAP/ TAE)*100
                     </t>
    </r>
    <r>
      <rPr>
        <b/>
        <sz val="11"/>
        <rFont val="Arial"/>
        <family val="2"/>
      </rPr>
      <t xml:space="preserve">VARIABLES 
</t>
    </r>
    <r>
      <rPr>
        <sz val="11"/>
        <rFont val="Arial"/>
        <family val="2"/>
      </rPr>
      <t xml:space="preserve">
</t>
    </r>
    <r>
      <rPr>
        <b/>
        <sz val="11"/>
        <rFont val="Arial"/>
        <family val="2"/>
      </rPr>
      <t xml:space="preserve">PAR: </t>
    </r>
    <r>
      <rPr>
        <sz val="11"/>
        <rFont val="Arial"/>
        <family val="2"/>
      </rPr>
      <t xml:space="preserve">Porcentaje de Actividades de aprendizaje, físicas, lúdicas, recreativas y  de regularización Realizadas. 
</t>
    </r>
    <r>
      <rPr>
        <b/>
        <sz val="11"/>
        <rFont val="Arial"/>
        <family val="2"/>
      </rPr>
      <t>TAP</t>
    </r>
    <r>
      <rPr>
        <sz val="11"/>
        <rFont val="Arial"/>
        <family val="2"/>
      </rPr>
      <t xml:space="preserve">: Total de Actividades de aprendizaje, físicas, lúdicas, recreativas y  de regularización Realizadas. 
</t>
    </r>
    <r>
      <rPr>
        <b/>
        <sz val="11"/>
        <rFont val="Arial"/>
        <family val="2"/>
      </rPr>
      <t>TAE</t>
    </r>
    <r>
      <rPr>
        <sz val="11"/>
        <rFont val="Arial"/>
        <family val="2"/>
      </rPr>
      <t>: Total de Actividades de aprendizaje, físicas, lúdicas, recreativas y  de regularización Estimadas.</t>
    </r>
  </si>
  <si>
    <r>
      <t>UNIDAD DE MEDIDA DEL INDICADOR:</t>
    </r>
    <r>
      <rPr>
        <sz val="11"/>
        <rFont val="Arial"/>
        <family val="2"/>
      </rPr>
      <t xml:space="preserve">
Porcentaje.
</t>
    </r>
    <r>
      <rPr>
        <b/>
        <sz val="11"/>
        <rFont val="Arial"/>
        <family val="2"/>
      </rPr>
      <t xml:space="preserve">UNIDAD DE MEDIDA DE LAS VARIABLES: 
</t>
    </r>
    <r>
      <rPr>
        <sz val="11"/>
        <rFont val="Arial"/>
        <family val="2"/>
      </rPr>
      <t>Actividades.</t>
    </r>
  </si>
  <si>
    <r>
      <t xml:space="preserve">PAR: </t>
    </r>
    <r>
      <rPr>
        <sz val="11"/>
        <rFont val="Arial"/>
        <family val="2"/>
      </rPr>
      <t xml:space="preserve"> De 01 de enero de 2022 al 31 de diciembre de 2024,  se realizarán 1094 actividades de aprendizaje, físicas, lúdicas, recreativas y  de regularización a las niñas y niños del Programa "La llave es la clave". 
</t>
    </r>
    <r>
      <rPr>
        <b/>
        <sz val="11"/>
        <rFont val="Arial"/>
        <family val="2"/>
      </rPr>
      <t>VARIACIÓN DE LA META EN RELACIÓN A LA LÍNEA BASE</t>
    </r>
    <r>
      <rPr>
        <sz val="11"/>
        <rFont val="Arial"/>
        <family val="2"/>
      </rPr>
      <t xml:space="preserve">
</t>
    </r>
    <r>
      <rPr>
        <sz val="11"/>
        <color rgb="FFFF0000"/>
        <rFont val="Arial"/>
        <family val="2"/>
      </rPr>
      <t xml:space="preserve">
</t>
    </r>
    <r>
      <rPr>
        <b/>
        <sz val="11"/>
        <rFont val="Arial"/>
        <family val="2"/>
      </rPr>
      <t xml:space="preserve">Meta Absoluta: </t>
    </r>
    <r>
      <rPr>
        <sz val="11"/>
        <rFont val="Arial"/>
        <family val="2"/>
      </rPr>
      <t xml:space="preserve">516 actividades de aprendizaje, físicas, lúdicas, recreativas y  de regularización
</t>
    </r>
    <r>
      <rPr>
        <b/>
        <sz val="11"/>
        <rFont val="Arial"/>
        <family val="2"/>
      </rPr>
      <t xml:space="preserve">Meta Relativa: </t>
    </r>
    <r>
      <rPr>
        <sz val="11"/>
        <rFont val="Arial"/>
        <family val="2"/>
      </rPr>
      <t>89.27%</t>
    </r>
  </si>
  <si>
    <r>
      <t xml:space="preserve">PAR: </t>
    </r>
    <r>
      <rPr>
        <sz val="11"/>
        <rFont val="Arial"/>
        <family val="2"/>
      </rPr>
      <t>Del 01 de enero del 2019 al 30 de septiembre del 2022  se realizaron 578 actividades de aprendizaje, físicas, lúdicas, recreativas y  de regularización.
2019:  152
2020:  152
2021:  274
Total:  578</t>
    </r>
  </si>
  <si>
    <r>
      <rPr>
        <b/>
        <sz val="11"/>
        <rFont val="Arial"/>
        <family val="2"/>
      </rPr>
      <t>2.2.1.1.18.2.</t>
    </r>
    <r>
      <rPr>
        <sz val="11"/>
        <rFont val="Arial"/>
        <family val="2"/>
      </rPr>
      <t xml:space="preserve"> Realización de cursos vacacionales a niñas y niños en zonas prioritarias.</t>
    </r>
  </si>
  <si>
    <r>
      <rPr>
        <b/>
        <sz val="11"/>
        <rFont val="Arial"/>
        <family val="2"/>
      </rPr>
      <t xml:space="preserve">        MÉTODO DE CÁLCULO</t>
    </r>
    <r>
      <rPr>
        <sz val="11"/>
        <rFont val="Arial"/>
        <family val="2"/>
      </rPr>
      <t xml:space="preserve"> 
</t>
    </r>
    <r>
      <rPr>
        <b/>
        <sz val="11"/>
        <rFont val="Arial"/>
        <family val="2"/>
      </rPr>
      <t>PCVI</t>
    </r>
    <r>
      <rPr>
        <sz val="11"/>
        <rFont val="Arial"/>
        <family val="2"/>
      </rPr>
      <t xml:space="preserve">=(TCVI/TCVE)*100 
                         </t>
    </r>
    <r>
      <rPr>
        <b/>
        <sz val="11"/>
        <rFont val="Arial"/>
        <family val="2"/>
      </rPr>
      <t xml:space="preserve">VARIABLES </t>
    </r>
    <r>
      <rPr>
        <sz val="11"/>
        <rFont val="Arial"/>
        <family val="2"/>
      </rPr>
      <t xml:space="preserve">
</t>
    </r>
    <r>
      <rPr>
        <b/>
        <sz val="11"/>
        <rFont val="Arial"/>
        <family val="2"/>
      </rPr>
      <t xml:space="preserve">PCVI: </t>
    </r>
    <r>
      <rPr>
        <sz val="11"/>
        <rFont val="Arial"/>
        <family val="2"/>
      </rPr>
      <t xml:space="preserve"> Porcentaje de Cursos  Vacacionales Impartidos.
</t>
    </r>
    <r>
      <rPr>
        <b/>
        <sz val="11"/>
        <rFont val="Arial"/>
        <family val="2"/>
      </rPr>
      <t>TCVI:</t>
    </r>
    <r>
      <rPr>
        <sz val="11"/>
        <rFont val="Arial"/>
        <family val="2"/>
      </rPr>
      <t xml:space="preserve"> Total de Cursos Vacacionales Impartidos. 
</t>
    </r>
    <r>
      <rPr>
        <b/>
        <sz val="11"/>
        <rFont val="Arial"/>
        <family val="2"/>
      </rPr>
      <t>TCVE:</t>
    </r>
    <r>
      <rPr>
        <sz val="11"/>
        <rFont val="Arial"/>
        <family val="2"/>
      </rPr>
      <t xml:space="preserve"> Total de Cursos Vacacionales Estimados.</t>
    </r>
  </si>
  <si>
    <r>
      <rPr>
        <b/>
        <sz val="11"/>
        <rFont val="Arial"/>
        <family val="2"/>
      </rPr>
      <t xml:space="preserve">UNIDAD DE MEDIDA DEL INDICADOR:
</t>
    </r>
    <r>
      <rPr>
        <sz val="11"/>
        <rFont val="Arial"/>
        <family val="2"/>
      </rPr>
      <t xml:space="preserve">Porcentaje.
</t>
    </r>
    <r>
      <rPr>
        <b/>
        <sz val="11"/>
        <rFont val="Arial"/>
        <family val="2"/>
      </rPr>
      <t xml:space="preserve">UNIDAD DE MEDIDA DE LAS VARIABLES: 
</t>
    </r>
    <r>
      <rPr>
        <sz val="11"/>
        <rFont val="Arial"/>
        <family val="2"/>
      </rPr>
      <t>Cursos vacacionales.</t>
    </r>
  </si>
  <si>
    <r>
      <rPr>
        <b/>
        <sz val="11"/>
        <rFont val="Arial"/>
        <family val="2"/>
      </rPr>
      <t>PCVI:</t>
    </r>
    <r>
      <rPr>
        <sz val="11"/>
        <rFont val="Arial"/>
        <family val="2"/>
      </rPr>
      <t xml:space="preserve">  Del 01 de enero de 2022 al 31 de diciembre de 2024  se realizarán 12 cursos vacacionales para niñas y niños del municipio de Benito Juárez.
</t>
    </r>
    <r>
      <rPr>
        <b/>
        <sz val="11"/>
        <rFont val="Arial"/>
        <family val="2"/>
      </rPr>
      <t xml:space="preserve">VARIACIÓN DE LA META EN RELACIÓN A LA LÍNEA BASE
</t>
    </r>
    <r>
      <rPr>
        <sz val="11"/>
        <rFont val="Arial"/>
        <family val="2"/>
      </rPr>
      <t xml:space="preserve">
</t>
    </r>
    <r>
      <rPr>
        <b/>
        <sz val="11"/>
        <rFont val="Arial"/>
        <family val="2"/>
      </rPr>
      <t xml:space="preserve">Meta Absoluta: </t>
    </r>
    <r>
      <rPr>
        <sz val="11"/>
        <rFont val="Arial"/>
        <family val="2"/>
      </rPr>
      <t xml:space="preserve">8 cursos vacacionales.
</t>
    </r>
    <r>
      <rPr>
        <b/>
        <sz val="11"/>
        <rFont val="Arial"/>
        <family val="2"/>
      </rPr>
      <t>Meta Relativa:</t>
    </r>
    <r>
      <rPr>
        <sz val="11"/>
        <rFont val="Arial"/>
        <family val="2"/>
      </rPr>
      <t xml:space="preserve"> 200.00% superior a la línea base.</t>
    </r>
  </si>
  <si>
    <r>
      <t xml:space="preserve">PCVI: </t>
    </r>
    <r>
      <rPr>
        <sz val="11"/>
        <rFont val="Arial"/>
        <family val="2"/>
      </rPr>
      <t>Del 01 de enero de 2019 al 31 de diciembre del 2021 se realizaron 4 cursos vacacionales.
2019: 0
2020: 2  
2021: 2 
Total: 4</t>
    </r>
  </si>
  <si>
    <r>
      <rPr>
        <b/>
        <sz val="11"/>
        <color theme="1"/>
        <rFont val="Arial"/>
        <family val="2"/>
      </rPr>
      <t>2.2.1.1.19.</t>
    </r>
    <r>
      <rPr>
        <sz val="11"/>
        <color theme="1"/>
        <rFont val="Arial"/>
        <family val="2"/>
      </rPr>
      <t xml:space="preserve"> Servicios integrales de Salud  para la población de atención prioritaria otorgados.</t>
    </r>
  </si>
  <si>
    <r>
      <t xml:space="preserve">        MÉTODO DE CÁLCULO 
PSSO=</t>
    </r>
    <r>
      <rPr>
        <sz val="11"/>
        <color theme="1"/>
        <rFont val="Arial"/>
        <family val="2"/>
      </rPr>
      <t xml:space="preserve">(NSSO/NSSE)*100 
</t>
    </r>
    <r>
      <rPr>
        <b/>
        <sz val="11"/>
        <color theme="1"/>
        <rFont val="Arial"/>
        <family val="2"/>
      </rPr>
      <t xml:space="preserve">
                  VARIABLES
PSSO: </t>
    </r>
    <r>
      <rPr>
        <sz val="11"/>
        <color theme="1"/>
        <rFont val="Arial"/>
        <family val="2"/>
      </rPr>
      <t>Porcentaje de Servicios de Salud Otorgados.</t>
    </r>
    <r>
      <rPr>
        <b/>
        <sz val="11"/>
        <color theme="1"/>
        <rFont val="Arial"/>
        <family val="2"/>
      </rPr>
      <t xml:space="preserve">
NSSO: </t>
    </r>
    <r>
      <rPr>
        <sz val="11"/>
        <color theme="1"/>
        <rFont val="Arial"/>
        <family val="2"/>
      </rPr>
      <t>Número de Servicios de Salud Otorgados.</t>
    </r>
    <r>
      <rPr>
        <b/>
        <sz val="11"/>
        <color theme="1"/>
        <rFont val="Arial"/>
        <family val="2"/>
      </rPr>
      <t xml:space="preserve">
NSSE: </t>
    </r>
    <r>
      <rPr>
        <sz val="11"/>
        <color theme="1"/>
        <rFont val="Arial"/>
        <family val="2"/>
      </rPr>
      <t>Número de Servicios de Servicios Estimados.</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</si>
  <si>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Servicios de Salud.</t>
    </r>
  </si>
  <si>
    <r>
      <t>PSSO:</t>
    </r>
    <r>
      <rPr>
        <sz val="11"/>
        <color theme="1"/>
        <rFont val="Arial"/>
        <family val="2"/>
      </rPr>
      <t xml:space="preserve"> Del 01 de enero de 2022 al 31 de diciembre de 2024, se otorgarán 43,032 servicios de salud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20,548 servicios de salud.
</t>
    </r>
    <r>
      <rPr>
        <b/>
        <sz val="11"/>
        <color theme="1"/>
        <rFont val="Arial"/>
        <family val="2"/>
      </rPr>
      <t>Meta relativa:</t>
    </r>
    <r>
      <rPr>
        <sz val="11"/>
        <color theme="1"/>
        <rFont val="Arial"/>
        <family val="2"/>
      </rPr>
      <t xml:space="preserve">  91.39% superior a la línea base.</t>
    </r>
  </si>
  <si>
    <r>
      <t>PSSO:</t>
    </r>
    <r>
      <rPr>
        <sz val="11"/>
        <color theme="1"/>
        <rFont val="Arial"/>
        <family val="2"/>
      </rPr>
      <t xml:space="preserve"> Del 01 de enero de 2019 al 31 de diciembre de 2021 se otorgaron 22,484 servicios de salud.
2019: 7,271
2020: 4,705   
2021: 10,508 
Total: 22,484</t>
    </r>
  </si>
  <si>
    <r>
      <rPr>
        <b/>
        <sz val="11"/>
        <color theme="1"/>
        <rFont val="Arial"/>
        <family val="2"/>
      </rPr>
      <t xml:space="preserve">2.2.1.1.19.1. </t>
    </r>
    <r>
      <rPr>
        <sz val="11"/>
        <color theme="1"/>
        <rFont val="Arial"/>
        <family val="2"/>
      </rPr>
      <t>Realización de Atenciones médicas, odontologicas y preventivas de salud a la población de situación prioritaria.</t>
    </r>
  </si>
  <si>
    <r>
      <rPr>
        <b/>
        <sz val="11"/>
        <color theme="1"/>
        <rFont val="Arial"/>
        <family val="2"/>
      </rPr>
      <t>PAMPR:</t>
    </r>
    <r>
      <rPr>
        <sz val="11"/>
        <color theme="1"/>
        <rFont val="Arial"/>
        <family val="2"/>
      </rPr>
      <t xml:space="preserve"> Porcentaje de Atenciones Médicas,odontologicas y Preventivas Realizadas.</t>
    </r>
  </si>
  <si>
    <r>
      <t xml:space="preserve">        </t>
    </r>
    <r>
      <rPr>
        <b/>
        <sz val="11"/>
        <color theme="1"/>
        <rFont val="Arial"/>
        <family val="2"/>
      </rPr>
      <t xml:space="preserve">  MÉTODO DE CÁLCULO</t>
    </r>
    <r>
      <rPr>
        <sz val="11"/>
        <color theme="1"/>
        <rFont val="Arial"/>
        <family val="2"/>
      </rPr>
      <t xml:space="preserve">
</t>
    </r>
    <r>
      <rPr>
        <b/>
        <sz val="11"/>
        <color theme="1"/>
        <rFont val="Arial"/>
        <family val="2"/>
      </rPr>
      <t>PAMPR</t>
    </r>
    <r>
      <rPr>
        <sz val="11"/>
        <color theme="1"/>
        <rFont val="Arial"/>
        <family val="2"/>
      </rPr>
      <t xml:space="preserve">=(TAMPR/TAMPE)*100
                    </t>
    </r>
    <r>
      <rPr>
        <b/>
        <sz val="11"/>
        <color theme="1"/>
        <rFont val="Arial"/>
        <family val="2"/>
      </rPr>
      <t xml:space="preserve"> VARIABLES </t>
    </r>
    <r>
      <rPr>
        <sz val="11"/>
        <color theme="1"/>
        <rFont val="Arial"/>
        <family val="2"/>
      </rPr>
      <t xml:space="preserve"> 
</t>
    </r>
    <r>
      <rPr>
        <b/>
        <sz val="11"/>
        <color theme="1"/>
        <rFont val="Arial"/>
        <family val="2"/>
      </rPr>
      <t xml:space="preserve">PAMPR: </t>
    </r>
    <r>
      <rPr>
        <sz val="11"/>
        <color theme="1"/>
        <rFont val="Arial"/>
        <family val="2"/>
      </rPr>
      <t xml:space="preserve">Porcentaje de Atenciones Médicas y Preventivas Realizadas.
</t>
    </r>
    <r>
      <rPr>
        <b/>
        <sz val="11"/>
        <color theme="1"/>
        <rFont val="Arial"/>
        <family val="2"/>
      </rPr>
      <t>TAMPR:</t>
    </r>
    <r>
      <rPr>
        <sz val="11"/>
        <color theme="1"/>
        <rFont val="Arial"/>
        <family val="2"/>
      </rPr>
      <t xml:space="preserve"> Total de Atenciones Médicas y Preventivas Realizadas.
</t>
    </r>
    <r>
      <rPr>
        <b/>
        <sz val="11"/>
        <color theme="1"/>
        <rFont val="Arial"/>
        <family val="2"/>
      </rPr>
      <t>TAMPE:</t>
    </r>
    <r>
      <rPr>
        <sz val="11"/>
        <color theme="1"/>
        <rFont val="Arial"/>
        <family val="2"/>
      </rPr>
      <t xml:space="preserve"> Total de Atenciones Médicas y Preventivas Estimadas.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</si>
  <si>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Atenciones.</t>
    </r>
  </si>
  <si>
    <r>
      <t xml:space="preserve">PAMPR: </t>
    </r>
    <r>
      <rPr>
        <sz val="11"/>
        <color theme="1"/>
        <rFont val="Arial"/>
        <family val="2"/>
      </rPr>
      <t xml:space="preserve">Del 01 de enero de 2022 al 31 de diciembre de 2024, se realizarán 12,300 atenciones médicas y preventivas. 
</t>
    </r>
  </si>
  <si>
    <r>
      <t>PAMPR:</t>
    </r>
    <r>
      <rPr>
        <sz val="11"/>
        <color theme="1"/>
        <rFont val="Arial"/>
        <family val="2"/>
      </rPr>
      <t xml:space="preserve">  No existe la línea base debido a que este indicador es de nueva creación.
A partir de 2024 se inicia la integración de la línea base para el siguiente periodo de gobierno</t>
    </r>
  </si>
  <si>
    <r>
      <rPr>
        <b/>
        <sz val="11"/>
        <rFont val="Arial"/>
        <family val="2"/>
      </rPr>
      <t>2.2.1.1.19.2.</t>
    </r>
    <r>
      <rPr>
        <sz val="11"/>
        <rFont val="Arial"/>
        <family val="2"/>
      </rPr>
      <t xml:space="preserve"> Realización de atenciones en programas médicos especiales para las personas de atención prioritaria.</t>
    </r>
  </si>
  <si>
    <r>
      <t xml:space="preserve">          </t>
    </r>
    <r>
      <rPr>
        <b/>
        <sz val="11"/>
        <color theme="1"/>
        <rFont val="Arial"/>
        <family val="2"/>
      </rPr>
      <t xml:space="preserve">    MÉTODO DE CÁLCULO 
 </t>
    </r>
    <r>
      <rPr>
        <sz val="11"/>
        <color theme="1"/>
        <rFont val="Arial"/>
        <family val="2"/>
      </rPr>
      <t xml:space="preserve">
</t>
    </r>
    <r>
      <rPr>
        <b/>
        <sz val="11"/>
        <color theme="1"/>
        <rFont val="Arial"/>
        <family val="2"/>
      </rPr>
      <t>PAMO</t>
    </r>
    <r>
      <rPr>
        <sz val="11"/>
        <color theme="1"/>
        <rFont val="Arial"/>
        <family val="2"/>
      </rPr>
      <t xml:space="preserve">=(TAMO/TAME)*100
                          </t>
    </r>
    <r>
      <rPr>
        <b/>
        <sz val="11"/>
        <color theme="1"/>
        <rFont val="Arial"/>
        <family val="2"/>
      </rPr>
      <t>VARIABLES</t>
    </r>
    <r>
      <rPr>
        <sz val="11"/>
        <color theme="1"/>
        <rFont val="Arial"/>
        <family val="2"/>
      </rPr>
      <t xml:space="preserve">  
</t>
    </r>
    <r>
      <rPr>
        <b/>
        <sz val="11"/>
        <color theme="1"/>
        <rFont val="Arial"/>
        <family val="2"/>
      </rPr>
      <t xml:space="preserve">PAMO: </t>
    </r>
    <r>
      <rPr>
        <sz val="11"/>
        <color theme="1"/>
        <rFont val="Arial"/>
        <family val="2"/>
      </rPr>
      <t xml:space="preserve">Porcentaje de Atenciones Médicos Especiales Otorgados.
</t>
    </r>
    <r>
      <rPr>
        <b/>
        <sz val="11"/>
        <color theme="1"/>
        <rFont val="Arial"/>
        <family val="2"/>
      </rPr>
      <t xml:space="preserve">TAMO: </t>
    </r>
    <r>
      <rPr>
        <sz val="11"/>
        <color theme="1"/>
        <rFont val="Arial"/>
        <family val="2"/>
      </rPr>
      <t xml:space="preserve">Total de Atenciones Médicos Especiales, Otorgados.
</t>
    </r>
    <r>
      <rPr>
        <b/>
        <sz val="11"/>
        <color theme="1"/>
        <rFont val="Arial"/>
        <family val="2"/>
      </rPr>
      <t xml:space="preserve">TAME: </t>
    </r>
    <r>
      <rPr>
        <sz val="11"/>
        <color theme="1"/>
        <rFont val="Arial"/>
        <family val="2"/>
      </rPr>
      <t>Total de Atenciones con Apoyos Médicos Especiales, Estimados.</t>
    </r>
  </si>
  <si>
    <r>
      <t>PAMO:</t>
    </r>
    <r>
      <rPr>
        <sz val="11"/>
        <color theme="1"/>
        <rFont val="Arial"/>
        <family val="2"/>
      </rPr>
      <t xml:space="preserve"> Del 01 de enero de 2022 al 31 de diciembre de 2024, se realizarán 4,154 atenciones con apoyos médicos especiales.
</t>
    </r>
    <r>
      <rPr>
        <b/>
        <sz val="11"/>
        <color theme="1"/>
        <rFont val="Arial"/>
        <family val="2"/>
      </rPr>
      <t xml:space="preserve">VARIACIÓN DE LA META EN RELACIÓN A LA LÍNEA BASE
Meta absoluta: </t>
    </r>
    <r>
      <rPr>
        <sz val="11"/>
        <color theme="1"/>
        <rFont val="Arial"/>
        <family val="2"/>
      </rPr>
      <t xml:space="preserve">1,130 atenciones con apoyos médicos especiales.
</t>
    </r>
    <r>
      <rPr>
        <b/>
        <sz val="11"/>
        <color theme="1"/>
        <rFont val="Arial"/>
        <family val="2"/>
      </rPr>
      <t xml:space="preserve">
Meta relativa: </t>
    </r>
    <r>
      <rPr>
        <sz val="11"/>
        <color theme="1"/>
        <rFont val="Arial"/>
        <family val="2"/>
      </rPr>
      <t>37.03% superior a la línea base</t>
    </r>
    <r>
      <rPr>
        <b/>
        <sz val="11"/>
        <color theme="1"/>
        <rFont val="Arial"/>
        <family val="2"/>
      </rPr>
      <t>.</t>
    </r>
  </si>
  <si>
    <r>
      <t>PAMO:</t>
    </r>
    <r>
      <rPr>
        <sz val="11"/>
        <color theme="1"/>
        <rFont val="Arial"/>
        <family val="2"/>
      </rPr>
      <t xml:space="preserve"> Del 01 de enero de 2019 al 31 de diciembre de 2021 se realizaron 3,051 atenciones con apoyos médicos especiales.
2019: 1,395
2020: 627  
2021: 1,029
Total: 3,051</t>
    </r>
  </si>
  <si>
    <r>
      <rPr>
        <b/>
        <sz val="11"/>
        <rFont val="Arial"/>
        <family val="2"/>
      </rPr>
      <t>2.2.1.1.19.3</t>
    </r>
    <r>
      <rPr>
        <sz val="11"/>
        <rFont val="Arial"/>
        <family val="2"/>
      </rPr>
      <t xml:space="preserve"> Realización de atenciones de Salud Mental para la población benitojuarense.</t>
    </r>
  </si>
  <si>
    <r>
      <t xml:space="preserve">           MÉTODO DE CÁLCULO 
PASMO= (TASMO/TASME)*100
             </t>
    </r>
    <r>
      <rPr>
        <b/>
        <sz val="11"/>
        <color theme="1"/>
        <rFont val="Arial"/>
        <family val="2"/>
      </rPr>
      <t xml:space="preserve">       VARIABLES</t>
    </r>
    <r>
      <rPr>
        <sz val="11"/>
        <color theme="1"/>
        <rFont val="Arial"/>
        <family val="2"/>
      </rPr>
      <t xml:space="preserve">
</t>
    </r>
    <r>
      <rPr>
        <b/>
        <sz val="11"/>
        <color theme="1"/>
        <rFont val="Arial"/>
        <family val="2"/>
      </rPr>
      <t xml:space="preserve">PASMO: </t>
    </r>
    <r>
      <rPr>
        <sz val="11"/>
        <color theme="1"/>
        <rFont val="Arial"/>
        <family val="2"/>
      </rPr>
      <t>Porcentaje de Atenciones de Salud Mental Otorgados.</t>
    </r>
    <r>
      <rPr>
        <b/>
        <sz val="11"/>
        <color theme="1"/>
        <rFont val="Arial"/>
        <family val="2"/>
      </rPr>
      <t xml:space="preserve">
TASMO: </t>
    </r>
    <r>
      <rPr>
        <sz val="11"/>
        <color theme="1"/>
        <rFont val="Arial"/>
        <family val="2"/>
      </rPr>
      <t>Total de Atenciones de Salud Mental Otorgados.</t>
    </r>
    <r>
      <rPr>
        <b/>
        <sz val="11"/>
        <color theme="1"/>
        <rFont val="Arial"/>
        <family val="2"/>
      </rPr>
      <t xml:space="preserve">
TASME: </t>
    </r>
    <r>
      <rPr>
        <sz val="11"/>
        <color theme="1"/>
        <rFont val="Arial"/>
        <family val="2"/>
      </rPr>
      <t>Total de Atenciones de Salud Mental Estimados.</t>
    </r>
  </si>
  <si>
    <r>
      <t>UNIDAD DE MEDIDA DEL INDICADOR:
Porcentaje.</t>
    </r>
    <r>
      <rPr>
        <b/>
        <sz val="11"/>
        <color theme="1"/>
        <rFont val="Arial"/>
        <family val="2"/>
      </rPr>
      <t xml:space="preserve">
UNIDAD DE MEDIDA DE LAS VARIABLES:
</t>
    </r>
    <r>
      <rPr>
        <sz val="11"/>
        <color theme="1"/>
        <rFont val="Arial"/>
        <family val="2"/>
      </rPr>
      <t>Atenciones.</t>
    </r>
  </si>
  <si>
    <r>
      <t>PASMO:</t>
    </r>
    <r>
      <rPr>
        <sz val="11"/>
        <color theme="1"/>
        <rFont val="Arial"/>
        <family val="2"/>
      </rPr>
      <t xml:space="preserve"> Del 01 de enero de 2022 al 31 de diciembre de 2024, se otorgarán 26,578 Atenciones de salud mental .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6,254 servicios de salud mental .
</t>
    </r>
    <r>
      <rPr>
        <b/>
        <sz val="11"/>
        <color theme="1"/>
        <rFont val="Arial"/>
        <family val="2"/>
      </rPr>
      <t xml:space="preserve">Meta relativa: </t>
    </r>
    <r>
      <rPr>
        <sz val="11"/>
        <color theme="1"/>
        <rFont val="Arial"/>
        <family val="2"/>
      </rPr>
      <t>30.77% superior a la línea base.</t>
    </r>
  </si>
  <si>
    <r>
      <t>PASMO:</t>
    </r>
    <r>
      <rPr>
        <sz val="11"/>
        <color theme="1"/>
        <rFont val="Arial"/>
        <family val="2"/>
      </rPr>
      <t xml:space="preserve"> Del 01 de enero de 2019 al 31 de diciembre de 2021 se otorgaron 20,324 servicios de salud mental.
2019: 3,888
2020: 8,218
2021: 8,218
Total: 20,324</t>
    </r>
  </si>
  <si>
    <r>
      <t>2.2.1.1.20.</t>
    </r>
    <r>
      <rPr>
        <sz val="11"/>
        <color theme="1"/>
        <rFont val="Arial"/>
        <family val="2"/>
      </rPr>
      <t xml:space="preserve"> Servicios Integrales a personas con discapacidad o en riesgo potencial de presentarlo en el Centro de Rehabilitación Integral Municipal, brindados.
</t>
    </r>
    <r>
      <rPr>
        <b/>
        <sz val="11"/>
        <color theme="1"/>
        <rFont val="Arial"/>
        <family val="2"/>
      </rPr>
      <t xml:space="preserve">CRIM: </t>
    </r>
    <r>
      <rPr>
        <sz val="11"/>
        <color theme="1"/>
        <rFont val="Arial"/>
        <family val="2"/>
      </rPr>
      <t>Centro de Rehabilitación Integral Municipal.</t>
    </r>
  </si>
  <si>
    <r>
      <t xml:space="preserve">          MÉTODO DE CÁLCULO 
PSIB</t>
    </r>
    <r>
      <rPr>
        <sz val="11"/>
        <color theme="1"/>
        <rFont val="Arial"/>
        <family val="2"/>
      </rPr>
      <t xml:space="preserve">=(TSIB/TSIE)*100
</t>
    </r>
    <r>
      <rPr>
        <b/>
        <sz val="11"/>
        <color theme="1"/>
        <rFont val="Arial"/>
        <family val="2"/>
      </rPr>
      <t xml:space="preserve">                   VARIABLES
PSIB:</t>
    </r>
    <r>
      <rPr>
        <sz val="11"/>
        <color theme="1"/>
        <rFont val="Arial"/>
        <family val="2"/>
      </rPr>
      <t xml:space="preserve"> Porcentaje de Servicios integrales en el Centro de Rehabilitación Integral Municipal, Brindados.</t>
    </r>
    <r>
      <rPr>
        <b/>
        <sz val="11"/>
        <color theme="1"/>
        <rFont val="Arial"/>
        <family val="2"/>
      </rPr>
      <t xml:space="preserve">
TSIB: </t>
    </r>
    <r>
      <rPr>
        <sz val="11"/>
        <color theme="1"/>
        <rFont val="Arial"/>
        <family val="2"/>
      </rPr>
      <t>Número de Servicios integrales en el Centro de Rehabilitación Integral Municipal, Brindados.</t>
    </r>
    <r>
      <rPr>
        <b/>
        <sz val="11"/>
        <color theme="1"/>
        <rFont val="Arial"/>
        <family val="2"/>
      </rPr>
      <t xml:space="preserve">
TSIE: </t>
    </r>
    <r>
      <rPr>
        <sz val="11"/>
        <color theme="1"/>
        <rFont val="Arial"/>
        <family val="2"/>
      </rPr>
      <t>Número de Servicios integrales en el Centro de Rehabilitación Integral Municipal, Estimados.</t>
    </r>
  </si>
  <si>
    <r>
      <t xml:space="preserve">UNIDAD DE MEDIA DEL INDICADOR:
</t>
    </r>
    <r>
      <rPr>
        <sz val="11"/>
        <color theme="1"/>
        <rFont val="Arial"/>
        <family val="2"/>
      </rPr>
      <t>Porcentaje.</t>
    </r>
    <r>
      <rPr>
        <b/>
        <sz val="11"/>
        <color theme="1"/>
        <rFont val="Arial"/>
        <family val="2"/>
      </rPr>
      <t xml:space="preserve">
UNIDAD DE MEDIDA DE LAS VARIABLES:
</t>
    </r>
    <r>
      <rPr>
        <sz val="11"/>
        <color theme="1"/>
        <rFont val="Arial"/>
        <family val="2"/>
      </rPr>
      <t>Servicios integrales.</t>
    </r>
  </si>
  <si>
    <r>
      <rPr>
        <b/>
        <sz val="11"/>
        <color theme="1"/>
        <rFont val="Arial"/>
        <family val="2"/>
      </rPr>
      <t xml:space="preserve">PSIB: </t>
    </r>
    <r>
      <rPr>
        <sz val="11"/>
        <color theme="1"/>
        <rFont val="Arial"/>
        <family val="2"/>
      </rPr>
      <t xml:space="preserve">Del 01 de enero de 2022 al 31 de diciembre de 2024, se brindarán 57,584 servicios integrales a personas con discapacidad o con riesgo potencial de presentarlo.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29,520 servicios integrales
</t>
    </r>
    <r>
      <rPr>
        <b/>
        <sz val="11"/>
        <color theme="1"/>
        <rFont val="Arial"/>
        <family val="2"/>
      </rPr>
      <t>Meta relativa:</t>
    </r>
    <r>
      <rPr>
        <sz val="11"/>
        <color theme="1"/>
        <rFont val="Arial"/>
        <family val="2"/>
      </rPr>
      <t xml:space="preserve">  107.16% superior a la línea base.</t>
    </r>
  </si>
  <si>
    <r>
      <rPr>
        <b/>
        <sz val="11"/>
        <color theme="1"/>
        <rFont val="Arial"/>
        <family val="2"/>
      </rPr>
      <t>PSIB:</t>
    </r>
    <r>
      <rPr>
        <sz val="11"/>
        <color theme="1"/>
        <rFont val="Arial"/>
        <family val="2"/>
      </rPr>
      <t xml:space="preserve">  Del 01 de enero de 2019 al 31 de diciembre de 2021 se brindaron 27,547 servicios integrales.
2019: 1,048
2020: 15,256 
2021: 11,243
Total: 27,547</t>
    </r>
  </si>
  <si>
    <r>
      <rPr>
        <b/>
        <sz val="11"/>
        <color theme="1"/>
        <rFont val="Arial"/>
        <family val="2"/>
      </rPr>
      <t>2.2.1.1.20.1.</t>
    </r>
    <r>
      <rPr>
        <sz val="11"/>
        <color theme="1"/>
        <rFont val="Arial"/>
        <family val="2"/>
      </rPr>
      <t xml:space="preserve"> Realización de terapias de rehabilitación para personas con discapacidad temporal y/o permanente.</t>
    </r>
  </si>
  <si>
    <r>
      <rPr>
        <b/>
        <sz val="11"/>
        <color theme="1"/>
        <rFont val="Arial"/>
        <family val="2"/>
      </rPr>
      <t xml:space="preserve">           MÉTODO DE CÁLCULO 
PTRR</t>
    </r>
    <r>
      <rPr>
        <sz val="11"/>
        <color theme="1"/>
        <rFont val="Arial"/>
        <family val="2"/>
      </rPr>
      <t>=(TTRR/TTRE)*100</t>
    </r>
    <r>
      <rPr>
        <b/>
        <sz val="11"/>
        <color theme="1"/>
        <rFont val="Arial"/>
        <family val="2"/>
      </rPr>
      <t xml:space="preserve">
                   VARIABLES 
PTRR: </t>
    </r>
    <r>
      <rPr>
        <sz val="11"/>
        <color theme="1"/>
        <rFont val="Arial"/>
        <family val="2"/>
      </rPr>
      <t xml:space="preserve">Porcentaje de Terapias de Rehabilitación Realizadas.
</t>
    </r>
    <r>
      <rPr>
        <b/>
        <sz val="11"/>
        <color theme="1"/>
        <rFont val="Arial"/>
        <family val="2"/>
      </rPr>
      <t>TTRR:</t>
    </r>
    <r>
      <rPr>
        <sz val="11"/>
        <color theme="1"/>
        <rFont val="Arial"/>
        <family val="2"/>
      </rPr>
      <t xml:space="preserve"> Total de Terapias de Rehabilitación Realizadas.
</t>
    </r>
    <r>
      <rPr>
        <b/>
        <sz val="11"/>
        <color theme="1"/>
        <rFont val="Arial"/>
        <family val="2"/>
      </rPr>
      <t xml:space="preserve">TTRE: </t>
    </r>
    <r>
      <rPr>
        <sz val="11"/>
        <color theme="1"/>
        <rFont val="Arial"/>
        <family val="2"/>
      </rPr>
      <t>Total de Terapias de Rehabilitación Estimadas.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</si>
  <si>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Terapias de rehabilitación.</t>
    </r>
  </si>
  <si>
    <r>
      <rPr>
        <b/>
        <sz val="11"/>
        <color theme="1"/>
        <rFont val="Arial"/>
        <family val="2"/>
      </rPr>
      <t>PTRR:</t>
    </r>
    <r>
      <rPr>
        <sz val="11"/>
        <color theme="1"/>
        <rFont val="Arial"/>
        <family val="2"/>
      </rPr>
      <t xml:space="preserve"> Del 01 de enero de 2022 al 31 de diciembre de 2024 se realizarán 25,460 Terapias de Rehabilitación.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5,760 Terapias de Rehabilitación.
</t>
    </r>
    <r>
      <rPr>
        <b/>
        <sz val="11"/>
        <color theme="1"/>
        <rFont val="Arial"/>
        <family val="2"/>
      </rPr>
      <t xml:space="preserve">
Meta relativa: </t>
    </r>
    <r>
      <rPr>
        <sz val="11"/>
        <color theme="1"/>
        <rFont val="Arial"/>
        <family val="2"/>
      </rPr>
      <t>28.56% superior a la línea base.</t>
    </r>
  </si>
  <si>
    <r>
      <rPr>
        <b/>
        <sz val="11"/>
        <color theme="1"/>
        <rFont val="Arial"/>
        <family val="2"/>
      </rPr>
      <t xml:space="preserve">PTRR: </t>
    </r>
    <r>
      <rPr>
        <sz val="11"/>
        <color theme="1"/>
        <rFont val="Arial"/>
        <family val="2"/>
      </rPr>
      <t>Del 01 de enero de 2019 al 31 de diciembre de 2021 se realizarán 20,165 terapias de rehabilitación. 
2019: 0
2020: 12,232
2021: 7,933
Total: 20,165</t>
    </r>
  </si>
  <si>
    <r>
      <rPr>
        <b/>
        <sz val="11"/>
        <color theme="1"/>
        <rFont val="Arial"/>
        <family val="2"/>
      </rPr>
      <t xml:space="preserve">2.2.1.1.20.2. </t>
    </r>
    <r>
      <rPr>
        <sz val="11"/>
        <color theme="1"/>
        <rFont val="Arial"/>
        <family val="2"/>
      </rPr>
      <t>Brindar Servicio de transporte inclusivo UNEDIF.</t>
    </r>
  </si>
  <si>
    <r>
      <rPr>
        <b/>
        <sz val="11"/>
        <color theme="1"/>
        <rFont val="Arial"/>
        <family val="2"/>
      </rPr>
      <t xml:space="preserve">         MÉTODO DE CÁLCULO 
PSTIB</t>
    </r>
    <r>
      <rPr>
        <sz val="11"/>
        <color theme="1"/>
        <rFont val="Arial"/>
        <family val="2"/>
      </rPr>
      <t>=(TSTB/TSTE)*100</t>
    </r>
    <r>
      <rPr>
        <b/>
        <sz val="11"/>
        <color theme="1"/>
        <rFont val="Arial"/>
        <family val="2"/>
      </rPr>
      <t xml:space="preserve">
                     VARIABLES 
PSTIB</t>
    </r>
    <r>
      <rPr>
        <sz val="11"/>
        <color theme="1"/>
        <rFont val="Arial"/>
        <family val="2"/>
      </rPr>
      <t>:</t>
    </r>
    <r>
      <rPr>
        <b/>
        <sz val="11"/>
        <color theme="1"/>
        <rFont val="Arial"/>
        <family val="2"/>
      </rPr>
      <t xml:space="preserve"> </t>
    </r>
    <r>
      <rPr>
        <sz val="11"/>
        <color theme="1"/>
        <rFont val="Arial"/>
        <family val="2"/>
      </rPr>
      <t xml:space="preserve">Porcentaje de Servicios de Transporte Inclusivo UNEDIF Brindados.
</t>
    </r>
    <r>
      <rPr>
        <b/>
        <sz val="11"/>
        <color theme="1"/>
        <rFont val="Arial"/>
        <family val="2"/>
      </rPr>
      <t>TSTIB:</t>
    </r>
    <r>
      <rPr>
        <sz val="11"/>
        <color theme="1"/>
        <rFont val="Arial"/>
        <family val="2"/>
      </rPr>
      <t xml:space="preserve"> Total de Servicio de Transporte Inclusivo UNEDIF Brindados.
</t>
    </r>
    <r>
      <rPr>
        <b/>
        <sz val="11"/>
        <color theme="1"/>
        <rFont val="Arial"/>
        <family val="2"/>
      </rPr>
      <t xml:space="preserve">TSTIE: </t>
    </r>
    <r>
      <rPr>
        <sz val="11"/>
        <color theme="1"/>
        <rFont val="Arial"/>
        <family val="2"/>
      </rPr>
      <t>Total de Servicio de Transporte Inclusivo Estimados.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</si>
  <si>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Servicios de Transporte Inclusivo.</t>
    </r>
  </si>
  <si>
    <r>
      <rPr>
        <b/>
        <sz val="11"/>
        <color theme="1"/>
        <rFont val="Arial"/>
        <family val="2"/>
      </rPr>
      <t>PSTIB:</t>
    </r>
    <r>
      <rPr>
        <sz val="11"/>
        <color theme="1"/>
        <rFont val="Arial"/>
        <family val="2"/>
      </rPr>
      <t xml:space="preserve"> Del 01 de enero de 2022 al 31 de diciembre de 2024, se realizaran 11,500 servicios de transporte inclusivo UNEDIF.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6,000 servicios de transporte inclusivo.
</t>
    </r>
    <r>
      <rPr>
        <b/>
        <sz val="11"/>
        <color theme="1"/>
        <rFont val="Arial"/>
        <family val="2"/>
      </rPr>
      <t xml:space="preserve">
Meta relativa:</t>
    </r>
    <r>
      <rPr>
        <sz val="11"/>
        <color theme="1"/>
        <rFont val="Arial"/>
        <family val="2"/>
      </rPr>
      <t xml:space="preserve"> 401.87%  superior a la línea base.</t>
    </r>
  </si>
  <si>
    <r>
      <rPr>
        <b/>
        <sz val="11"/>
        <color theme="1"/>
        <rFont val="Arial"/>
        <family val="2"/>
      </rPr>
      <t>PSTIB:</t>
    </r>
    <r>
      <rPr>
        <sz val="11"/>
        <color theme="1"/>
        <rFont val="Arial"/>
        <family val="2"/>
      </rPr>
      <t xml:space="preserve"> Del 01 de enero de 2019 al 31 de diciembre de 2021 se realizaron 1,493 servicios de transporte Inclusivo UNEDIF.
2019: 0
2020: 788  
2021: 705
Total: 1,493</t>
    </r>
  </si>
  <si>
    <r>
      <rPr>
        <b/>
        <sz val="11"/>
        <rFont val="Arial"/>
        <family val="2"/>
      </rPr>
      <t>2.2.1.1.20.3.</t>
    </r>
    <r>
      <rPr>
        <sz val="11"/>
        <rFont val="Arial"/>
        <family val="2"/>
      </rPr>
      <t xml:space="preserve"> Realización de Servicios de Inclusión.</t>
    </r>
  </si>
  <si>
    <r>
      <rPr>
        <b/>
        <sz val="11"/>
        <rFont val="Arial"/>
        <family val="2"/>
      </rPr>
      <t xml:space="preserve">          MÉTODO DE CÁLCULO 
PSIR</t>
    </r>
    <r>
      <rPr>
        <sz val="11"/>
        <rFont val="Arial"/>
        <family val="2"/>
      </rPr>
      <t>=(TSIR/TSIE)*100</t>
    </r>
    <r>
      <rPr>
        <b/>
        <sz val="11"/>
        <rFont val="Arial"/>
        <family val="2"/>
      </rPr>
      <t xml:space="preserve">
                    VARIABLES
PSIR: </t>
    </r>
    <r>
      <rPr>
        <sz val="11"/>
        <rFont val="Arial"/>
        <family val="2"/>
      </rPr>
      <t xml:space="preserve">Porcentaje de Servicios de Inclusión Realizados.
</t>
    </r>
    <r>
      <rPr>
        <b/>
        <sz val="11"/>
        <rFont val="Arial"/>
        <family val="2"/>
      </rPr>
      <t>TSIR:</t>
    </r>
    <r>
      <rPr>
        <sz val="11"/>
        <rFont val="Arial"/>
        <family val="2"/>
      </rPr>
      <t xml:space="preserve"> Total de Servicios de Inclusión Realizados.
</t>
    </r>
    <r>
      <rPr>
        <b/>
        <sz val="11"/>
        <rFont val="Arial"/>
        <family val="2"/>
      </rPr>
      <t xml:space="preserve">TSIE: </t>
    </r>
    <r>
      <rPr>
        <sz val="11"/>
        <rFont val="Arial"/>
        <family val="2"/>
      </rPr>
      <t>Total de Servicios de Inclusión Estimados.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</si>
  <si>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Servicios de inclusión</t>
    </r>
  </si>
  <si>
    <r>
      <rPr>
        <b/>
        <sz val="11"/>
        <rFont val="Arial"/>
        <family val="2"/>
      </rPr>
      <t>PSIR:</t>
    </r>
    <r>
      <rPr>
        <sz val="11"/>
        <rFont val="Arial"/>
        <family val="2"/>
      </rPr>
      <t xml:space="preserve"> Del 01 de enero de 2022 al 31 de diciembre de 2024 se realizarán 20,180 servicios de inclusión.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17,760 servicios de inclusión..</t>
    </r>
    <r>
      <rPr>
        <b/>
        <sz val="11"/>
        <rFont val="Arial"/>
        <family val="2"/>
      </rPr>
      <t xml:space="preserve">
Meta relativa:</t>
    </r>
    <r>
      <rPr>
        <sz val="11"/>
        <rFont val="Arial"/>
        <family val="2"/>
      </rPr>
      <t xml:space="preserve"> 389.04% superior a la línea base.</t>
    </r>
  </si>
  <si>
    <r>
      <rPr>
        <b/>
        <sz val="11"/>
        <rFont val="Arial"/>
        <family val="2"/>
      </rPr>
      <t>PSIR:</t>
    </r>
    <r>
      <rPr>
        <sz val="11"/>
        <rFont val="Arial"/>
        <family val="2"/>
      </rPr>
      <t xml:space="preserve"> Del 01 de enero de 2019 al 31 de diciembre de 2021, se realizarán 10,310 servicios de inclusión.
2019: 0
2020: 1,960 
2021: 2,605
Total: 4,565</t>
    </r>
  </si>
  <si>
    <r>
      <rPr>
        <b/>
        <sz val="11"/>
        <color theme="1"/>
        <rFont val="Arial"/>
        <family val="2"/>
      </rPr>
      <t>2.2.1.1.21</t>
    </r>
    <r>
      <rPr>
        <sz val="11"/>
        <color theme="1"/>
        <rFont val="Arial"/>
        <family val="2"/>
      </rPr>
      <t xml:space="preserve">. Planear, Coordinar, y Supervisar, Eventos y Actividades, </t>
    </r>
    <r>
      <rPr>
        <sz val="11"/>
        <rFont val="Arial"/>
        <family val="2"/>
      </rPr>
      <t>que fomenten el Buen Trato en Familia y la Atención a las Personas Adultas Mayore</t>
    </r>
    <r>
      <rPr>
        <sz val="11"/>
        <color theme="1"/>
        <rFont val="Arial"/>
        <family val="2"/>
      </rPr>
      <t>s realizadas.</t>
    </r>
  </si>
  <si>
    <r>
      <rPr>
        <b/>
        <sz val="11"/>
        <color theme="1"/>
        <rFont val="Arial"/>
        <family val="2"/>
      </rPr>
      <t xml:space="preserve">             MÉTODO DE CÁLCULO</t>
    </r>
    <r>
      <rPr>
        <sz val="11"/>
        <color theme="1"/>
        <rFont val="Arial"/>
        <family val="2"/>
      </rPr>
      <t xml:space="preserve">
</t>
    </r>
    <r>
      <rPr>
        <b/>
        <sz val="11"/>
        <color theme="1"/>
        <rFont val="Arial"/>
        <family val="2"/>
      </rPr>
      <t>PEAS=</t>
    </r>
    <r>
      <rPr>
        <sz val="11"/>
        <color theme="1"/>
        <rFont val="Arial"/>
        <family val="2"/>
      </rPr>
      <t xml:space="preserve">(TEAR/TEAE)*100
</t>
    </r>
    <r>
      <rPr>
        <b/>
        <sz val="11"/>
        <color theme="1"/>
        <rFont val="Arial"/>
        <family val="2"/>
      </rPr>
      <t xml:space="preserve">
                        VARIABLES
</t>
    </r>
    <r>
      <rPr>
        <sz val="11"/>
        <color theme="1"/>
        <rFont val="Arial"/>
        <family val="2"/>
      </rPr>
      <t xml:space="preserve">
</t>
    </r>
    <r>
      <rPr>
        <b/>
        <sz val="11"/>
        <color theme="1"/>
        <rFont val="Arial"/>
        <family val="2"/>
      </rPr>
      <t xml:space="preserve">PEAS: </t>
    </r>
    <r>
      <rPr>
        <sz val="11"/>
        <color theme="1"/>
        <rFont val="Arial"/>
        <family val="2"/>
      </rPr>
      <t xml:space="preserve">Porcentaje de Eventos y Actividades Coordinados y Supervisados.
</t>
    </r>
    <r>
      <rPr>
        <b/>
        <sz val="11"/>
        <color theme="1"/>
        <rFont val="Arial"/>
        <family val="2"/>
      </rPr>
      <t>TEASR:</t>
    </r>
    <r>
      <rPr>
        <sz val="11"/>
        <color theme="1"/>
        <rFont val="Arial"/>
        <family val="2"/>
      </rPr>
      <t xml:space="preserve"> Total de Eventos y Actividades Coordinados y Supervisados Realizados
</t>
    </r>
    <r>
      <rPr>
        <b/>
        <sz val="11"/>
        <color theme="1"/>
        <rFont val="Arial"/>
        <family val="2"/>
      </rPr>
      <t xml:space="preserve">TEASE: </t>
    </r>
    <r>
      <rPr>
        <sz val="11"/>
        <color theme="1"/>
        <rFont val="Arial"/>
        <family val="2"/>
      </rPr>
      <t>Total de Eventos y Actividades  Coordinados y Supervisados Estimados.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</si>
  <si>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Eventos y Actividades</t>
    </r>
  </si>
  <si>
    <r>
      <rPr>
        <b/>
        <sz val="11"/>
        <color theme="1"/>
        <rFont val="Arial"/>
        <family val="2"/>
      </rPr>
      <t>PEAS</t>
    </r>
    <r>
      <rPr>
        <sz val="11"/>
        <color theme="1"/>
        <rFont val="Arial"/>
        <family val="2"/>
      </rPr>
      <t>: del 01 de enero del 2022 al 31 de diciembre del 2024 se participara en 20 Eventos y Actividades derivados de las Coordinaciones adscritas a la Dirección de la Familia.</t>
    </r>
  </si>
  <si>
    <r>
      <t xml:space="preserve">PAES: </t>
    </r>
    <r>
      <rPr>
        <sz val="11"/>
        <color theme="1"/>
        <rFont val="Arial"/>
        <family val="2"/>
      </rPr>
      <t>No existe la línea base debido a que este indicador es de nueva creación.
A partir de 2024 se inicia la integración de la línea base para el siguiente periodo de gobierno.</t>
    </r>
  </si>
  <si>
    <r>
      <t xml:space="preserve">Nombre del Documento:
</t>
    </r>
    <r>
      <rPr>
        <sz val="11"/>
        <rFont val="Arial"/>
        <family val="2"/>
      </rPr>
      <t>Oficios e Informes</t>
    </r>
    <r>
      <rPr>
        <b/>
        <sz val="11"/>
        <rFont val="Arial"/>
        <family val="2"/>
      </rPr>
      <t xml:space="preserve">
Nombre de quien genera la información: 
</t>
    </r>
    <r>
      <rPr>
        <sz val="11"/>
        <rFont val="Arial"/>
        <family val="2"/>
      </rPr>
      <t>Dirección de la Familia.</t>
    </r>
    <r>
      <rPr>
        <b/>
        <sz val="11"/>
        <rFont val="Arial"/>
        <family val="2"/>
      </rPr>
      <t xml:space="preserve">
Periodicidad con que se genera la información:
</t>
    </r>
    <r>
      <rPr>
        <sz val="11"/>
        <rFont val="Arial"/>
        <family val="2"/>
      </rPr>
      <t>Mensual</t>
    </r>
    <r>
      <rPr>
        <b/>
        <sz val="11"/>
        <rFont val="Arial"/>
        <family val="2"/>
      </rPr>
      <t xml:space="preserve">
Liga de la página donde se localiza la información o ubicación:
</t>
    </r>
    <r>
      <rPr>
        <sz val="11"/>
        <rFont val="Arial"/>
        <family val="2"/>
      </rPr>
      <t>Leffort  de Disposición en Materia de Correspondencia # 001 En la oficina administrativa de la Dirección  de la Familia</t>
    </r>
  </si>
  <si>
    <r>
      <rPr>
        <b/>
        <sz val="11"/>
        <color theme="1"/>
        <rFont val="Arial"/>
        <family val="2"/>
      </rPr>
      <t>2.2.1.1.21.1.</t>
    </r>
    <r>
      <rPr>
        <sz val="11"/>
        <color theme="1"/>
        <rFont val="Arial"/>
        <family val="2"/>
      </rPr>
      <t xml:space="preserve">  Participación en actividades, brigadas y eventos, que fomenten la sana convivencia en el núcleo familiar y su comunidad. </t>
    </r>
  </si>
  <si>
    <r>
      <rPr>
        <b/>
        <sz val="11"/>
        <color theme="1"/>
        <rFont val="Arial"/>
        <family val="2"/>
      </rPr>
      <t xml:space="preserve">                 MÉTODO DE CÁLCULO</t>
    </r>
    <r>
      <rPr>
        <sz val="11"/>
        <color theme="1"/>
        <rFont val="Arial"/>
        <family val="2"/>
      </rPr>
      <t xml:space="preserve">
</t>
    </r>
    <r>
      <rPr>
        <b/>
        <sz val="11"/>
        <color theme="1"/>
        <rFont val="Arial"/>
        <family val="2"/>
      </rPr>
      <t xml:space="preserve">
PPBER=</t>
    </r>
    <r>
      <rPr>
        <sz val="11"/>
        <color theme="1"/>
        <rFont val="Arial"/>
        <family val="2"/>
      </rPr>
      <t xml:space="preserve">(TPPBER/TPPBEP)*100
</t>
    </r>
    <r>
      <rPr>
        <b/>
        <sz val="11"/>
        <color theme="1"/>
        <rFont val="Arial"/>
        <family val="2"/>
      </rPr>
      <t xml:space="preserve">
                         VARIABLES
</t>
    </r>
    <r>
      <rPr>
        <sz val="11"/>
        <color theme="1"/>
        <rFont val="Arial"/>
        <family val="2"/>
      </rPr>
      <t xml:space="preserve">
</t>
    </r>
    <r>
      <rPr>
        <b/>
        <sz val="11"/>
        <color theme="1"/>
        <rFont val="Arial"/>
        <family val="2"/>
      </rPr>
      <t xml:space="preserve">PPBER: </t>
    </r>
    <r>
      <rPr>
        <sz val="11"/>
        <color theme="1"/>
        <rFont val="Arial"/>
        <family val="2"/>
      </rPr>
      <t xml:space="preserve">Porcentaje  de Participación en Actividades, Brigadas y Eventos Realizados
</t>
    </r>
    <r>
      <rPr>
        <b/>
        <sz val="11"/>
        <color theme="1"/>
        <rFont val="Arial"/>
        <family val="2"/>
      </rPr>
      <t xml:space="preserve">TPBER: </t>
    </r>
    <r>
      <rPr>
        <sz val="11"/>
        <color theme="1"/>
        <rFont val="Arial"/>
        <family val="2"/>
      </rPr>
      <t xml:space="preserve">Total de  Participación en Actividades, Brigadas y Eventos Realizados 
</t>
    </r>
    <r>
      <rPr>
        <b/>
        <sz val="11"/>
        <color theme="1"/>
        <rFont val="Arial"/>
        <family val="2"/>
      </rPr>
      <t xml:space="preserve">TPBEE: </t>
    </r>
    <r>
      <rPr>
        <sz val="11"/>
        <color theme="1"/>
        <rFont val="Arial"/>
        <family val="2"/>
      </rPr>
      <t xml:space="preserve"> Total de Participación en Actividades, Brigadas y Eventos Estimados.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</si>
  <si>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Participaciones</t>
    </r>
  </si>
  <si>
    <r>
      <rPr>
        <b/>
        <sz val="11"/>
        <color theme="1"/>
        <rFont val="Arial"/>
        <family val="2"/>
      </rPr>
      <t>PPBER:</t>
    </r>
    <r>
      <rPr>
        <sz val="11"/>
        <color theme="1"/>
        <rFont val="Arial"/>
        <family val="2"/>
      </rPr>
      <t xml:space="preserve"> del 01 de enero del 2022 al 31 de diciembre del 2024 se participara en 30 Actividades, brigadas y eventos que fomenten la sana convivencia en el núcleo familiar y su comunidad. </t>
    </r>
  </si>
  <si>
    <r>
      <t xml:space="preserve">PPBER: </t>
    </r>
    <r>
      <rPr>
        <sz val="11"/>
        <color theme="1"/>
        <rFont val="Arial"/>
        <family val="2"/>
      </rPr>
      <t>No existe la línea base debido a que este indicador es de nueva creación.
A partir de 2024 se inicia la integración de la línea base para el siguiente periodo de gobierno.</t>
    </r>
  </si>
  <si>
    <r>
      <rPr>
        <b/>
        <sz val="11"/>
        <color theme="1"/>
        <rFont val="Arial"/>
        <family val="2"/>
      </rPr>
      <t>2.2.1.1.22</t>
    </r>
    <r>
      <rPr>
        <sz val="11"/>
        <color theme="1"/>
        <rFont val="Arial"/>
        <family val="2"/>
      </rPr>
      <t xml:space="preserve">. Servicios integrales para personas adultas mayores, otorgados. </t>
    </r>
  </si>
  <si>
    <r>
      <rPr>
        <b/>
        <sz val="11"/>
        <color theme="1"/>
        <rFont val="Arial"/>
        <family val="2"/>
      </rPr>
      <t xml:space="preserve">               MÉTODO DE CÁLCULO</t>
    </r>
    <r>
      <rPr>
        <sz val="11"/>
        <color theme="1"/>
        <rFont val="Arial"/>
        <family val="2"/>
      </rPr>
      <t xml:space="preserve">
</t>
    </r>
    <r>
      <rPr>
        <b/>
        <sz val="11"/>
        <color theme="1"/>
        <rFont val="Arial"/>
        <family val="2"/>
      </rPr>
      <t>PSAMO=</t>
    </r>
    <r>
      <rPr>
        <sz val="11"/>
        <color theme="1"/>
        <rFont val="Arial"/>
        <family val="2"/>
      </rPr>
      <t xml:space="preserve">(TSAMO/TSAME)*100
</t>
    </r>
    <r>
      <rPr>
        <b/>
        <sz val="11"/>
        <color theme="1"/>
        <rFont val="Arial"/>
        <family val="2"/>
      </rPr>
      <t xml:space="preserve">
                        VARIABLES
</t>
    </r>
    <r>
      <rPr>
        <sz val="11"/>
        <color theme="1"/>
        <rFont val="Arial"/>
        <family val="2"/>
      </rPr>
      <t xml:space="preserve">
</t>
    </r>
    <r>
      <rPr>
        <b/>
        <sz val="11"/>
        <color theme="1"/>
        <rFont val="Arial"/>
        <family val="2"/>
      </rPr>
      <t xml:space="preserve">PSAMO: </t>
    </r>
    <r>
      <rPr>
        <sz val="11"/>
        <color theme="1"/>
        <rFont val="Arial"/>
        <family val="2"/>
      </rPr>
      <t xml:space="preserve">Porcentaje de Servicios integrales a Adultas Mayores Otorgados.
</t>
    </r>
    <r>
      <rPr>
        <b/>
        <sz val="11"/>
        <color theme="1"/>
        <rFont val="Arial"/>
        <family val="2"/>
      </rPr>
      <t>TSAMO:</t>
    </r>
    <r>
      <rPr>
        <sz val="11"/>
        <color theme="1"/>
        <rFont val="Arial"/>
        <family val="2"/>
      </rPr>
      <t xml:space="preserve"> Total de Servicios integrales a Adultas Mayores Otorgados.
</t>
    </r>
    <r>
      <rPr>
        <b/>
        <sz val="11"/>
        <color theme="1"/>
        <rFont val="Arial"/>
        <family val="2"/>
      </rPr>
      <t xml:space="preserve">TSAME: </t>
    </r>
    <r>
      <rPr>
        <sz val="11"/>
        <color theme="1"/>
        <rFont val="Arial"/>
        <family val="2"/>
      </rPr>
      <t>Total de Servicios integrales a Adultas Mayores Estimados.</t>
    </r>
  </si>
  <si>
    <r>
      <t xml:space="preserve">UNIDAD DE MEDIDA DEL INDICADOR:
</t>
    </r>
    <r>
      <rPr>
        <sz val="11"/>
        <color theme="1"/>
        <rFont val="Arial"/>
        <family val="2"/>
      </rPr>
      <t xml:space="preserve">Porcentaje.
</t>
    </r>
    <r>
      <rPr>
        <b/>
        <sz val="11"/>
        <color theme="1"/>
        <rFont val="Arial"/>
        <family val="2"/>
      </rPr>
      <t xml:space="preserve">
UNIDAD DE MEDIDA DE LAS VARIABLES:
</t>
    </r>
    <r>
      <rPr>
        <sz val="11"/>
        <color theme="1"/>
        <rFont val="Arial"/>
        <family val="2"/>
      </rPr>
      <t>Servicios Integrales.</t>
    </r>
  </si>
  <si>
    <r>
      <rPr>
        <b/>
        <sz val="11"/>
        <color theme="1"/>
        <rFont val="Arial"/>
        <family val="2"/>
      </rPr>
      <t>PSAMO:</t>
    </r>
    <r>
      <rPr>
        <sz val="11"/>
        <color theme="1"/>
        <rFont val="Arial"/>
        <family val="2"/>
      </rPr>
      <t xml:space="preserve"> Del 01 de enero de 2022 al 31 de diciembre del 2024  se otorgarán 57,869 servicios integrales para personas adultas mayores.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22,854 servicios integrales para personas adultas mayores.
</t>
    </r>
    <r>
      <rPr>
        <b/>
        <sz val="11"/>
        <color theme="1"/>
        <rFont val="Arial"/>
        <family val="2"/>
      </rPr>
      <t xml:space="preserve">
Meta Relativa:</t>
    </r>
    <r>
      <rPr>
        <sz val="11"/>
        <color theme="1"/>
        <rFont val="Arial"/>
        <family val="2"/>
      </rPr>
      <t xml:space="preserve"> 65.27% superior a la línea base.</t>
    </r>
  </si>
  <si>
    <r>
      <t xml:space="preserve">PSAMO: </t>
    </r>
    <r>
      <rPr>
        <sz val="11"/>
        <color theme="1"/>
        <rFont val="Arial"/>
        <family val="2"/>
      </rPr>
      <t>Del 01 de enero de 2019 al 31 de diciembre de 2021 se otorgaron 35,015 servicios integrales con personas adultas mayores. 
2019: 10,820
2020: 11,613
2021: 12,582
Total: 35,015</t>
    </r>
  </si>
  <si>
    <r>
      <rPr>
        <b/>
        <sz val="11"/>
        <color theme="1"/>
        <rFont val="Arial"/>
        <family val="2"/>
      </rPr>
      <t>2.2.1.1.22.1.</t>
    </r>
    <r>
      <rPr>
        <sz val="11"/>
        <color theme="1"/>
        <rFont val="Arial"/>
        <family val="2"/>
      </rPr>
      <t xml:space="preserve"> Realización de servicios psicológicos,  nutricionales, jurídicos, laborales y de trabajo social para mejorar el bienestar físico, emocional y social de las personas adultas mayores.</t>
    </r>
  </si>
  <si>
    <r>
      <rPr>
        <b/>
        <sz val="11"/>
        <color theme="1"/>
        <rFont val="Arial"/>
        <family val="2"/>
      </rPr>
      <t xml:space="preserve">                 MÉTODO DE CÁLCULO</t>
    </r>
    <r>
      <rPr>
        <sz val="11"/>
        <color theme="1"/>
        <rFont val="Arial"/>
        <family val="2"/>
      </rPr>
      <t xml:space="preserve">
</t>
    </r>
    <r>
      <rPr>
        <b/>
        <sz val="11"/>
        <color theme="1"/>
        <rFont val="Arial"/>
        <family val="2"/>
      </rPr>
      <t xml:space="preserve">
PSR=</t>
    </r>
    <r>
      <rPr>
        <sz val="11"/>
        <color theme="1"/>
        <rFont val="Arial"/>
        <family val="2"/>
      </rPr>
      <t xml:space="preserve">(TSA/TSP)*100
</t>
    </r>
    <r>
      <rPr>
        <b/>
        <sz val="11"/>
        <color theme="1"/>
        <rFont val="Arial"/>
        <family val="2"/>
      </rPr>
      <t xml:space="preserve">
                         VARIABLES
</t>
    </r>
    <r>
      <rPr>
        <sz val="11"/>
        <color theme="1"/>
        <rFont val="Arial"/>
        <family val="2"/>
      </rPr>
      <t xml:space="preserve">
</t>
    </r>
    <r>
      <rPr>
        <b/>
        <sz val="11"/>
        <color theme="1"/>
        <rFont val="Arial"/>
        <family val="2"/>
      </rPr>
      <t xml:space="preserve">PSR: </t>
    </r>
    <r>
      <rPr>
        <sz val="11"/>
        <color theme="1"/>
        <rFont val="Arial"/>
        <family val="2"/>
      </rPr>
      <t xml:space="preserve">Porcentaje de Servicios Psicológicos,  Nutricionales, Jurídicos,  laborales y de trabajo social  Realizados.
</t>
    </r>
    <r>
      <rPr>
        <b/>
        <sz val="11"/>
        <color theme="1"/>
        <rFont val="Arial"/>
        <family val="2"/>
      </rPr>
      <t xml:space="preserve">TSR: </t>
    </r>
    <r>
      <rPr>
        <sz val="11"/>
        <color theme="1"/>
        <rFont val="Arial"/>
        <family val="2"/>
      </rPr>
      <t xml:space="preserve">Total de  Servicios Psicológicos,  Nutricionales, Jurídicos, laborales y de trabajo social Realizados.
</t>
    </r>
    <r>
      <rPr>
        <b/>
        <sz val="11"/>
        <color theme="1"/>
        <rFont val="Arial"/>
        <family val="2"/>
      </rPr>
      <t xml:space="preserve">TSE: </t>
    </r>
    <r>
      <rPr>
        <sz val="11"/>
        <color theme="1"/>
        <rFont val="Arial"/>
        <family val="2"/>
      </rPr>
      <t xml:space="preserve"> Total de Servicios Psicológicos,  Nutricionales, Jurídicos, laborales y de trabajo social  Estimados.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</si>
  <si>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Servicios Psicológicos,  Nutricionales, Jurídicos, laborales y de trabajo social. </t>
    </r>
  </si>
  <si>
    <r>
      <rPr>
        <b/>
        <sz val="11"/>
        <color theme="1"/>
        <rFont val="Arial"/>
        <family val="2"/>
      </rPr>
      <t>PSR:</t>
    </r>
    <r>
      <rPr>
        <sz val="11"/>
        <color theme="1"/>
        <rFont val="Arial"/>
        <family val="2"/>
      </rPr>
      <t xml:space="preserve"> Del 01 de enero de 2022 al 31 de diciembre del 2024, se brindaran 25,227 servicios psicológicos, nutricionales, jurídicos,  laborales y de trabajo social a las personas adultas mayores.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24,146 actividades para personas adultas mayores.
</t>
    </r>
    <r>
      <rPr>
        <b/>
        <sz val="11"/>
        <color theme="1"/>
        <rFont val="Arial"/>
        <family val="2"/>
      </rPr>
      <t>Meta Relativa:</t>
    </r>
    <r>
      <rPr>
        <sz val="11"/>
        <color theme="1"/>
        <rFont val="Arial"/>
        <family val="2"/>
      </rPr>
      <t xml:space="preserve"> 2,233.67% superior a la línea base.</t>
    </r>
  </si>
  <si>
    <r>
      <rPr>
        <b/>
        <sz val="11"/>
        <color theme="1"/>
        <rFont val="Arial"/>
        <family val="2"/>
      </rPr>
      <t>PSR:</t>
    </r>
    <r>
      <rPr>
        <sz val="11"/>
        <color theme="1"/>
        <rFont val="Arial"/>
        <family val="2"/>
      </rPr>
      <t xml:space="preserve"> Del 01 de enero al 31 de diciembre de 2023 se dieron 1,081 servicios psicológicos, nutricionales, jurídicos,  laborales y de trabajo social a las personas adultas mayores. </t>
    </r>
  </si>
  <si>
    <r>
      <t xml:space="preserve">2.2.1.1.22.2 </t>
    </r>
    <r>
      <rPr>
        <sz val="11"/>
        <color theme="1"/>
        <rFont val="Arial"/>
        <family val="2"/>
      </rPr>
      <t>Realización de actividades culturales, deportivas y sociales en los diferentes club´s de personas adultas mayores para fomentar la sana convivencia entre sus integrantes.</t>
    </r>
  </si>
  <si>
    <r>
      <rPr>
        <b/>
        <sz val="11"/>
        <color theme="1"/>
        <rFont val="Arial"/>
        <family val="2"/>
      </rPr>
      <t xml:space="preserve">            MÉTODO DE CÁLCULO 
PAAMR=</t>
    </r>
    <r>
      <rPr>
        <sz val="11"/>
        <color theme="1"/>
        <rFont val="Arial"/>
        <family val="2"/>
      </rPr>
      <t xml:space="preserve">(TAAMR/TAAME)*100
</t>
    </r>
    <r>
      <rPr>
        <b/>
        <sz val="11"/>
        <color theme="1"/>
        <rFont val="Arial"/>
        <family val="2"/>
      </rPr>
      <t xml:space="preserve">
                   VARIABLES</t>
    </r>
    <r>
      <rPr>
        <sz val="11"/>
        <color theme="1"/>
        <rFont val="Arial"/>
        <family val="2"/>
      </rPr>
      <t xml:space="preserve"> 
</t>
    </r>
    <r>
      <rPr>
        <b/>
        <sz val="11"/>
        <color theme="1"/>
        <rFont val="Arial"/>
        <family val="2"/>
      </rPr>
      <t xml:space="preserve">PAAMR: </t>
    </r>
    <r>
      <rPr>
        <sz val="11"/>
        <color theme="1"/>
        <rFont val="Arial"/>
        <family val="2"/>
      </rPr>
      <t xml:space="preserve">Porcentaje de Actividades para personas Adultas Mayores Realizados.
</t>
    </r>
    <r>
      <rPr>
        <b/>
        <sz val="11"/>
        <color theme="1"/>
        <rFont val="Arial"/>
        <family val="2"/>
      </rPr>
      <t>TAAMR:</t>
    </r>
    <r>
      <rPr>
        <sz val="11"/>
        <color theme="1"/>
        <rFont val="Arial"/>
        <family val="2"/>
      </rPr>
      <t xml:space="preserve"> Total de Actividades para personas Adultas Mayores Realizados.
</t>
    </r>
    <r>
      <rPr>
        <b/>
        <sz val="11"/>
        <color theme="1"/>
        <rFont val="Arial"/>
        <family val="2"/>
      </rPr>
      <t xml:space="preserve">TAAME: </t>
    </r>
    <r>
      <rPr>
        <sz val="11"/>
        <color theme="1"/>
        <rFont val="Arial"/>
        <family val="2"/>
      </rPr>
      <t xml:space="preserve">Total de Actividades para Personas Adultas Mayores Estimados.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</si>
  <si>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Actividades.</t>
    </r>
  </si>
  <si>
    <r>
      <rPr>
        <b/>
        <sz val="11"/>
        <color theme="1"/>
        <rFont val="Arial"/>
        <family val="2"/>
      </rPr>
      <t>PAAMR:</t>
    </r>
    <r>
      <rPr>
        <sz val="11"/>
        <color theme="1"/>
        <rFont val="Arial"/>
        <family val="2"/>
      </rPr>
      <t xml:space="preserve"> Del 01 de enero del 2022 al 31 de diciembre del 2024, se realizaran 6,030 actividades para personas adultas mayores.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5,870 actividades para personas adultas mayores.
</t>
    </r>
    <r>
      <rPr>
        <b/>
        <sz val="11"/>
        <color theme="1"/>
        <rFont val="Arial"/>
        <family val="2"/>
      </rPr>
      <t>Meta Relativa:</t>
    </r>
    <r>
      <rPr>
        <sz val="11"/>
        <color theme="1"/>
        <rFont val="Arial"/>
        <family val="2"/>
      </rPr>
      <t xml:space="preserve"> 3,668.75%superior a la línea base.</t>
    </r>
  </si>
  <si>
    <r>
      <rPr>
        <b/>
        <sz val="11"/>
        <color theme="1"/>
        <rFont val="Arial"/>
        <family val="2"/>
      </rPr>
      <t>PAAMR:</t>
    </r>
    <r>
      <rPr>
        <sz val="11"/>
        <color theme="1"/>
        <rFont val="Arial"/>
        <family val="2"/>
      </rPr>
      <t xml:space="preserve"> Del 01 de enero de 2019 al 31 de diciembre de 2021, se realizaron 160 actividades para personas adultas mayores.
2019: 0
2020: 0
2021: 160
Total: 160</t>
    </r>
  </si>
  <si>
    <r>
      <rPr>
        <b/>
        <sz val="11"/>
        <rFont val="Arial"/>
        <family val="2"/>
      </rPr>
      <t>2.2.1.1.22.3</t>
    </r>
    <r>
      <rPr>
        <sz val="11"/>
        <rFont val="Arial"/>
        <family val="2"/>
      </rPr>
      <t xml:space="preserve"> Realización de entrega de raciones de alimentos para las personas adultas mayores en la estancia de día y club de la esperanza.</t>
    </r>
  </si>
  <si>
    <r>
      <rPr>
        <b/>
        <sz val="11"/>
        <rFont val="Arial"/>
        <family val="2"/>
      </rPr>
      <t xml:space="preserve">                MÉTODO DE CÁLCULO</t>
    </r>
    <r>
      <rPr>
        <sz val="11"/>
        <rFont val="Arial"/>
        <family val="2"/>
      </rPr>
      <t xml:space="preserve">
</t>
    </r>
    <r>
      <rPr>
        <b/>
        <sz val="11"/>
        <rFont val="Arial"/>
        <family val="2"/>
      </rPr>
      <t>PRAE=</t>
    </r>
    <r>
      <rPr>
        <sz val="11"/>
        <rFont val="Arial"/>
        <family val="2"/>
      </rPr>
      <t xml:space="preserve">(TRAE/TRAP)*100
</t>
    </r>
    <r>
      <rPr>
        <b/>
        <sz val="11"/>
        <rFont val="Arial"/>
        <family val="2"/>
      </rPr>
      <t xml:space="preserve">
                          VARIABLES
</t>
    </r>
    <r>
      <rPr>
        <sz val="11"/>
        <rFont val="Arial"/>
        <family val="2"/>
      </rPr>
      <t xml:space="preserve">
</t>
    </r>
    <r>
      <rPr>
        <b/>
        <sz val="11"/>
        <rFont val="Arial"/>
        <family val="2"/>
      </rPr>
      <t xml:space="preserve">PRAE: </t>
    </r>
    <r>
      <rPr>
        <sz val="11"/>
        <rFont val="Arial"/>
        <family val="2"/>
      </rPr>
      <t xml:space="preserve">Porcentaje de Raciones Alimenticias Entregadas.
</t>
    </r>
    <r>
      <rPr>
        <b/>
        <sz val="11"/>
        <rFont val="Arial"/>
        <family val="2"/>
      </rPr>
      <t>TRAE:</t>
    </r>
    <r>
      <rPr>
        <sz val="11"/>
        <rFont val="Arial"/>
        <family val="2"/>
      </rPr>
      <t xml:space="preserve"> Total de Raciones Alimenticias Entregadas.
</t>
    </r>
    <r>
      <rPr>
        <b/>
        <sz val="11"/>
        <rFont val="Arial"/>
        <family val="2"/>
      </rPr>
      <t xml:space="preserve">TRAP: </t>
    </r>
    <r>
      <rPr>
        <sz val="11"/>
        <rFont val="Arial"/>
        <family val="2"/>
      </rPr>
      <t>Total de Raciones Alimenticias Programadas.</t>
    </r>
  </si>
  <si>
    <r>
      <rPr>
        <b/>
        <sz val="11"/>
        <rFont val="Arial"/>
        <family val="2"/>
      </rPr>
      <t>UNIDAD DE MEDIDA DEL INDICADOR:</t>
    </r>
    <r>
      <rPr>
        <sz val="11"/>
        <rFont val="Arial"/>
        <family val="2"/>
      </rPr>
      <t xml:space="preserve">
Porcentaje.
</t>
    </r>
    <r>
      <rPr>
        <b/>
        <sz val="11"/>
        <rFont val="Arial"/>
        <family val="2"/>
      </rPr>
      <t xml:space="preserve">UNIDAD DE MEDIDA DE LAS VARIABLES:
</t>
    </r>
    <r>
      <rPr>
        <sz val="11"/>
        <rFont val="Arial"/>
        <family val="2"/>
      </rPr>
      <t>Raciones alimenticias.</t>
    </r>
  </si>
  <si>
    <r>
      <rPr>
        <b/>
        <sz val="11"/>
        <rFont val="Arial"/>
        <family val="2"/>
      </rPr>
      <t>PRAE:</t>
    </r>
    <r>
      <rPr>
        <sz val="11"/>
        <rFont val="Arial"/>
        <family val="2"/>
      </rPr>
      <t xml:space="preserve"> Del 01 de enero de 2022 al 31 de diciembre del 2024 se entregarán 23,200 raciones alimenticias a las personas adultas mayores de la estancia de día y club de la esperanza.
</t>
    </r>
    <r>
      <rPr>
        <b/>
        <sz val="11"/>
        <rFont val="Arial"/>
        <family val="2"/>
      </rPr>
      <t xml:space="preserve">VARIACIÓN DE LA META EN RELACIÓN A LA LÍNEA BASE
</t>
    </r>
    <r>
      <rPr>
        <sz val="11"/>
        <rFont val="Arial"/>
        <family val="2"/>
      </rPr>
      <t xml:space="preserve">
</t>
    </r>
    <r>
      <rPr>
        <b/>
        <sz val="11"/>
        <rFont val="Arial"/>
        <family val="2"/>
      </rPr>
      <t>Meta Absoluta:</t>
    </r>
    <r>
      <rPr>
        <sz val="11"/>
        <rFont val="Arial"/>
        <family val="2"/>
      </rPr>
      <t xml:space="preserve"> 11,762 raciones alimenticias.
</t>
    </r>
    <r>
      <rPr>
        <b/>
        <sz val="11"/>
        <rFont val="Arial"/>
        <family val="2"/>
      </rPr>
      <t xml:space="preserve">
Meta Relativa:</t>
    </r>
    <r>
      <rPr>
        <sz val="11"/>
        <rFont val="Arial"/>
        <family val="2"/>
      </rPr>
      <t xml:space="preserve"> 102.83% superior a la línea base.</t>
    </r>
  </si>
  <si>
    <r>
      <rPr>
        <b/>
        <sz val="11"/>
        <rFont val="Arial"/>
        <family val="2"/>
      </rPr>
      <t xml:space="preserve">PRAE: </t>
    </r>
    <r>
      <rPr>
        <sz val="11"/>
        <rFont val="Arial"/>
        <family val="2"/>
      </rPr>
      <t>Del 01 de enero de 2019 al 31 de diciembre de 2021 se entregaron 11,438 raciones de alimenticias a las personas adultos mayores.
2019: 9,586
2020: 1,852  
2021: 0
Total: 11,438</t>
    </r>
  </si>
  <si>
    <r>
      <rPr>
        <b/>
        <sz val="11"/>
        <rFont val="Arial"/>
        <family val="2"/>
      </rPr>
      <t>2.2.1.1.23.</t>
    </r>
    <r>
      <rPr>
        <sz val="11"/>
        <rFont val="Arial"/>
        <family val="2"/>
      </rPr>
      <t xml:space="preserve"> Servicios de alojamiento temporal en la Casa Transitoria "Grandes Corazones" a personas adultas mayores en estado de abandono realizadas.</t>
    </r>
  </si>
  <si>
    <r>
      <rPr>
        <b/>
        <sz val="11"/>
        <rFont val="Arial"/>
        <family val="2"/>
      </rPr>
      <t xml:space="preserve">                MÉTODO DE CÁLCULO</t>
    </r>
    <r>
      <rPr>
        <sz val="11"/>
        <rFont val="Arial"/>
        <family val="2"/>
      </rPr>
      <t xml:space="preserve">
</t>
    </r>
    <r>
      <rPr>
        <b/>
        <sz val="11"/>
        <rFont val="Arial"/>
        <family val="2"/>
      </rPr>
      <t xml:space="preserve">
PAAMR=</t>
    </r>
    <r>
      <rPr>
        <sz val="11"/>
        <rFont val="Arial"/>
        <family val="2"/>
      </rPr>
      <t xml:space="preserve">(TAAMR/TAAME)*100
</t>
    </r>
    <r>
      <rPr>
        <b/>
        <sz val="11"/>
        <rFont val="Arial"/>
        <family val="2"/>
      </rPr>
      <t xml:space="preserve">
                             VARIABLES
PAAMR: </t>
    </r>
    <r>
      <rPr>
        <sz val="11"/>
        <rFont val="Arial"/>
        <family val="2"/>
      </rPr>
      <t xml:space="preserve">Porcentaje de Atenciones a personas Adultas Mayores Realizadas.
</t>
    </r>
    <r>
      <rPr>
        <b/>
        <sz val="11"/>
        <rFont val="Arial"/>
        <family val="2"/>
      </rPr>
      <t>TAAMR:</t>
    </r>
    <r>
      <rPr>
        <sz val="11"/>
        <rFont val="Arial"/>
        <family val="2"/>
      </rPr>
      <t xml:space="preserve"> Total de Atenciones a personas Adultas Mayores Realizadas.
</t>
    </r>
    <r>
      <rPr>
        <b/>
        <sz val="11"/>
        <rFont val="Arial"/>
        <family val="2"/>
      </rPr>
      <t xml:space="preserve">TAAME: </t>
    </r>
    <r>
      <rPr>
        <sz val="11"/>
        <rFont val="Arial"/>
        <family val="2"/>
      </rPr>
      <t>Total de Atenciones a personas Adultas Mayores Estimadas.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</si>
  <si>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Atenciones</t>
    </r>
  </si>
  <si>
    <r>
      <rPr>
        <b/>
        <sz val="11"/>
        <rFont val="Arial"/>
        <family val="2"/>
      </rPr>
      <t xml:space="preserve">
PAAMR:</t>
    </r>
    <r>
      <rPr>
        <sz val="11"/>
        <rFont val="Arial"/>
        <family val="2"/>
      </rPr>
      <t xml:space="preserve"> Del 01 de enero de 2022 al 31 de diciembre del 2024  se realizarán 114 atenciones a personas adultas mayores en situación de abandono.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98 atenciones a personas adultas mayores
</t>
    </r>
    <r>
      <rPr>
        <b/>
        <sz val="11"/>
        <rFont val="Arial"/>
        <family val="2"/>
      </rPr>
      <t>Meta Relativa:</t>
    </r>
    <r>
      <rPr>
        <sz val="11"/>
        <rFont val="Arial"/>
        <family val="2"/>
      </rPr>
      <t xml:space="preserve"> 612.50% superior a la línea base.</t>
    </r>
  </si>
  <si>
    <r>
      <t xml:space="preserve">
PAAMR: </t>
    </r>
    <r>
      <rPr>
        <sz val="11"/>
        <rFont val="Arial"/>
        <family val="2"/>
      </rPr>
      <t xml:space="preserve">Del 01 enero de 2019 a 31 de diciembre del 2021 se realizaron 124 atenciones a personas adultas mayores. 
2019: 0
2020:  0 
de octubre a diciembre del 2021: 16
Total: </t>
    </r>
    <r>
      <rPr>
        <b/>
        <sz val="11"/>
        <rFont val="Arial"/>
        <family val="2"/>
      </rPr>
      <t>16</t>
    </r>
  </si>
  <si>
    <r>
      <rPr>
        <b/>
        <sz val="11"/>
        <rFont val="Arial"/>
        <family val="2"/>
      </rPr>
      <t>2.2.1.1.23.1.</t>
    </r>
    <r>
      <rPr>
        <sz val="11"/>
        <rFont val="Arial"/>
        <family val="2"/>
      </rPr>
      <t xml:space="preserve"> Realización de actividades recreativas y lúdicas para las personas adultas mayores albergados en la Casa Transitoria.</t>
    </r>
  </si>
  <si>
    <r>
      <rPr>
        <b/>
        <sz val="11"/>
        <rFont val="Arial"/>
        <family val="2"/>
      </rPr>
      <t xml:space="preserve">                MÉTODO DE CÁLCULO</t>
    </r>
    <r>
      <rPr>
        <sz val="11"/>
        <rFont val="Arial"/>
        <family val="2"/>
      </rPr>
      <t xml:space="preserve">
</t>
    </r>
    <r>
      <rPr>
        <b/>
        <sz val="11"/>
        <rFont val="Arial"/>
        <family val="2"/>
      </rPr>
      <t>PARLR=</t>
    </r>
    <r>
      <rPr>
        <sz val="11"/>
        <rFont val="Arial"/>
        <family val="2"/>
      </rPr>
      <t xml:space="preserve">(TARLR/TARLE*100
</t>
    </r>
    <r>
      <rPr>
        <b/>
        <sz val="11"/>
        <rFont val="Arial"/>
        <family val="2"/>
      </rPr>
      <t xml:space="preserve">
                         VARIABLES
PARLR: </t>
    </r>
    <r>
      <rPr>
        <sz val="11"/>
        <rFont val="Arial"/>
        <family val="2"/>
      </rPr>
      <t xml:space="preserve">Porcentaje de Actividades Recreativas y Lúdicas Realizadas.
</t>
    </r>
    <r>
      <rPr>
        <b/>
        <sz val="11"/>
        <rFont val="Arial"/>
        <family val="2"/>
      </rPr>
      <t>TARLR:</t>
    </r>
    <r>
      <rPr>
        <sz val="11"/>
        <rFont val="Arial"/>
        <family val="2"/>
      </rPr>
      <t xml:space="preserve"> Total de Actividades Recreativas y Lúdicas Realizadas.
</t>
    </r>
    <r>
      <rPr>
        <b/>
        <sz val="11"/>
        <rFont val="Arial"/>
        <family val="2"/>
      </rPr>
      <t xml:space="preserve">TARLE: </t>
    </r>
    <r>
      <rPr>
        <sz val="11"/>
        <rFont val="Arial"/>
        <family val="2"/>
      </rPr>
      <t>Total de Actividades Recreativas y Lúdicas Estimadas.</t>
    </r>
  </si>
  <si>
    <r>
      <rPr>
        <b/>
        <sz val="11"/>
        <rFont val="Arial"/>
        <family val="2"/>
      </rPr>
      <t>UNIDAD DE MEDIDA DEL INDICADOR:</t>
    </r>
    <r>
      <rPr>
        <sz val="11"/>
        <rFont val="Arial"/>
        <family val="2"/>
      </rPr>
      <t xml:space="preserve">
Porcentaje.
</t>
    </r>
    <r>
      <rPr>
        <b/>
        <sz val="11"/>
        <rFont val="Arial"/>
        <family val="2"/>
      </rPr>
      <t xml:space="preserve">UNIDAD DE MEDIDA DE LAS VARIABLES:
</t>
    </r>
    <r>
      <rPr>
        <sz val="11"/>
        <rFont val="Arial"/>
        <family val="2"/>
      </rPr>
      <t>Actividades recreativas y lúdicas.</t>
    </r>
  </si>
  <si>
    <r>
      <rPr>
        <b/>
        <sz val="11"/>
        <rFont val="Arial"/>
        <family val="2"/>
      </rPr>
      <t>PARLR:</t>
    </r>
    <r>
      <rPr>
        <sz val="11"/>
        <rFont val="Arial"/>
        <family val="2"/>
      </rPr>
      <t xml:space="preserve"> Del 01 de enero de 2019 al 31 de diciembre del 2024  se realizarán 665 actividades recreativas y lúdicas a las personas adultas mayores ingresadas en la Casa Transitoria para adultos mayores.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505 actividades recreativas y lúdicas.
</t>
    </r>
    <r>
      <rPr>
        <b/>
        <sz val="11"/>
        <rFont val="Arial"/>
        <family val="2"/>
      </rPr>
      <t xml:space="preserve">
Meta Relativa:</t>
    </r>
    <r>
      <rPr>
        <sz val="11"/>
        <rFont val="Arial"/>
        <family val="2"/>
      </rPr>
      <t xml:space="preserve"> 315.62 superior a la línea base. </t>
    </r>
  </si>
  <si>
    <r>
      <t>PARLR:</t>
    </r>
    <r>
      <rPr>
        <sz val="11"/>
        <rFont val="Arial"/>
        <family val="2"/>
      </rPr>
      <t xml:space="preserve"> Del 01 enero de 2019 a 31 de diciembre del 2021  se realizaron 160 actividades recreativas y lúdicas.
2019: 0
2020: 0 
2021: 160
Total: 160</t>
    </r>
  </si>
  <si>
    <r>
      <rPr>
        <b/>
        <sz val="11"/>
        <rFont val="Arial"/>
        <family val="2"/>
      </rPr>
      <t>2.2.1.1.23.2.</t>
    </r>
    <r>
      <rPr>
        <sz val="11"/>
        <rFont val="Arial"/>
        <family val="2"/>
      </rPr>
      <t xml:space="preserve"> Realización de servicios psicológicos,  nutricionales, jurídicos, de trabajo social para mejorar el bienestar físico, emocional y social de las personas adultas mayores ingresadas en la Casa Transitoria.  </t>
    </r>
  </si>
  <si>
    <r>
      <rPr>
        <b/>
        <sz val="11"/>
        <rFont val="Arial"/>
        <family val="2"/>
      </rPr>
      <t xml:space="preserve">PSR: </t>
    </r>
    <r>
      <rPr>
        <sz val="11"/>
        <rFont val="Arial"/>
        <family val="2"/>
      </rPr>
      <t>Porcentaje de</t>
    </r>
    <r>
      <rPr>
        <b/>
        <sz val="11"/>
        <rFont val="Arial"/>
        <family val="2"/>
      </rPr>
      <t xml:space="preserve"> </t>
    </r>
    <r>
      <rPr>
        <sz val="11"/>
        <rFont val="Arial"/>
        <family val="2"/>
      </rPr>
      <t xml:space="preserve">Servicios Psicológicos,  Nutricionales, Jurídicos, trabajo social , realizados.
</t>
    </r>
  </si>
  <si>
    <r>
      <rPr>
        <b/>
        <sz val="11"/>
        <rFont val="Arial"/>
        <family val="2"/>
      </rPr>
      <t xml:space="preserve">                 MÉTODO DE CÁLCULO
PSR=(TSA/TSP)*100
                         VARIABLES
PSR:</t>
    </r>
    <r>
      <rPr>
        <sz val="11"/>
        <rFont val="Arial"/>
        <family val="2"/>
      </rPr>
      <t xml:space="preserve"> Porcentaje de Servicios Psicológicos,  Nutricionales, Jurídicos, trabajo social, traslados y visitas de seguimiento Realizados.</t>
    </r>
    <r>
      <rPr>
        <b/>
        <sz val="11"/>
        <rFont val="Arial"/>
        <family val="2"/>
      </rPr>
      <t xml:space="preserve">
TSR:</t>
    </r>
    <r>
      <rPr>
        <sz val="11"/>
        <rFont val="Arial"/>
        <family val="2"/>
      </rPr>
      <t xml:space="preserve"> Total de  Servicios Psicológicos,  Nutricionales, Jurídicos, traslados trabajo social y visitas de seguimiento Realizados.</t>
    </r>
    <r>
      <rPr>
        <b/>
        <sz val="11"/>
        <rFont val="Arial"/>
        <family val="2"/>
      </rPr>
      <t xml:space="preserve">
TSP:  </t>
    </r>
    <r>
      <rPr>
        <sz val="11"/>
        <rFont val="Arial"/>
        <family val="2"/>
      </rPr>
      <t>Total de Servicios Psicológicos,  Nutricionales, Jurídicos, trabajo social, traslados y visitas de seguimiento   Programados</t>
    </r>
    <r>
      <rPr>
        <b/>
        <sz val="11"/>
        <rFont val="Arial"/>
        <family val="2"/>
      </rPr>
      <t xml:space="preserve">. </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</si>
  <si>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servicios psicologicos, nutriconales, juridicos, trabajo social, traslados y visitas de seguimiento. </t>
    </r>
  </si>
  <si>
    <r>
      <rPr>
        <b/>
        <sz val="11"/>
        <rFont val="Arial"/>
        <family val="2"/>
      </rPr>
      <t xml:space="preserve">PTAMG: </t>
    </r>
    <r>
      <rPr>
        <sz val="11"/>
        <rFont val="Arial"/>
        <family val="2"/>
      </rPr>
      <t xml:space="preserve">Del 01 de enero de 2021 al 31 de diciembre del 2024 se gestionarán 978 servicios psicológicos, nutricionales, jurídicos, trabajo social, traslados y visitas de seguimiento a las personas adultas mayores.
</t>
    </r>
    <r>
      <rPr>
        <b/>
        <sz val="11"/>
        <rFont val="Arial"/>
        <family val="2"/>
      </rPr>
      <t xml:space="preserve">VARIACIÓN DE LA META EN RELACIÓN A LA LÍNEA BASE
</t>
    </r>
    <r>
      <rPr>
        <sz val="11"/>
        <rFont val="Arial"/>
        <family val="2"/>
      </rPr>
      <t xml:space="preserve">
</t>
    </r>
    <r>
      <rPr>
        <b/>
        <sz val="11"/>
        <rFont val="Arial"/>
        <family val="2"/>
      </rPr>
      <t xml:space="preserve">Meta Absoluta: </t>
    </r>
    <r>
      <rPr>
        <sz val="11"/>
        <rFont val="Arial"/>
        <family val="2"/>
      </rPr>
      <t xml:space="preserve">718 servicios psicológicos, nutricionales, jurídicos, trabajo social, traslados y visitas de seguimiento
</t>
    </r>
    <r>
      <rPr>
        <b/>
        <sz val="11"/>
        <rFont val="Arial"/>
        <family val="2"/>
      </rPr>
      <t xml:space="preserve">
Meta Relativa: </t>
    </r>
    <r>
      <rPr>
        <sz val="11"/>
        <rFont val="Arial"/>
        <family val="2"/>
      </rPr>
      <t>276.15%</t>
    </r>
    <r>
      <rPr>
        <b/>
        <sz val="11"/>
        <rFont val="Arial"/>
        <family val="2"/>
      </rPr>
      <t xml:space="preserve"> </t>
    </r>
    <r>
      <rPr>
        <sz val="11"/>
        <rFont val="Arial"/>
        <family val="2"/>
      </rPr>
      <t xml:space="preserve">Superior a la línea base </t>
    </r>
  </si>
  <si>
    <r>
      <rPr>
        <b/>
        <sz val="11"/>
        <rFont val="Arial"/>
        <family val="2"/>
      </rPr>
      <t xml:space="preserve">PTAMG: </t>
    </r>
    <r>
      <rPr>
        <sz val="11"/>
        <rFont val="Arial"/>
        <family val="2"/>
      </rPr>
      <t>Del 01 de enero del 2019 al 31 de diciembre del 2021   260 servicios psicologicos, nutricionales, juridicos, trabajo social, traslados y visitas de seguimiento a las personas adultas mayores.
2019: 0
2020: 0 
2021: 260
Total: 260</t>
    </r>
  </si>
  <si>
    <r>
      <rPr>
        <b/>
        <sz val="11"/>
        <rFont val="Arial"/>
        <family val="2"/>
      </rPr>
      <t>2.2.1.1.23.3.</t>
    </r>
    <r>
      <rPr>
        <sz val="11"/>
        <rFont val="Arial"/>
        <family val="2"/>
      </rPr>
      <t xml:space="preserve"> Realización de entrega de insumos de uso y consumo para las personas adultas mayores ingresadas a la Casa Transitoria "Grandes Corazones".</t>
    </r>
  </si>
  <si>
    <r>
      <rPr>
        <b/>
        <sz val="11"/>
        <rFont val="Arial"/>
        <family val="2"/>
      </rPr>
      <t>PIUCE:</t>
    </r>
    <r>
      <rPr>
        <sz val="11"/>
        <rFont val="Arial"/>
        <family val="2"/>
      </rPr>
      <t xml:space="preserve"> Porcentaje de Insumos de Uso y Consumo Entregados.</t>
    </r>
  </si>
  <si>
    <r>
      <rPr>
        <b/>
        <sz val="11"/>
        <rFont val="Arial"/>
        <family val="2"/>
      </rPr>
      <t xml:space="preserve">                MÉTODO DE CÁLCULO</t>
    </r>
    <r>
      <rPr>
        <sz val="11"/>
        <rFont val="Arial"/>
        <family val="2"/>
      </rPr>
      <t xml:space="preserve">
</t>
    </r>
    <r>
      <rPr>
        <b/>
        <sz val="11"/>
        <rFont val="Arial"/>
        <family val="2"/>
      </rPr>
      <t xml:space="preserve">PIUCE= </t>
    </r>
    <r>
      <rPr>
        <sz val="11"/>
        <rFont val="Arial"/>
        <family val="2"/>
      </rPr>
      <t xml:space="preserve">(TIAME/TIAMP)*100
                        </t>
    </r>
    <r>
      <rPr>
        <b/>
        <sz val="11"/>
        <rFont val="Arial"/>
        <family val="2"/>
      </rPr>
      <t xml:space="preserve">   VARIABLES
</t>
    </r>
    <r>
      <rPr>
        <sz val="11"/>
        <rFont val="Arial"/>
        <family val="2"/>
      </rPr>
      <t xml:space="preserve">
</t>
    </r>
    <r>
      <rPr>
        <b/>
        <sz val="11"/>
        <rFont val="Arial"/>
        <family val="2"/>
      </rPr>
      <t xml:space="preserve">PIUCE: </t>
    </r>
    <r>
      <rPr>
        <sz val="11"/>
        <rFont val="Arial"/>
        <family val="2"/>
      </rPr>
      <t xml:space="preserve">Porcentaje de Insumos de Uso y Consumo Entregados.
</t>
    </r>
    <r>
      <rPr>
        <b/>
        <sz val="11"/>
        <rFont val="Arial"/>
        <family val="2"/>
      </rPr>
      <t xml:space="preserve">TIUCE: </t>
    </r>
    <r>
      <rPr>
        <sz val="11"/>
        <rFont val="Arial"/>
        <family val="2"/>
      </rPr>
      <t xml:space="preserve">Total de Insumos de Uso y Consumo Entregados.
</t>
    </r>
    <r>
      <rPr>
        <b/>
        <sz val="11"/>
        <rFont val="Arial"/>
        <family val="2"/>
      </rPr>
      <t>TIUCP:</t>
    </r>
    <r>
      <rPr>
        <sz val="11"/>
        <rFont val="Arial"/>
        <family val="2"/>
      </rPr>
      <t xml:space="preserve"> Total de Insumos de Uso y Consumo Programados.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</si>
  <si>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Insumos de uso y consumo.</t>
    </r>
  </si>
  <si>
    <r>
      <rPr>
        <b/>
        <sz val="11"/>
        <rFont val="Arial"/>
        <family val="2"/>
      </rPr>
      <t xml:space="preserve">PIUCE: </t>
    </r>
    <r>
      <rPr>
        <sz val="11"/>
        <rFont val="Arial"/>
        <family val="2"/>
      </rPr>
      <t xml:space="preserve">Del 01 de enero de 2022 al 31 de diciembre del 2024 se entregarán 14,842 insumos de uso y consumo.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13,644 insumos de uso y consumo
</t>
    </r>
    <r>
      <rPr>
        <b/>
        <sz val="11"/>
        <rFont val="Arial"/>
        <family val="2"/>
      </rPr>
      <t>Meta Relativa:</t>
    </r>
    <r>
      <rPr>
        <sz val="11"/>
        <rFont val="Arial"/>
        <family val="2"/>
      </rPr>
      <t xml:space="preserve"> 1,138.90% Superior a la línea base.</t>
    </r>
  </si>
  <si>
    <r>
      <rPr>
        <b/>
        <sz val="11"/>
        <rFont val="Arial"/>
        <family val="2"/>
      </rPr>
      <t>PIUCE:</t>
    </r>
    <r>
      <rPr>
        <sz val="11"/>
        <rFont val="Arial"/>
        <family val="2"/>
      </rPr>
      <t xml:space="preserve"> Del 01 de enero al 30 de septiembre del 2023 se entregaron 1,198 insumos para uso o consumo.</t>
    </r>
  </si>
  <si>
    <r>
      <rPr>
        <b/>
        <sz val="11"/>
        <rFont val="Arial"/>
        <family val="2"/>
      </rPr>
      <t xml:space="preserve">2.2.1.1.24. </t>
    </r>
    <r>
      <rPr>
        <sz val="11"/>
        <rFont val="Arial"/>
        <family val="2"/>
      </rPr>
      <t>Sensibilización con acciones  sobre buen trato de la no violencia dirigido a las familias benitojuareses realizadas.</t>
    </r>
  </si>
  <si>
    <r>
      <t xml:space="preserve">                  MÉTODO DE CÁLCULO 
PSABR=</t>
    </r>
    <r>
      <rPr>
        <sz val="11"/>
        <rFont val="Arial"/>
        <family val="2"/>
      </rPr>
      <t>(TSABR/TSABP)*100</t>
    </r>
    <r>
      <rPr>
        <b/>
        <sz val="11"/>
        <rFont val="Arial"/>
        <family val="2"/>
      </rPr>
      <t xml:space="preserve">
                  VARIABLES  
PSABR:</t>
    </r>
    <r>
      <rPr>
        <sz val="11"/>
        <rFont val="Arial"/>
        <family val="2"/>
      </rPr>
      <t xml:space="preserve"> Porcentaje de Sensibilizaciones con Acciones del Buen trato de la no violencia Realizadas.
</t>
    </r>
    <r>
      <rPr>
        <b/>
        <sz val="11"/>
        <rFont val="Arial"/>
        <family val="2"/>
      </rPr>
      <t xml:space="preserve">TSABR: </t>
    </r>
    <r>
      <rPr>
        <sz val="11"/>
        <rFont val="Arial"/>
        <family val="2"/>
      </rPr>
      <t>Total de Sensibilizaciones con Acciones del Buen trato de la no violencia Realizadas.</t>
    </r>
    <r>
      <rPr>
        <b/>
        <sz val="11"/>
        <rFont val="Arial"/>
        <family val="2"/>
      </rPr>
      <t xml:space="preserve">
TSABP: </t>
    </r>
    <r>
      <rPr>
        <sz val="11"/>
        <rFont val="Arial"/>
        <family val="2"/>
      </rPr>
      <t>Total de Sensibilizaciones con Acciones del Buen trato de la no violencia Programadas.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</si>
  <si>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Sensibilización.</t>
    </r>
  </si>
  <si>
    <r>
      <rPr>
        <b/>
        <sz val="11"/>
        <rFont val="Arial"/>
        <family val="2"/>
      </rPr>
      <t xml:space="preserve">PSABR: </t>
    </r>
    <r>
      <rPr>
        <sz val="11"/>
        <rFont val="Arial"/>
        <family val="2"/>
      </rPr>
      <t xml:space="preserve">Del 01 de enero de 2022 al 31 de diciembre del 2024 se realizarán 16,500 sensibilizaciones a personas sobre el buen trato de la no violencia en la familia.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3,610 sensibilizaciones a personas sobre el buen trato de la no violencia en la familia.
</t>
    </r>
    <r>
      <rPr>
        <b/>
        <sz val="11"/>
        <rFont val="Arial"/>
        <family val="2"/>
      </rPr>
      <t>Meta relativa</t>
    </r>
    <r>
      <rPr>
        <sz val="11"/>
        <rFont val="Arial"/>
        <family val="2"/>
      </rPr>
      <t>: 28% superior a la línea base.</t>
    </r>
  </si>
  <si>
    <r>
      <rPr>
        <b/>
        <sz val="11"/>
        <rFont val="Arial"/>
        <family val="2"/>
      </rPr>
      <t>PSABR</t>
    </r>
    <r>
      <rPr>
        <sz val="11"/>
        <rFont val="Arial"/>
        <family val="2"/>
      </rPr>
      <t>:  Del 01 de enero 2019 al 31 de diciembre del 2021 se realizaron 12,890 sensibilizaciones a personas sobre el buen trato de la no violencia en la familia.
2019: 5,866
2020: 1,202
2021: 5,822
Total: 12,890</t>
    </r>
  </si>
  <si>
    <r>
      <rPr>
        <b/>
        <sz val="11"/>
        <rFont val="Arial"/>
        <family val="2"/>
      </rPr>
      <t>2.2.1.1.24.1.</t>
    </r>
    <r>
      <rPr>
        <sz val="11"/>
        <rFont val="Arial"/>
        <family val="2"/>
      </rPr>
      <t xml:space="preserve"> Impartición de capacitaciones sobre el buen trato en familia para población en general.</t>
    </r>
  </si>
  <si>
    <r>
      <t xml:space="preserve">                 MÉTODO DE CÁLCULO 
PCBTI=</t>
    </r>
    <r>
      <rPr>
        <sz val="11"/>
        <rFont val="Arial"/>
        <family val="2"/>
      </rPr>
      <t>(TCBTI/TCBTE)*100</t>
    </r>
    <r>
      <rPr>
        <b/>
        <sz val="11"/>
        <rFont val="Arial"/>
        <family val="2"/>
      </rPr>
      <t xml:space="preserve">
                          VARIABLES  
PCBTI: </t>
    </r>
    <r>
      <rPr>
        <sz val="11"/>
        <rFont val="Arial"/>
        <family val="2"/>
      </rPr>
      <t xml:space="preserve">Porcentaje de Capacitaciones de Buen Trato Impartidas. 
</t>
    </r>
    <r>
      <rPr>
        <b/>
        <sz val="11"/>
        <rFont val="Arial"/>
        <family val="2"/>
      </rPr>
      <t xml:space="preserve">TCBTI: </t>
    </r>
    <r>
      <rPr>
        <sz val="11"/>
        <rFont val="Arial"/>
        <family val="2"/>
      </rPr>
      <t xml:space="preserve">Total de Capacitaciones de Buen Trato Impartidas. </t>
    </r>
    <r>
      <rPr>
        <b/>
        <sz val="11"/>
        <rFont val="Arial"/>
        <family val="2"/>
      </rPr>
      <t xml:space="preserve">
TCBTE: </t>
    </r>
    <r>
      <rPr>
        <sz val="11"/>
        <rFont val="Arial"/>
        <family val="2"/>
      </rPr>
      <t>Total de Capacitaciones de Buen Trato Estimadas.</t>
    </r>
  </si>
  <si>
    <r>
      <t xml:space="preserve">UNIDAD DE MEDIDA DEL INDICADOR:
</t>
    </r>
    <r>
      <rPr>
        <sz val="11"/>
        <rFont val="Arial"/>
        <family val="2"/>
      </rPr>
      <t xml:space="preserve">Porcentaje.
</t>
    </r>
    <r>
      <rPr>
        <b/>
        <sz val="11"/>
        <rFont val="Arial"/>
        <family val="2"/>
      </rPr>
      <t xml:space="preserve">
UNIDAD DE MEDIDA DE LAS VARIABLES:
</t>
    </r>
    <r>
      <rPr>
        <sz val="11"/>
        <rFont val="Arial"/>
        <family val="2"/>
      </rPr>
      <t>Capacitaciones.</t>
    </r>
  </si>
  <si>
    <r>
      <rPr>
        <b/>
        <sz val="11"/>
        <rFont val="Arial"/>
        <family val="2"/>
      </rPr>
      <t xml:space="preserve">PCBTI: </t>
    </r>
    <r>
      <rPr>
        <sz val="11"/>
        <rFont val="Arial"/>
        <family val="2"/>
      </rPr>
      <t xml:space="preserve">Del 01 de enero de 2022 al 31 de diciembre del 2024 se impartirán 156 capacitaciones de buen trato.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110 capacitaciones.
</t>
    </r>
    <r>
      <rPr>
        <b/>
        <sz val="11"/>
        <rFont val="Arial"/>
        <family val="2"/>
      </rPr>
      <t>Meta relativa</t>
    </r>
    <r>
      <rPr>
        <sz val="11"/>
        <rFont val="Arial"/>
        <family val="2"/>
      </rPr>
      <t>:239.13% superior a la línea base.</t>
    </r>
  </si>
  <si>
    <r>
      <rPr>
        <b/>
        <sz val="11"/>
        <rFont val="Arial"/>
        <family val="2"/>
      </rPr>
      <t>PCBTI</t>
    </r>
    <r>
      <rPr>
        <sz val="11"/>
        <rFont val="Arial"/>
        <family val="2"/>
      </rPr>
      <t>:  Del 01 de enero 2019 al 31 de diciembre del 2021 se impartieron 16 capacitaciones de buen trato.
2019: 30
2020: 5
2021: 11
Total: 46</t>
    </r>
  </si>
  <si>
    <r>
      <rPr>
        <b/>
        <sz val="11"/>
        <rFont val="Arial"/>
        <family val="2"/>
      </rPr>
      <t>2.2.1.1.24.2.</t>
    </r>
    <r>
      <rPr>
        <sz val="11"/>
        <rFont val="Arial"/>
        <family val="2"/>
      </rPr>
      <t xml:space="preserve"> Realización de eventos que promueven el fortalecimiento de los valores y la integración familiar de los benitojuareses. </t>
    </r>
  </si>
  <si>
    <r>
      <t xml:space="preserve">                  MÉTODO DE CÁLCULO 
PEFVIR=</t>
    </r>
    <r>
      <rPr>
        <sz val="11"/>
        <rFont val="Arial"/>
        <family val="2"/>
      </rPr>
      <t>(TEFVIR/TEFVIE)*100</t>
    </r>
    <r>
      <rPr>
        <b/>
        <sz val="11"/>
        <rFont val="Arial"/>
        <family val="2"/>
      </rPr>
      <t xml:space="preserve">
                           VARIABLES 
PEFVIR:</t>
    </r>
    <r>
      <rPr>
        <sz val="11"/>
        <rFont val="Arial"/>
        <family val="2"/>
      </rPr>
      <t xml:space="preserve"> Porcentaje de Eventos que promueven el Fortalecimiento de los Valores y la Integración familiar Realizados.    </t>
    </r>
    <r>
      <rPr>
        <b/>
        <sz val="11"/>
        <rFont val="Arial"/>
        <family val="2"/>
      </rPr>
      <t xml:space="preserve">                             
TEFVIR: </t>
    </r>
    <r>
      <rPr>
        <sz val="11"/>
        <rFont val="Arial"/>
        <family val="2"/>
      </rPr>
      <t xml:space="preserve">Total de Eventos que promueven el Fortalecimiento de los Valores y la Integración familiar Realizados              </t>
    </r>
    <r>
      <rPr>
        <b/>
        <sz val="11"/>
        <rFont val="Arial"/>
        <family val="2"/>
      </rPr>
      <t xml:space="preserve">
TEFVIE: </t>
    </r>
    <r>
      <rPr>
        <sz val="11"/>
        <rFont val="Arial"/>
        <family val="2"/>
      </rPr>
      <t>Total de Eventos que promueven el Fortalecimiento de los Valores y la Integración familiar Estimados..</t>
    </r>
  </si>
  <si>
    <r>
      <rPr>
        <b/>
        <sz val="11"/>
        <rFont val="Arial"/>
        <family val="2"/>
      </rPr>
      <t xml:space="preserve">PEFVIR: </t>
    </r>
    <r>
      <rPr>
        <sz val="11"/>
        <rFont val="Arial"/>
        <family val="2"/>
      </rPr>
      <t xml:space="preserve">Del 01 de enero de 2022 al 31 de diciembre del 2024 se realizaran 33 eventos que promueven el Fortalecimiento de los Valores y la Integración familiar
</t>
    </r>
    <r>
      <rPr>
        <b/>
        <sz val="11"/>
        <rFont val="Arial"/>
        <family val="2"/>
      </rPr>
      <t>VARIACIÓN DE LA META EN RELACIÓN A LA LÍNEA BASE</t>
    </r>
    <r>
      <rPr>
        <sz val="11"/>
        <rFont val="Arial"/>
        <family val="2"/>
      </rPr>
      <t xml:space="preserve">
</t>
    </r>
    <r>
      <rPr>
        <b/>
        <sz val="11"/>
        <rFont val="Arial"/>
        <family val="2"/>
      </rPr>
      <t>Meta absoluta</t>
    </r>
    <r>
      <rPr>
        <sz val="11"/>
        <rFont val="Arial"/>
        <family val="2"/>
      </rPr>
      <t xml:space="preserve">: 22 eventos.
</t>
    </r>
    <r>
      <rPr>
        <b/>
        <sz val="11"/>
        <rFont val="Arial"/>
        <family val="2"/>
      </rPr>
      <t>Meta relativa</t>
    </r>
    <r>
      <rPr>
        <sz val="11"/>
        <rFont val="Arial"/>
        <family val="2"/>
      </rPr>
      <t>: 200% superior a la línea base.</t>
    </r>
  </si>
  <si>
    <r>
      <rPr>
        <b/>
        <sz val="11"/>
        <rFont val="Arial"/>
        <family val="2"/>
      </rPr>
      <t>PEFVIR:</t>
    </r>
    <r>
      <rPr>
        <sz val="11"/>
        <rFont val="Arial"/>
        <family val="2"/>
      </rPr>
      <t xml:space="preserve"> Del 01de enero de 2019 al 31 de diciembre de 2021 se realizaron 11 eventos. 
2019: 6
2020: 2  
2021: 3
Total: 11</t>
    </r>
  </si>
  <si>
    <t>2.2.1.1. Los grupos en situación prioritaria del Municipio  de Benito Juárez reciben atención, asistencia, apoyo y protección para su desarrollo integral.</t>
  </si>
  <si>
    <r>
      <rPr>
        <b/>
        <sz val="11"/>
        <color theme="0"/>
        <rFont val="Arial"/>
        <family val="2"/>
      </rPr>
      <t>Estrategia 1.2</t>
    </r>
    <r>
      <rPr>
        <sz val="11"/>
        <color theme="0"/>
        <rFont val="Arial"/>
        <family val="2"/>
      </rPr>
      <t xml:space="preserve"> Atender eficaz y eficientemente las solicitudes de los ciudadanos que acuden a la secretaría general a solicitar algún tipo apoyo.
</t>
    </r>
    <r>
      <rPr>
        <b/>
        <sz val="11"/>
        <color theme="0"/>
        <rFont val="Arial"/>
        <family val="2"/>
      </rPr>
      <t>Línea de acción 1.2.3</t>
    </r>
    <r>
      <rPr>
        <sz val="11"/>
        <color theme="0"/>
        <rFont val="Arial"/>
        <family val="2"/>
      </rPr>
      <t xml:space="preserve"> Implementar programas que fortalezcan el tejido social y la convivencia familiar.</t>
    </r>
  </si>
  <si>
    <r>
      <rPr>
        <b/>
        <sz val="11"/>
        <color theme="1"/>
        <rFont val="Arial"/>
        <family val="2"/>
      </rPr>
      <t>Estrategia 1.2</t>
    </r>
    <r>
      <rPr>
        <sz val="11"/>
        <color theme="1"/>
        <rFont val="Arial"/>
        <family val="2"/>
      </rPr>
      <t xml:space="preserve"> Atender eficaz y eficientemente las solicitudes de los ciudadanos que acuden a la secretaría general a solicitar algún tipo apoyo.
</t>
    </r>
    <r>
      <rPr>
        <b/>
        <sz val="11"/>
        <color theme="1"/>
        <rFont val="Arial"/>
        <family val="2"/>
      </rPr>
      <t>Línea de acción 1.2.3</t>
    </r>
    <r>
      <rPr>
        <sz val="11"/>
        <color theme="1"/>
        <rFont val="Arial"/>
        <family val="2"/>
      </rPr>
      <t xml:space="preserve"> Implementar programas que fortalezcan el tejido social y la convivencia familiar.</t>
    </r>
  </si>
  <si>
    <r>
      <rPr>
        <b/>
        <sz val="11"/>
        <color theme="1"/>
        <rFont val="Arial"/>
        <family val="2"/>
      </rPr>
      <t>Estrategia 1.2</t>
    </r>
    <r>
      <rPr>
        <sz val="11"/>
        <color theme="1"/>
        <rFont val="Arial"/>
        <family val="2"/>
      </rPr>
      <t xml:space="preserve"> Atender eficaz y eficientemente las solicitudes de los ciudadanos que acuden a la secretaría general a solicitar algún tipo apoyo.
</t>
    </r>
    <r>
      <rPr>
        <b/>
        <sz val="11"/>
        <color theme="1"/>
        <rFont val="Arial"/>
        <family val="2"/>
      </rPr>
      <t xml:space="preserve">Línea de acción 1.2.3 </t>
    </r>
    <r>
      <rPr>
        <sz val="11"/>
        <color theme="1"/>
        <rFont val="Arial"/>
        <family val="2"/>
      </rPr>
      <t>Implementar programas que fortalezcan el tejido social y la convivencia familiar.</t>
    </r>
  </si>
  <si>
    <r>
      <rPr>
        <b/>
        <sz val="11"/>
        <color rgb="FF000000"/>
        <rFont val="Arial"/>
        <family val="2"/>
      </rPr>
      <t>Estrategia 2.3</t>
    </r>
    <r>
      <rPr>
        <sz val="11"/>
        <color rgb="FF000000"/>
        <rFont val="Arial"/>
        <family val="2"/>
      </rPr>
      <t xml:space="preserve"> Incrementar los servicios dirigidos a las mujeres que mejoren la no discriminación, calidad de vida y la erradicación de la violencia.
</t>
    </r>
    <r>
      <rPr>
        <b/>
        <sz val="11"/>
        <color rgb="FF000000"/>
        <rFont val="Arial"/>
        <family val="2"/>
      </rPr>
      <t>Línea de acción 2.3.9</t>
    </r>
    <r>
      <rPr>
        <sz val="11"/>
        <color rgb="FF000000"/>
        <rFont val="Arial"/>
        <family val="2"/>
      </rPr>
      <t xml:space="preserve"> Suscribir convenios y acuerdos de coordinación interinstitucional (e interdisciplinaria) para apoyar el trabajo de las demás áreas.</t>
    </r>
  </si>
  <si>
    <r>
      <rPr>
        <b/>
        <sz val="11"/>
        <color rgb="FF000000"/>
        <rFont val="Arial"/>
        <family val="2"/>
      </rPr>
      <t>Estrategia 1.6</t>
    </r>
    <r>
      <rPr>
        <sz val="11"/>
        <color rgb="FF000000"/>
        <rFont val="Arial"/>
        <family val="2"/>
      </rPr>
      <t xml:space="preserve"> Promover las mejoras regulatorias implementadas a beneficio de la ciudadanía.
</t>
    </r>
    <r>
      <rPr>
        <b/>
        <sz val="11"/>
        <color rgb="FF000000"/>
        <rFont val="Arial"/>
        <family val="2"/>
      </rPr>
      <t>Línea de acción 1.6.3</t>
    </r>
    <r>
      <rPr>
        <sz val="11"/>
        <color rgb="FF000000"/>
        <rFont val="Arial"/>
        <family val="2"/>
      </rPr>
      <t xml:space="preserve"> Implementar suficientes instrumentos que transparenten el actuar de los funcionarios públicos.</t>
    </r>
  </si>
  <si>
    <r>
      <rPr>
        <b/>
        <sz val="11"/>
        <color theme="1"/>
        <rFont val="Arial"/>
        <family val="2"/>
      </rPr>
      <t>Estrategia 1.7</t>
    </r>
    <r>
      <rPr>
        <sz val="11"/>
        <color theme="1"/>
        <rFont val="Arial"/>
        <family val="2"/>
      </rPr>
      <t xml:space="preserve"> Diversificar los programas educativos, culturales, cívicos y de información pública.
</t>
    </r>
    <r>
      <rPr>
        <b/>
        <sz val="11"/>
        <color theme="1"/>
        <rFont val="Arial"/>
        <family val="2"/>
      </rPr>
      <t>Línea de acción 1.7.1</t>
    </r>
    <r>
      <rPr>
        <sz val="11"/>
        <color theme="1"/>
        <rFont val="Arial"/>
        <family val="2"/>
      </rPr>
      <t xml:space="preserve"> Incrementa la difusión de noticias más importantes que sucedieron y se están presentando a nivel local, estatal, nacional e internacional.</t>
    </r>
  </si>
  <si>
    <r>
      <rPr>
        <b/>
        <sz val="11"/>
        <color theme="1"/>
        <rFont val="Arial"/>
        <family val="2"/>
      </rPr>
      <t>Estrategia 1.4</t>
    </r>
    <r>
      <rPr>
        <sz val="11"/>
        <color theme="1"/>
        <rFont val="Arial"/>
        <family val="2"/>
      </rPr>
      <t xml:space="preserve"> Atender con prontitud y eficacia las solicitudes que son competencia de oficialía mayor.
</t>
    </r>
    <r>
      <rPr>
        <b/>
        <sz val="11"/>
        <color theme="1"/>
        <rFont val="Arial"/>
        <family val="2"/>
      </rPr>
      <t>Línea de acción 1.4.1</t>
    </r>
    <r>
      <rPr>
        <sz val="11"/>
        <color theme="1"/>
        <rFont val="Arial"/>
        <family val="2"/>
      </rPr>
      <t xml:space="preserve"> Apoyar con suficiencia a las dependencias y entidades de la administración pública en sus solicitudes.</t>
    </r>
  </si>
  <si>
    <r>
      <rPr>
        <b/>
        <sz val="11"/>
        <color theme="1"/>
        <rFont val="Arial"/>
        <family val="2"/>
      </rPr>
      <t xml:space="preserve">Estrategia 1.4 </t>
    </r>
    <r>
      <rPr>
        <sz val="11"/>
        <color theme="1"/>
        <rFont val="Arial"/>
        <family val="2"/>
      </rPr>
      <t xml:space="preserve">Atender con prontitud y eficacia las solicitudes que son competencia de oficialía mayor.
</t>
    </r>
    <r>
      <rPr>
        <b/>
        <sz val="11"/>
        <color theme="1"/>
        <rFont val="Arial"/>
        <family val="2"/>
      </rPr>
      <t>Línea de acción 1.4.1</t>
    </r>
    <r>
      <rPr>
        <sz val="11"/>
        <color theme="1"/>
        <rFont val="Arial"/>
        <family val="2"/>
      </rPr>
      <t xml:space="preserve"> Apoyar con suficiencia a las dependencias y entidades de la administración pública en sus solicitudes.</t>
    </r>
  </si>
  <si>
    <r>
      <rPr>
        <b/>
        <sz val="11"/>
        <color theme="1"/>
        <rFont val="Arial"/>
        <family val="2"/>
      </rPr>
      <t>Estrategia 1.4</t>
    </r>
    <r>
      <rPr>
        <sz val="11"/>
        <color theme="1"/>
        <rFont val="Arial"/>
        <family val="2"/>
      </rPr>
      <t xml:space="preserve"> Atender con prontitud y eficacia las solicitudes que son competencia de oficialía mayor.
</t>
    </r>
    <r>
      <rPr>
        <b/>
        <sz val="11"/>
        <color theme="1"/>
        <rFont val="Arial"/>
        <family val="2"/>
      </rPr>
      <t>Línea de acción 1.4.2</t>
    </r>
    <r>
      <rPr>
        <sz val="11"/>
        <color theme="1"/>
        <rFont val="Arial"/>
        <family val="2"/>
      </rPr>
      <t xml:space="preserve"> Evaluar el desempeño laboral de los servidores públicos.</t>
    </r>
  </si>
  <si>
    <r>
      <rPr>
        <b/>
        <sz val="11"/>
        <color theme="1"/>
        <rFont val="Arial"/>
        <family val="2"/>
      </rPr>
      <t xml:space="preserve">Estrategia 1.4 </t>
    </r>
    <r>
      <rPr>
        <sz val="11"/>
        <color theme="1"/>
        <rFont val="Arial"/>
        <family val="2"/>
      </rPr>
      <t xml:space="preserve">Atender con prontitud y eficacia las solicitudes que son competencia de oficialía mayor.
</t>
    </r>
    <r>
      <rPr>
        <b/>
        <sz val="11"/>
        <color theme="1"/>
        <rFont val="Arial"/>
        <family val="2"/>
      </rPr>
      <t>Línea de acción 1.4.2</t>
    </r>
    <r>
      <rPr>
        <sz val="11"/>
        <color theme="1"/>
        <rFont val="Arial"/>
        <family val="2"/>
      </rPr>
      <t xml:space="preserve"> Evaluar el desempeño laboral de los servidores públicos.</t>
    </r>
  </si>
  <si>
    <r>
      <rPr>
        <b/>
        <sz val="11"/>
        <color theme="1"/>
        <rFont val="Arial"/>
        <family val="2"/>
      </rPr>
      <t>Estrategia 1.4</t>
    </r>
    <r>
      <rPr>
        <sz val="11"/>
        <color theme="1"/>
        <rFont val="Arial"/>
        <family val="2"/>
      </rPr>
      <t xml:space="preserve"> Atender con prontitud y eficacia las solicitudes que son competencia de oficialía mayor.
</t>
    </r>
    <r>
      <rPr>
        <b/>
        <sz val="11"/>
        <color theme="1"/>
        <rFont val="Arial"/>
        <family val="2"/>
      </rPr>
      <t xml:space="preserve">Línea de acción 1.4.2 </t>
    </r>
    <r>
      <rPr>
        <sz val="11"/>
        <color theme="1"/>
        <rFont val="Arial"/>
        <family val="2"/>
      </rPr>
      <t>Evaluar el desempeño laboral de los servidores públicos.</t>
    </r>
  </si>
  <si>
    <r>
      <rPr>
        <b/>
        <sz val="11"/>
        <color theme="1"/>
        <rFont val="Arial"/>
        <family val="2"/>
      </rPr>
      <t>Estrategia 1.4</t>
    </r>
    <r>
      <rPr>
        <sz val="11"/>
        <color theme="1"/>
        <rFont val="Arial"/>
        <family val="2"/>
      </rPr>
      <t xml:space="preserve"> Atender con prontitud y eficacia las solicitudes que son competencia de oficialía mayor.
</t>
    </r>
    <r>
      <rPr>
        <b/>
        <sz val="11"/>
        <color theme="1"/>
        <rFont val="Arial"/>
        <family val="2"/>
      </rPr>
      <t>Línea de acción 1.4.3</t>
    </r>
    <r>
      <rPr>
        <sz val="11"/>
        <color theme="1"/>
        <rFont val="Arial"/>
        <family val="2"/>
      </rPr>
      <t xml:space="preserve"> Proporcionar a las dependencias municipales los sistemas informáticos que requieren.</t>
    </r>
  </si>
  <si>
    <r>
      <rPr>
        <b/>
        <sz val="11"/>
        <color theme="1"/>
        <rFont val="Arial"/>
        <family val="2"/>
      </rPr>
      <t>Estrategia 2.1</t>
    </r>
    <r>
      <rPr>
        <sz val="11"/>
        <color theme="1"/>
        <rFont val="Arial"/>
        <family val="2"/>
      </rPr>
      <t xml:space="preserve"> Continuar implementando actividades de asistencia, apoyo y protección a las familias y personas en estado de vulnerabilidad.
</t>
    </r>
    <r>
      <rPr>
        <b/>
        <sz val="11"/>
        <color theme="1"/>
        <rFont val="Arial"/>
        <family val="2"/>
      </rPr>
      <t>Línea de acción 2.1.8</t>
    </r>
    <r>
      <rPr>
        <sz val="11"/>
        <color theme="1"/>
        <rFont val="Arial"/>
        <family val="2"/>
      </rPr>
      <t xml:space="preserve"> Mejorar las instalaciones de los centros comunitarios.</t>
    </r>
  </si>
  <si>
    <r>
      <rPr>
        <b/>
        <sz val="11"/>
        <color theme="1"/>
        <rFont val="Arial"/>
        <family val="2"/>
      </rPr>
      <t>Estrategia 2.3</t>
    </r>
    <r>
      <rPr>
        <sz val="11"/>
        <color theme="1"/>
        <rFont val="Arial"/>
        <family val="2"/>
      </rPr>
      <t xml:space="preserve"> Incrementar los servicios dirigidos a las mujeres que mejoren la no discriminación, calidad de vida y la erradicación de la violencia.
</t>
    </r>
    <r>
      <rPr>
        <b/>
        <sz val="11"/>
        <color theme="1"/>
        <rFont val="Arial"/>
        <family val="2"/>
      </rPr>
      <t>Línea de acción 2.3.3</t>
    </r>
    <r>
      <rPr>
        <sz val="11"/>
        <color theme="1"/>
        <rFont val="Arial"/>
        <family val="2"/>
      </rPr>
      <t xml:space="preserve"> Incrementar el número de convenios y acuerdos de coordinación interinstitucional para apoyar el trabajo de las demás áreas.</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</si>
  <si>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 xml:space="preserve">Línea de acción 2.2.5 </t>
    </r>
    <r>
      <rPr>
        <sz val="11"/>
        <color theme="1"/>
        <rFont val="Arial"/>
        <family val="2"/>
      </rPr>
      <t>Incrementar la promoción de la cultura de la paz y del buen trato en familia.</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</si>
  <si>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Línea de acción 2.2.5</t>
    </r>
    <r>
      <rPr>
        <sz val="11"/>
        <color theme="1"/>
        <rFont val="Arial"/>
        <family val="2"/>
      </rPr>
      <t xml:space="preserve"> Incrementar la promoción de la cultura de la paz y del buen trato en familia.</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</si>
  <si>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Línea de acción 2.2.8</t>
    </r>
    <r>
      <rPr>
        <sz val="11"/>
        <color theme="1"/>
        <rFont val="Arial"/>
        <family val="2"/>
      </rPr>
      <t xml:space="preserve"> Incrementar las acciones de prevención de riesgos psicosociales a las familias en estado de vulnerabilidad.</t>
    </r>
  </si>
  <si>
    <r>
      <rPr>
        <b/>
        <sz val="11"/>
        <color rgb="FF000000"/>
        <rFont val="Arial"/>
        <family val="2"/>
      </rPr>
      <t>Estrategia 2.2</t>
    </r>
    <r>
      <rPr>
        <sz val="11"/>
        <color rgb="FF000000"/>
        <rFont val="Arial"/>
        <family val="2"/>
      </rPr>
      <t xml:space="preserve"> Continuar implementando actividades de asistencia, apoyo y protección a las familias y personas en estado de vulnerabilidad.
</t>
    </r>
    <r>
      <rPr>
        <b/>
        <sz val="11"/>
        <color rgb="FF000000"/>
        <rFont val="Arial"/>
        <family val="2"/>
      </rPr>
      <t>Línea de acción 2.2.8</t>
    </r>
    <r>
      <rPr>
        <sz val="11"/>
        <color rgb="FF000000"/>
        <rFont val="Arial"/>
        <family val="2"/>
      </rPr>
      <t xml:space="preserve"> Incrementar las acciones de prevención de riesgos psicosociales a las familias en estado de vulnerabilidad.</t>
    </r>
  </si>
  <si>
    <r>
      <rPr>
        <b/>
        <sz val="11"/>
        <color rgb="FF000000"/>
        <rFont val="Arial"/>
        <family val="2"/>
      </rPr>
      <t>Estrategia 2.2</t>
    </r>
    <r>
      <rPr>
        <sz val="11"/>
        <color rgb="FF000000"/>
        <rFont val="Arial"/>
        <family val="2"/>
      </rPr>
      <t xml:space="preserve"> Continuar implementando actividades de asistencia, apoyo y protección a las familias y personas en estado de vulnerabilidad.
</t>
    </r>
    <r>
      <rPr>
        <b/>
        <sz val="11"/>
        <color rgb="FF000000"/>
        <rFont val="Arial"/>
        <family val="2"/>
      </rPr>
      <t>Línea de acción 2.2.4</t>
    </r>
    <r>
      <rPr>
        <sz val="11"/>
        <color rgb="FF000000"/>
        <rFont val="Arial"/>
        <family val="2"/>
      </rPr>
      <t xml:space="preserve"> Incrementar la difusión de los derechos de Niñas, Niños y Adolescentes, así como de actividades deportivas, recreativas y culturales.</t>
    </r>
  </si>
  <si>
    <r>
      <rPr>
        <b/>
        <sz val="11"/>
        <rFont val="Arial"/>
        <family val="2"/>
      </rPr>
      <t xml:space="preserve">Estrategia 2.2 </t>
    </r>
    <r>
      <rPr>
        <sz val="11"/>
        <rFont val="Arial"/>
        <family val="2"/>
      </rPr>
      <t xml:space="preserve">Continuar implementando actividades de asistencia, apoyo y protección a las familias y personas en estado de vulnerabilidad.
</t>
    </r>
    <r>
      <rPr>
        <b/>
        <sz val="11"/>
        <rFont val="Arial"/>
        <family val="2"/>
      </rPr>
      <t>Línea de acción 2.2.4</t>
    </r>
    <r>
      <rPr>
        <sz val="11"/>
        <rFont val="Arial"/>
        <family val="2"/>
      </rPr>
      <t xml:space="preserve"> Incrementar la difusión de los derechos de Niñas, Niños y Adolescentes, así como de actividades deportivas, recreativas y culturales.</t>
    </r>
  </si>
  <si>
    <r>
      <rPr>
        <b/>
        <sz val="11"/>
        <rFont val="Arial"/>
        <family val="2"/>
      </rPr>
      <t>Estrategia 2.2</t>
    </r>
    <r>
      <rPr>
        <sz val="11"/>
        <rFont val="Arial"/>
        <family val="2"/>
      </rPr>
      <t xml:space="preserve"> Continuar implementando actividades de asistencia, apoyo y protección a las familias y personas en estado de vulnerabilidad.
</t>
    </r>
    <r>
      <rPr>
        <b/>
        <sz val="11"/>
        <rFont val="Arial"/>
        <family val="2"/>
      </rPr>
      <t>Línea de acción 2.2.4</t>
    </r>
    <r>
      <rPr>
        <sz val="11"/>
        <rFont val="Arial"/>
        <family val="2"/>
      </rPr>
      <t xml:space="preserve"> Incrementar la difusión de los derechos de Niñas, Niños y Adolescentes, así como de actividades deportivas, recreativas y culturales.</t>
    </r>
  </si>
  <si>
    <r>
      <rPr>
        <b/>
        <sz val="11"/>
        <color rgb="FF000000"/>
        <rFont val="Arial"/>
        <family val="2"/>
      </rPr>
      <t>Estrategia 2.2</t>
    </r>
    <r>
      <rPr>
        <sz val="11"/>
        <color rgb="FF000000"/>
        <rFont val="Arial"/>
        <family val="2"/>
      </rPr>
      <t xml:space="preserve"> Continuar implementando actividades de asistencia, apoyo y protección a las familias y personas en estado de vulnerabilidad.
</t>
    </r>
    <r>
      <rPr>
        <b/>
        <sz val="11"/>
        <color rgb="FF000000"/>
        <rFont val="Arial"/>
        <family val="2"/>
      </rPr>
      <t>Línea de acción 2.2.3</t>
    </r>
    <r>
      <rPr>
        <sz val="11"/>
        <color rgb="FF000000"/>
        <rFont val="Arial"/>
        <family val="2"/>
      </rPr>
      <t xml:space="preserve"> Mejorar los servicios de salud, alimentación, sociales y espacios educativos para hijos de trabajadores vulnerables.</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</si>
  <si>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Línea de acción 2.2.3</t>
    </r>
    <r>
      <rPr>
        <sz val="11"/>
        <color theme="1"/>
        <rFont val="Arial"/>
        <family val="2"/>
      </rPr>
      <t xml:space="preserve"> Mejorar los servicios de salud, alimentación, sociales y espacios educativos para hijos de trabajadores vulnerables.</t>
    </r>
  </si>
  <si>
    <r>
      <rPr>
        <b/>
        <sz val="11"/>
        <color rgb="FF000000"/>
        <rFont val="Arial"/>
        <family val="2"/>
      </rPr>
      <t>Estrategia 2.2</t>
    </r>
    <r>
      <rPr>
        <sz val="11"/>
        <color rgb="FF000000"/>
        <rFont val="Arial"/>
        <family val="2"/>
      </rPr>
      <t xml:space="preserve"> Continuar implementando actividades de asistencia, apoyo y protección a las familias y personas en estado de vulnerabilidad.
</t>
    </r>
    <r>
      <rPr>
        <b/>
        <sz val="11"/>
        <color rgb="FF000000"/>
        <rFont val="Arial"/>
        <family val="2"/>
      </rPr>
      <t>Línea de acción 2.2.2</t>
    </r>
    <r>
      <rPr>
        <sz val="11"/>
        <color rgb="FF000000"/>
        <rFont val="Arial"/>
        <family val="2"/>
      </rPr>
      <t xml:space="preserve"> Incrementar la atención a víctimas de violencia de género y Adultos Mayores vulnerables.</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</si>
  <si>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Línea de acción 2.2.2</t>
    </r>
    <r>
      <rPr>
        <sz val="11"/>
        <color theme="1"/>
        <rFont val="Arial"/>
        <family val="2"/>
      </rPr>
      <t xml:space="preserve"> Incrementar la atención a víctimas de violencia de género y Adultos Mayores vulnerables.</t>
    </r>
  </si>
  <si>
    <r>
      <rPr>
        <b/>
        <sz val="11"/>
        <color theme="1"/>
        <rFont val="Arial"/>
        <family val="2"/>
      </rPr>
      <t xml:space="preserve">Estrategia 2.2 </t>
    </r>
    <r>
      <rPr>
        <sz val="11"/>
        <color theme="1"/>
        <rFont val="Arial"/>
        <family val="2"/>
      </rPr>
      <t xml:space="preserve">Continuar implementando actividades de asistencia, apoyo y protección a las familias y personas en estado de vulnerabilidad.
</t>
    </r>
    <r>
      <rPr>
        <b/>
        <sz val="11"/>
        <color theme="1"/>
        <rFont val="Arial"/>
        <family val="2"/>
      </rPr>
      <t>Línea de acción 2.2.2</t>
    </r>
    <r>
      <rPr>
        <sz val="11"/>
        <color theme="1"/>
        <rFont val="Arial"/>
        <family val="2"/>
      </rPr>
      <t xml:space="preserve"> Incrementar la atención a víctimas de violencia de género y Adultos Mayores vulnerables.</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</si>
  <si>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Línea de acción 2.2.1</t>
    </r>
    <r>
      <rPr>
        <sz val="11"/>
        <color theme="1"/>
        <rFont val="Arial"/>
        <family val="2"/>
      </rPr>
      <t xml:space="preserve"> Incrementar la atención que se brinda en la casa de asistencia temporal a Niñas, Niños y Adolescentes en situación de vulnerabilidad.
</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</si>
  <si>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Línea de acción 2.2.1</t>
    </r>
    <r>
      <rPr>
        <sz val="11"/>
        <color theme="1"/>
        <rFont val="Arial"/>
        <family val="2"/>
      </rPr>
      <t xml:space="preserve"> Incrementar la atención que se brinda en la casa de asistencia temporal a Niñas, Niños y Adolescentes en situación de vulnerabilidad.</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</si>
  <si>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 xml:space="preserve">Línea de acción 2.2.1 </t>
    </r>
    <r>
      <rPr>
        <sz val="11"/>
        <color theme="1"/>
        <rFont val="Arial"/>
        <family val="2"/>
      </rPr>
      <t>Incrementar la atención que se brinda en la casa de asistencia temporal a Niñas, Niños y Adolescentes en situación de vulnerabilidad.</t>
    </r>
  </si>
  <si>
    <r>
      <t xml:space="preserve">Estrategia 2.2 </t>
    </r>
    <r>
      <rPr>
        <sz val="11"/>
        <color theme="1"/>
        <rFont val="Arial"/>
        <family val="2"/>
      </rPr>
      <t>Continuar implementando actividades de asistencia, apoyo y protección a las familias y personas en estado de vulnerabilidad.</t>
    </r>
    <r>
      <rPr>
        <b/>
        <sz val="11"/>
        <color theme="1"/>
        <rFont val="Arial"/>
        <family val="2"/>
      </rPr>
      <t xml:space="preserve">
Línea de acción 2.2.2 </t>
    </r>
    <r>
      <rPr>
        <sz val="11"/>
        <color theme="1"/>
        <rFont val="Arial"/>
        <family val="2"/>
      </rPr>
      <t>Incrementar la atención a víctimas de violencia de género y Adultos Mayores vulnerables.</t>
    </r>
  </si>
  <si>
    <r>
      <t xml:space="preserve">Estrategia 2.2 </t>
    </r>
    <r>
      <rPr>
        <sz val="11"/>
        <color theme="1"/>
        <rFont val="Arial"/>
        <family val="2"/>
      </rPr>
      <t xml:space="preserve">Continuar implementando actividades de asistencia, apoyo y protección a las familias y personas en estado de vulnerabilidad.
</t>
    </r>
    <r>
      <rPr>
        <b/>
        <sz val="11"/>
        <color theme="1"/>
        <rFont val="Arial"/>
        <family val="2"/>
      </rPr>
      <t xml:space="preserve">
Línea de acción 2.2.2 </t>
    </r>
    <r>
      <rPr>
        <sz val="11"/>
        <color theme="1"/>
        <rFont val="Arial"/>
        <family val="2"/>
      </rPr>
      <t>Incrementar la atención a víctimas de violencia de género y Adultos Mayores vulnerables.</t>
    </r>
  </si>
  <si>
    <r>
      <t xml:space="preserve">Estrategia 2.2 </t>
    </r>
    <r>
      <rPr>
        <sz val="11"/>
        <color theme="1"/>
        <rFont val="Arial"/>
        <family val="2"/>
      </rPr>
      <t>Continuar implementando actividades de asistencia, apoyo y protección a las familias y personas en estado de vulnerabilidad.</t>
    </r>
    <r>
      <rPr>
        <b/>
        <sz val="11"/>
        <color theme="1"/>
        <rFont val="Arial"/>
        <family val="2"/>
      </rPr>
      <t xml:space="preserve">
Línea de acción 2.2.2</t>
    </r>
    <r>
      <rPr>
        <sz val="11"/>
        <color theme="1"/>
        <rFont val="Arial"/>
        <family val="2"/>
      </rPr>
      <t xml:space="preserve"> Incrementar la atención a víctimas de violencia de género y Adultos Mayores vulnerables.</t>
    </r>
  </si>
  <si>
    <r>
      <rPr>
        <b/>
        <sz val="11"/>
        <color theme="1"/>
        <rFont val="Arial"/>
        <family val="2"/>
      </rPr>
      <t>Estrategia 2.1</t>
    </r>
    <r>
      <rPr>
        <sz val="11"/>
        <color theme="1"/>
        <rFont val="Arial"/>
        <family val="2"/>
      </rPr>
      <t xml:space="preserve"> Continuar implementando suficientes acciones que permitan el acceso de la población a una educación de calidad, atención de su salud, y su mejoramiento social y económico.
</t>
    </r>
    <r>
      <rPr>
        <b/>
        <sz val="11"/>
        <color theme="1"/>
        <rFont val="Arial"/>
        <family val="2"/>
      </rPr>
      <t>Línea de acción 2.1.1</t>
    </r>
    <r>
      <rPr>
        <sz val="11"/>
        <color theme="1"/>
        <rFont val="Arial"/>
        <family val="2"/>
      </rPr>
      <t xml:space="preserve"> Incrementar las actividades sociales que fomenten una comunidad inclusiva con brigadas de asistencia social.</t>
    </r>
  </si>
  <si>
    <r>
      <rPr>
        <b/>
        <sz val="11"/>
        <color theme="9" tint="-0.499984740745262"/>
        <rFont val="Arial"/>
        <family val="2"/>
      </rPr>
      <t>Estrategia 2.1</t>
    </r>
    <r>
      <rPr>
        <sz val="11"/>
        <color theme="9" tint="-0.499984740745262"/>
        <rFont val="Arial"/>
        <family val="2"/>
      </rPr>
      <t xml:space="preserve"> Continuar implementando suficientes acciones que permitan el acceso de la población a una educación de calidad, atención de su salud, y su mejoramiento social y económico.
</t>
    </r>
    <r>
      <rPr>
        <b/>
        <sz val="11"/>
        <color theme="9" tint="-0.499984740745262"/>
        <rFont val="Arial"/>
        <family val="2"/>
      </rPr>
      <t>Línea de acción 2.1.1</t>
    </r>
    <r>
      <rPr>
        <sz val="11"/>
        <color theme="9" tint="-0.499984740745262"/>
        <rFont val="Arial"/>
        <family val="2"/>
      </rPr>
      <t xml:space="preserve"> Incrementar las actividades sociales que fomenten una comunidad inclusiva con brigadas de asistencia social.</t>
    </r>
  </si>
  <si>
    <r>
      <rPr>
        <b/>
        <sz val="11"/>
        <color theme="1"/>
        <rFont val="Arial"/>
        <family val="2"/>
      </rPr>
      <t xml:space="preserve">Estrategia 2.2 </t>
    </r>
    <r>
      <rPr>
        <sz val="11"/>
        <color theme="1"/>
        <rFont val="Arial"/>
        <family val="2"/>
      </rPr>
      <t>Continuar implementando actividades de asistencia, apoyo y protección a las familias y personas en estado de vulnerabilidad.</t>
    </r>
    <r>
      <rPr>
        <b/>
        <sz val="11"/>
        <color theme="1"/>
        <rFont val="Arial"/>
        <family val="2"/>
      </rPr>
      <t xml:space="preserve">
Línea de acción 2.2.3 </t>
    </r>
    <r>
      <rPr>
        <sz val="11"/>
        <color theme="1"/>
        <rFont val="Arial"/>
        <family val="2"/>
      </rPr>
      <t>Mejorar los servicios de salud, alimentación, sociales y espacios educativos para hijos de trabajadores vulnerables.</t>
    </r>
  </si>
  <si>
    <r>
      <t xml:space="preserve">Estrategia 2.2 </t>
    </r>
    <r>
      <rPr>
        <sz val="11"/>
        <rFont val="Arial"/>
        <family val="2"/>
      </rPr>
      <t>Continuar implementando actividades de asistencia, apoyo y protección a las familias y personas en estado de vulnerabilidad.</t>
    </r>
    <r>
      <rPr>
        <b/>
        <sz val="11"/>
        <rFont val="Arial"/>
        <family val="2"/>
        <charset val="1"/>
      </rPr>
      <t xml:space="preserve">
Línea de acción 2.2.3 </t>
    </r>
    <r>
      <rPr>
        <sz val="11"/>
        <rFont val="Arial"/>
        <family val="2"/>
      </rPr>
      <t>Mejorar los servicios de salud, alimentación, sociales y espacios educativos para hijos de trabajadores vulnerables.</t>
    </r>
  </si>
  <si>
    <r>
      <t xml:space="preserve">Estrategia 2.1 </t>
    </r>
    <r>
      <rPr>
        <sz val="11"/>
        <rFont val="Arial"/>
        <family val="2"/>
      </rPr>
      <t>Continuar implementando suficientes acciones que permitan el acceso de la población a una educación de calidad, atención de su salud, y su mejoramiento social y económico.</t>
    </r>
    <r>
      <rPr>
        <b/>
        <sz val="11"/>
        <rFont val="Arial"/>
        <family val="2"/>
        <charset val="1"/>
      </rPr>
      <t xml:space="preserve">
Línea de acción 2.1.8</t>
    </r>
    <r>
      <rPr>
        <sz val="11"/>
        <rFont val="Arial"/>
        <family val="2"/>
      </rPr>
      <t xml:space="preserve"> Mejorar las instalaciones de los centros comunitarios.</t>
    </r>
  </si>
  <si>
    <r>
      <t xml:space="preserve">Estrategia 2.2 </t>
    </r>
    <r>
      <rPr>
        <sz val="11"/>
        <color theme="1"/>
        <rFont val="Arial"/>
        <family val="2"/>
      </rPr>
      <t>Continuar implementando actividades de asistencia, apoyo y protección a las familias y personas en estado de vulnerabilidad.</t>
    </r>
    <r>
      <rPr>
        <b/>
        <sz val="11"/>
        <color theme="1"/>
        <rFont val="Arial"/>
        <family val="2"/>
      </rPr>
      <t xml:space="preserve">
Línea de acción 2.2.8 </t>
    </r>
    <r>
      <rPr>
        <sz val="11"/>
        <color theme="1"/>
        <rFont val="Arial"/>
        <family val="2"/>
      </rPr>
      <t>Incrementar las acciones de prevención de riesgos psicosociales a las familias en estado de vulnerabilidad.</t>
    </r>
  </si>
  <si>
    <r>
      <rPr>
        <b/>
        <sz val="11"/>
        <rFont val="Arial"/>
        <family val="2"/>
      </rPr>
      <t>Estrategia 2.1</t>
    </r>
    <r>
      <rPr>
        <sz val="11"/>
        <rFont val="Arial"/>
        <family val="2"/>
      </rPr>
      <t xml:space="preserve"> Continuar implementando suficientes acciones que permitan el acceso de la población a una educación de calidad, atención de su salud, y su mejoramiento social y económico.
</t>
    </r>
    <r>
      <rPr>
        <b/>
        <sz val="11"/>
        <rFont val="Arial"/>
        <family val="2"/>
      </rPr>
      <t>Línea de acción 2.1.8</t>
    </r>
    <r>
      <rPr>
        <sz val="11"/>
        <rFont val="Arial"/>
        <family val="2"/>
      </rPr>
      <t xml:space="preserve"> Mejorar las instalaciones de los centros comunitarios.</t>
    </r>
  </si>
  <si>
    <r>
      <rPr>
        <b/>
        <sz val="11"/>
        <color theme="1"/>
        <rFont val="Arial"/>
        <family val="2"/>
      </rPr>
      <t xml:space="preserve">Estrategia 2.2 </t>
    </r>
    <r>
      <rPr>
        <sz val="11"/>
        <color theme="1"/>
        <rFont val="Arial"/>
        <family val="2"/>
      </rPr>
      <t>Continuar implementando actividades de asistencia, apoyo y protección a las familias y personas en estado de vulnerabilidad.</t>
    </r>
    <r>
      <rPr>
        <b/>
        <sz val="11"/>
        <color theme="1"/>
        <rFont val="Arial"/>
        <family val="2"/>
      </rPr>
      <t xml:space="preserve">
Línea de acción 2.2.8</t>
    </r>
    <r>
      <rPr>
        <sz val="11"/>
        <color theme="1"/>
        <rFont val="Arial"/>
        <family val="2"/>
      </rPr>
      <t xml:space="preserve"> Incrementar las acciones de prevención de riesgos psicosociales a las familias en estado de vulnerabilidad.</t>
    </r>
  </si>
  <si>
    <r>
      <t xml:space="preserve">Estrategia 2.2 </t>
    </r>
    <r>
      <rPr>
        <sz val="11"/>
        <rFont val="Arial"/>
        <family val="2"/>
      </rPr>
      <t>Continuar implementando actividades de asistencia, apoyo y protección a las familias y personas en estado de vulnerabilidad.</t>
    </r>
    <r>
      <rPr>
        <b/>
        <sz val="11"/>
        <rFont val="Arial"/>
        <family val="2"/>
      </rPr>
      <t xml:space="preserve">
Línea de acción 2.2.3 </t>
    </r>
    <r>
      <rPr>
        <sz val="11"/>
        <rFont val="Arial"/>
        <family val="2"/>
      </rPr>
      <t>Mejorar los servicios de salud, alimentación, sociales y espacios educativos para hijos de trabajadores vulnerables.</t>
    </r>
  </si>
  <si>
    <r>
      <rPr>
        <b/>
        <sz val="11"/>
        <color theme="1"/>
        <rFont val="Arial"/>
        <family val="2"/>
      </rPr>
      <t xml:space="preserve">Estrategia 2.1 </t>
    </r>
    <r>
      <rPr>
        <sz val="11"/>
        <color theme="1"/>
        <rFont val="Arial"/>
        <family val="2"/>
      </rPr>
      <t xml:space="preserve">Continuar implementando suficientes acciones que permitan el acceso de la población a una educación de calidad, atención de su salud, y su mejoramiento social y económico.
</t>
    </r>
    <r>
      <rPr>
        <b/>
        <sz val="11"/>
        <color theme="1"/>
        <rFont val="Arial"/>
        <family val="2"/>
      </rPr>
      <t>Línea de acción 2.1.7</t>
    </r>
    <r>
      <rPr>
        <sz val="11"/>
        <color theme="1"/>
        <rFont val="Arial"/>
        <family val="2"/>
      </rPr>
      <t xml:space="preserve"> Incrementar la implementación efectiva de acciones preventivas a la salud.</t>
    </r>
  </si>
  <si>
    <r>
      <rPr>
        <b/>
        <sz val="11"/>
        <color theme="1"/>
        <rFont val="Arial"/>
        <family val="2"/>
      </rPr>
      <t>Estrategia 2.1</t>
    </r>
    <r>
      <rPr>
        <sz val="11"/>
        <color theme="1"/>
        <rFont val="Arial"/>
        <family val="2"/>
      </rPr>
      <t xml:space="preserve"> Continuar implementando suficientes acciones que permitan el acceso de la población a una educación de calidad, atención de su salud, y su mejoramiento social y económico.
</t>
    </r>
    <r>
      <rPr>
        <b/>
        <sz val="11"/>
        <color theme="1"/>
        <rFont val="Arial"/>
        <family val="2"/>
      </rPr>
      <t>Línea de acción 2.1.7</t>
    </r>
    <r>
      <rPr>
        <sz val="11"/>
        <color theme="1"/>
        <rFont val="Arial"/>
        <family val="2"/>
      </rPr>
      <t xml:space="preserve"> Incrementar la implementación efectiva de acciones preventivas a la salud.</t>
    </r>
  </si>
  <si>
    <r>
      <rPr>
        <b/>
        <sz val="11"/>
        <rFont val="Arial"/>
        <family val="2"/>
      </rPr>
      <t>Estrategia 2.1</t>
    </r>
    <r>
      <rPr>
        <sz val="11"/>
        <rFont val="Arial"/>
        <family val="2"/>
      </rPr>
      <t xml:space="preserve"> Continuar implementando suficientes acciones que permitan el acceso de la población a una educación de calidad, atención de su salud, y su mejoramiento social y económico.
</t>
    </r>
    <r>
      <rPr>
        <b/>
        <sz val="11"/>
        <rFont val="Arial"/>
        <family val="2"/>
      </rPr>
      <t>Línea de acción 2.1.7</t>
    </r>
    <r>
      <rPr>
        <sz val="11"/>
        <rFont val="Arial"/>
        <family val="2"/>
      </rPr>
      <t xml:space="preserve"> Incrementar la implementación efectiva de acciones preventivas a la salud.</t>
    </r>
  </si>
  <si>
    <r>
      <rPr>
        <b/>
        <sz val="11"/>
        <color theme="1"/>
        <rFont val="Arial"/>
        <family val="2"/>
      </rPr>
      <t xml:space="preserve">Estrategia 2.2 </t>
    </r>
    <r>
      <rPr>
        <sz val="11"/>
        <color theme="1"/>
        <rFont val="Arial"/>
        <family val="2"/>
      </rPr>
      <t>Continuar implementando actividades de asistencia, apoyo y protección a las familias y personas en estado de vulnerabilidad.</t>
    </r>
    <r>
      <rPr>
        <b/>
        <sz val="11"/>
        <color theme="1"/>
        <rFont val="Arial"/>
        <family val="2"/>
      </rPr>
      <t xml:space="preserve">
Línea de Acción 2.2.6 </t>
    </r>
    <r>
      <rPr>
        <sz val="11"/>
        <color theme="1"/>
        <rFont val="Arial"/>
        <family val="2"/>
      </rPr>
      <t>Brindar suficientes servicios de rehabilitación a personas con discapacidad y lesiones en situación vulnerable.</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</si>
  <si>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Línea de Acción 2.2.6</t>
    </r>
    <r>
      <rPr>
        <sz val="11"/>
        <color theme="1"/>
        <rFont val="Arial"/>
        <family val="2"/>
      </rPr>
      <t xml:space="preserve"> Brindar suficientes servicios de rehabilitación a personas con discapacidad y lesiones en situación vulnerable.</t>
    </r>
  </si>
  <si>
    <r>
      <rPr>
        <b/>
        <sz val="11"/>
        <color theme="1"/>
        <rFont val="Arial"/>
        <family val="2"/>
      </rPr>
      <t xml:space="preserve">Estrategia 2.2 </t>
    </r>
    <r>
      <rPr>
        <sz val="11"/>
        <color theme="1"/>
        <rFont val="Arial"/>
        <family val="2"/>
      </rPr>
      <t xml:space="preserve">Continuar implementando actividades de asistencia, apoyo y protección a las familias y personas en estado de vulnerabilidad.
</t>
    </r>
    <r>
      <rPr>
        <b/>
        <sz val="11"/>
        <color theme="1"/>
        <rFont val="Arial"/>
        <family val="2"/>
      </rPr>
      <t xml:space="preserve">Línea de Acción 2.2.5 </t>
    </r>
    <r>
      <rPr>
        <sz val="11"/>
        <color theme="1"/>
        <rFont val="Arial"/>
        <family val="2"/>
      </rPr>
      <t>Incrementar la promoción de la cultura de la paz y del buen trato en familia.</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</si>
  <si>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Línea de Acción 2.2.5</t>
    </r>
    <r>
      <rPr>
        <sz val="11"/>
        <color theme="1"/>
        <rFont val="Arial"/>
        <family val="2"/>
      </rPr>
      <t xml:space="preserve"> Incrementar la promoción de la cultura de la paz y del buen trato en familia.</t>
    </r>
  </si>
  <si>
    <r>
      <rPr>
        <b/>
        <sz val="11"/>
        <color theme="1"/>
        <rFont val="Arial"/>
        <family val="2"/>
      </rPr>
      <t xml:space="preserve">Estrategia 2.2 </t>
    </r>
    <r>
      <rPr>
        <sz val="11"/>
        <color theme="1"/>
        <rFont val="Arial"/>
        <family val="2"/>
      </rPr>
      <t>Continuar implementando actividades de asistencia, apoyo y protección a las familias y personas en estado de vulnerabilidad.</t>
    </r>
    <r>
      <rPr>
        <b/>
        <sz val="11"/>
        <color theme="1"/>
        <rFont val="Arial"/>
        <family val="2"/>
      </rPr>
      <t xml:space="preserve">
Línea de Acción 2.2.2 </t>
    </r>
    <r>
      <rPr>
        <sz val="11"/>
        <color theme="1"/>
        <rFont val="Arial"/>
        <family val="2"/>
      </rPr>
      <t>Incrementar la atención a víctimas de violencia de género y Adultos Mayores vulnerables.</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</si>
  <si>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Línea de Acción 2.2.2</t>
    </r>
    <r>
      <rPr>
        <sz val="11"/>
        <color theme="1"/>
        <rFont val="Arial"/>
        <family val="2"/>
      </rPr>
      <t xml:space="preserve"> Incrementar la atención a víctimas de violencia de género y Adultos Mayores vulnerables.</t>
    </r>
  </si>
  <si>
    <r>
      <rPr>
        <b/>
        <sz val="11"/>
        <color theme="1"/>
        <rFont val="Arial"/>
        <family val="2"/>
      </rPr>
      <t xml:space="preserve">Estrategia 2.2 </t>
    </r>
    <r>
      <rPr>
        <sz val="11"/>
        <color theme="1"/>
        <rFont val="Arial"/>
        <family val="2"/>
      </rPr>
      <t>Continuar implementando actividades de asistencia, apoyo y protección a las familias y personas en estado de vulnerabilidad.</t>
    </r>
    <r>
      <rPr>
        <b/>
        <sz val="11"/>
        <color theme="1"/>
        <rFont val="Arial"/>
        <family val="2"/>
      </rPr>
      <t xml:space="preserve">
Línea de Acción 2.2.2 I</t>
    </r>
    <r>
      <rPr>
        <sz val="11"/>
        <color theme="1"/>
        <rFont val="Arial"/>
        <family val="2"/>
      </rPr>
      <t>ncrementar la atención a víctimas de violencia de género y Adultos Mayores vulnerables.</t>
    </r>
  </si>
  <si>
    <r>
      <rPr>
        <b/>
        <sz val="11"/>
        <color theme="1"/>
        <rFont val="Arial"/>
        <family val="2"/>
      </rPr>
      <t>Estrategia 2.2</t>
    </r>
    <r>
      <rPr>
        <sz val="11"/>
        <color theme="1"/>
        <rFont val="Arial"/>
        <family val="2"/>
      </rPr>
      <t xml:space="preserve"> Continuar implementando actividades de asistencia, apoyo y protección a las familias y personas en estado de vulnerabilidad.
</t>
    </r>
    <r>
      <rPr>
        <b/>
        <sz val="11"/>
        <color theme="1"/>
        <rFont val="Arial"/>
        <family val="2"/>
      </rPr>
      <t xml:space="preserve">Línea de Acción 2.2.2 </t>
    </r>
    <r>
      <rPr>
        <sz val="11"/>
        <color theme="1"/>
        <rFont val="Arial"/>
        <family val="2"/>
      </rPr>
      <t>Incrementar la atención a víctimas de violencia de género y Adultos Mayores vulnerables.</t>
    </r>
  </si>
  <si>
    <r>
      <rPr>
        <b/>
        <sz val="11"/>
        <color theme="1"/>
        <rFont val="Arial"/>
        <family val="2"/>
      </rPr>
      <t xml:space="preserve">Estrategia 2.2 </t>
    </r>
    <r>
      <rPr>
        <sz val="11"/>
        <color theme="1"/>
        <rFont val="Arial"/>
        <family val="2"/>
      </rPr>
      <t>Continuar implementando actividades de asistencia, apoyo y protección a las familias y personas en estado de vulnerabilidad.</t>
    </r>
    <r>
      <rPr>
        <b/>
        <sz val="11"/>
        <color theme="1"/>
        <rFont val="Arial"/>
        <family val="2"/>
      </rPr>
      <t xml:space="preserve">
Línea de Acción 2.2.5 </t>
    </r>
    <r>
      <rPr>
        <sz val="11"/>
        <color theme="1"/>
        <rFont val="Arial"/>
        <family val="2"/>
      </rPr>
      <t>Incrementar la promoción de la cultura de la paz y del buen trato en familia.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</si>
</sst>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53" x14ac:knownFonts="1">
    <font>
      <sz val="11"/>
      <color theme="1"/>
      <name val="Calibri"/>
      <family val="2"/>
      <scheme val="minor"/>
    </font>
    <font>
      <sz val="11"/>
      <color theme="1"/>
      <name val="Arial Nova Cond"/>
      <family val="2"/>
    </font>
    <font>
      <b/>
      <sz val="11"/>
      <color theme="1"/>
      <name val="Arial"/>
      <family val="2"/>
    </font>
    <font>
      <b/>
      <sz val="11"/>
      <color theme="1"/>
      <name val="Arial Nova Cond"/>
      <family val="2"/>
    </font>
    <font>
      <b/>
      <sz val="11"/>
      <color rgb="FF000000"/>
      <name val="Arial"/>
      <family val="2"/>
    </font>
    <font>
      <sz val="11"/>
      <color theme="1"/>
      <name val="Arial"/>
      <family val="2"/>
    </font>
    <font>
      <sz val="11"/>
      <name val="Arial"/>
      <family val="2"/>
    </font>
    <font>
      <b/>
      <sz val="14"/>
      <color theme="1"/>
      <name val="Arial"/>
      <family val="2"/>
    </font>
    <font>
      <b/>
      <sz val="24"/>
      <color theme="1"/>
      <name val="Arial"/>
      <family val="2"/>
    </font>
    <font>
      <b/>
      <sz val="11"/>
      <color theme="0"/>
      <name val="Arial"/>
      <family val="2"/>
    </font>
    <font>
      <b/>
      <sz val="11"/>
      <name val="Arial"/>
      <family val="2"/>
    </font>
    <font>
      <b/>
      <sz val="14"/>
      <color rgb="FF000000"/>
      <name val="Arial Nova Cond"/>
      <family val="2"/>
    </font>
    <font>
      <b/>
      <sz val="11"/>
      <color theme="1"/>
      <name val="Calibri"/>
      <family val="2"/>
      <scheme val="minor"/>
    </font>
    <font>
      <b/>
      <sz val="14"/>
      <color theme="0"/>
      <name val="Arial Nova Cond"/>
      <family val="2"/>
    </font>
    <font>
      <b/>
      <sz val="25"/>
      <color theme="1"/>
      <name val="Arial"/>
      <family val="2"/>
    </font>
    <font>
      <sz val="22"/>
      <color theme="0"/>
      <name val="Arial Nova Cond"/>
      <family val="2"/>
    </font>
    <font>
      <sz val="11"/>
      <color rgb="FF000000"/>
      <name val="Arial"/>
      <family val="2"/>
    </font>
    <font>
      <sz val="11"/>
      <color rgb="FFFF0000"/>
      <name val="Arial"/>
      <family val="2"/>
    </font>
    <font>
      <sz val="11"/>
      <color rgb="FFFFFFFF"/>
      <name val="Arial"/>
      <family val="2"/>
    </font>
    <font>
      <b/>
      <sz val="11"/>
      <color rgb="FFFFFFFF"/>
      <name val="Arial"/>
      <family val="2"/>
    </font>
    <font>
      <sz val="11"/>
      <color theme="0"/>
      <name val="Arial"/>
      <family val="2"/>
    </font>
    <font>
      <sz val="11"/>
      <color theme="1"/>
      <name val="Calibri"/>
      <family val="2"/>
      <scheme val="minor"/>
    </font>
    <font>
      <sz val="12"/>
      <color theme="1"/>
      <name val="Calibri"/>
      <family val="2"/>
      <scheme val="minor"/>
    </font>
    <font>
      <sz val="16"/>
      <color theme="1"/>
      <name val="Arial Nova Cond"/>
      <family val="2"/>
    </font>
    <font>
      <b/>
      <sz val="24"/>
      <color theme="1"/>
      <name val="Calibri"/>
      <family val="2"/>
      <scheme val="minor"/>
    </font>
    <font>
      <b/>
      <sz val="11"/>
      <color rgb="FF000000"/>
      <name val="Arial"/>
      <family val="2"/>
      <charset val="1"/>
    </font>
    <font>
      <sz val="11"/>
      <color rgb="FF000000"/>
      <name val="Arial"/>
      <family val="2"/>
      <charset val="1"/>
    </font>
    <font>
      <b/>
      <sz val="11"/>
      <name val="Arial"/>
      <family val="2"/>
      <charset val="1"/>
    </font>
    <font>
      <sz val="11"/>
      <name val="Arial"/>
      <family val="2"/>
      <charset val="1"/>
    </font>
    <font>
      <sz val="11"/>
      <color rgb="FFFF0000"/>
      <name val="Arial Nova Cond"/>
      <family val="2"/>
    </font>
    <font>
      <sz val="11"/>
      <color rgb="FF9C6500"/>
      <name val="Calibri"/>
      <family val="2"/>
      <scheme val="minor"/>
    </font>
    <font>
      <sz val="16"/>
      <color theme="1"/>
      <name val="Arial"/>
      <family val="2"/>
    </font>
    <font>
      <b/>
      <sz val="22"/>
      <color theme="1"/>
      <name val="Arial"/>
      <family val="2"/>
    </font>
    <font>
      <b/>
      <sz val="26"/>
      <color theme="1"/>
      <name val="Arial"/>
      <family val="2"/>
    </font>
    <font>
      <sz val="11"/>
      <name val="Arial Nova Cond"/>
      <family val="2"/>
    </font>
    <font>
      <b/>
      <sz val="11"/>
      <name val="Arial Nova Cond"/>
      <family val="2"/>
    </font>
    <font>
      <sz val="11"/>
      <name val="Calibri"/>
      <family val="2"/>
      <scheme val="minor"/>
    </font>
    <font>
      <sz val="11"/>
      <name val="Arial Nova Cond"/>
      <family val="2"/>
      <charset val="1"/>
    </font>
    <font>
      <b/>
      <sz val="12"/>
      <name val="Arial"/>
      <family val="2"/>
    </font>
    <font>
      <sz val="12"/>
      <name val="Arial"/>
      <family val="2"/>
    </font>
    <font>
      <sz val="12"/>
      <color rgb="FF000000"/>
      <name val="Arial"/>
      <family val="2"/>
    </font>
    <font>
      <b/>
      <sz val="12"/>
      <color rgb="FF000000"/>
      <name val="Arial"/>
      <family val="2"/>
    </font>
    <font>
      <b/>
      <sz val="12"/>
      <color theme="1"/>
      <name val="Arial"/>
      <family val="2"/>
    </font>
    <font>
      <sz val="12"/>
      <color theme="1"/>
      <name val="Arial"/>
      <family val="2"/>
    </font>
    <font>
      <sz val="8"/>
      <name val="Calibri"/>
      <family val="2"/>
      <scheme val="minor"/>
    </font>
    <font>
      <sz val="11"/>
      <color theme="0"/>
      <name val="Calibri"/>
      <family val="2"/>
      <scheme val="minor"/>
    </font>
    <font>
      <b/>
      <sz val="14"/>
      <color theme="0"/>
      <name val="Arial"/>
      <family val="2"/>
    </font>
    <font>
      <u/>
      <sz val="11"/>
      <name val="Arial"/>
      <family val="2"/>
    </font>
    <font>
      <sz val="11"/>
      <color rgb="FFFF0000"/>
      <name val="Calibri"/>
      <family val="2"/>
      <scheme val="minor"/>
    </font>
    <font>
      <sz val="11"/>
      <color theme="9" tint="-0.499984740745262"/>
      <name val="Arial"/>
      <family val="2"/>
    </font>
    <font>
      <sz val="14"/>
      <color theme="1"/>
      <name val="Arial"/>
      <family val="2"/>
    </font>
    <font>
      <b/>
      <sz val="11"/>
      <color rgb="FFFF0000"/>
      <name val="Arial"/>
      <family val="2"/>
    </font>
    <font>
      <b/>
      <sz val="11"/>
      <color theme="9" tint="-0.499984740745262"/>
      <name val="Arial"/>
      <family val="2"/>
    </font>
  </fonts>
  <fills count="4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BD2452"/>
        <bgColor indexed="64"/>
      </patternFill>
    </fill>
    <fill>
      <patternFill patternType="solid">
        <fgColor theme="0" tint="-4.9989318521683403E-2"/>
        <bgColor indexed="64"/>
      </patternFill>
    </fill>
    <fill>
      <patternFill patternType="solid">
        <fgColor rgb="FF808080"/>
        <bgColor rgb="FF000000"/>
      </patternFill>
    </fill>
    <fill>
      <patternFill patternType="solid">
        <fgColor rgb="FFA6A6A6"/>
        <bgColor rgb="FF000000"/>
      </patternFill>
    </fill>
    <fill>
      <patternFill patternType="solid">
        <fgColor rgb="FFD9D9D9"/>
        <bgColor rgb="FF000000"/>
      </patternFill>
    </fill>
    <fill>
      <patternFill patternType="solid">
        <fgColor rgb="FFFFEFF3"/>
        <bgColor indexed="64"/>
      </patternFill>
    </fill>
    <fill>
      <patternFill patternType="solid">
        <fgColor rgb="FFBD2452"/>
        <bgColor rgb="FF000000"/>
      </patternFill>
    </fill>
    <fill>
      <patternFill patternType="solid">
        <fgColor theme="0" tint="-4.9989318521683403E-2"/>
        <bgColor rgb="FFDEEAF6"/>
      </patternFill>
    </fill>
    <fill>
      <patternFill patternType="solid">
        <fgColor theme="0" tint="-4.9989318521683403E-2"/>
        <bgColor rgb="FFDDEBF7"/>
      </patternFill>
    </fill>
    <fill>
      <patternFill patternType="solid">
        <fgColor rgb="FFFFEFF3"/>
        <bgColor rgb="FFDEEAF6"/>
      </patternFill>
    </fill>
    <fill>
      <patternFill patternType="solid">
        <fgColor theme="0" tint="-4.9989318521683403E-2"/>
        <bgColor rgb="FF658777"/>
      </patternFill>
    </fill>
    <fill>
      <patternFill patternType="solid">
        <fgColor rgb="FFFFEFF3"/>
        <bgColor rgb="FF658777"/>
      </patternFill>
    </fill>
    <fill>
      <patternFill patternType="solid">
        <fgColor rgb="FFF2F2F2"/>
        <bgColor rgb="FFF2F2F2"/>
      </patternFill>
    </fill>
    <fill>
      <patternFill patternType="solid">
        <fgColor rgb="FFFFEFF3"/>
        <bgColor rgb="FFFFEFF3"/>
      </patternFill>
    </fill>
    <fill>
      <patternFill patternType="solid">
        <fgColor rgb="FFBD2452"/>
        <bgColor rgb="FF145148"/>
      </patternFill>
    </fill>
    <fill>
      <patternFill patternType="solid">
        <fgColor rgb="FFF2F2F2"/>
        <bgColor indexed="64"/>
      </patternFill>
    </fill>
    <fill>
      <patternFill patternType="solid">
        <fgColor rgb="FFF2F2F2"/>
        <bgColor rgb="FFDEEAF6"/>
      </patternFill>
    </fill>
    <fill>
      <patternFill patternType="solid">
        <fgColor theme="0" tint="-0.34998626667073579"/>
        <bgColor indexed="64"/>
      </patternFill>
    </fill>
    <fill>
      <patternFill patternType="solid">
        <fgColor rgb="FFF2F2F2"/>
        <bgColor rgb="FFF3F3F3"/>
      </patternFill>
    </fill>
    <fill>
      <patternFill patternType="solid">
        <fgColor rgb="FFF2F2F2"/>
        <bgColor rgb="FF658777"/>
      </patternFill>
    </fill>
    <fill>
      <patternFill patternType="solid">
        <fgColor rgb="FFF2F2F2"/>
        <bgColor rgb="FFFFFFFF"/>
      </patternFill>
    </fill>
    <fill>
      <patternFill patternType="solid">
        <fgColor rgb="FFD9D9D9"/>
        <bgColor rgb="FFF2F2F2"/>
      </patternFill>
    </fill>
    <fill>
      <patternFill patternType="solid">
        <fgColor rgb="FFBFBFBF"/>
        <bgColor rgb="FFA6A6A6"/>
      </patternFill>
    </fill>
    <fill>
      <patternFill patternType="solid">
        <fgColor rgb="FFFFEFF3"/>
        <bgColor rgb="FFF2F2F2"/>
      </patternFill>
    </fill>
    <fill>
      <patternFill patternType="solid">
        <fgColor rgb="FFF2F2F2"/>
        <bgColor rgb="FFFFEFF3"/>
      </patternFill>
    </fill>
    <fill>
      <patternFill patternType="solid">
        <fgColor rgb="FFFFEB9C"/>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theme="0" tint="-4.9989318521683403E-2"/>
        <bgColor rgb="FFF2F2F2"/>
      </patternFill>
    </fill>
    <fill>
      <patternFill patternType="solid">
        <fgColor theme="2" tint="-0.249977111117893"/>
        <bgColor indexed="64"/>
      </patternFill>
    </fill>
    <fill>
      <patternFill patternType="solid">
        <fgColor theme="2" tint="-0.249977111117893"/>
        <bgColor rgb="FFFFFFFF"/>
      </patternFill>
    </fill>
    <fill>
      <patternFill patternType="solid">
        <fgColor theme="2" tint="-0.249977111117893"/>
        <bgColor rgb="FFF2F2F2"/>
      </patternFill>
    </fill>
    <fill>
      <patternFill patternType="solid">
        <fgColor theme="2" tint="-0.249977111117893"/>
        <bgColor rgb="FFBFBFBF"/>
      </patternFill>
    </fill>
    <fill>
      <patternFill patternType="solid">
        <fgColor theme="0" tint="-0.14999847407452621"/>
        <bgColor rgb="FFF2F2F2"/>
      </patternFill>
    </fill>
    <fill>
      <patternFill patternType="solid">
        <fgColor rgb="FF92D050"/>
        <bgColor indexed="64"/>
      </patternFill>
    </fill>
    <fill>
      <patternFill patternType="solid">
        <fgColor theme="5"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thin">
        <color theme="1"/>
      </left>
      <right style="thin">
        <color theme="1"/>
      </right>
      <top style="medium">
        <color indexed="64"/>
      </top>
      <bottom/>
      <diagonal/>
    </border>
    <border>
      <left/>
      <right style="thin">
        <color theme="1"/>
      </right>
      <top style="medium">
        <color indexed="64"/>
      </top>
      <bottom style="thin">
        <color theme="1"/>
      </bottom>
      <diagonal/>
    </border>
    <border>
      <left style="thin">
        <color theme="1"/>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dotted">
        <color rgb="FF000000"/>
      </left>
      <right style="dotted">
        <color rgb="FF000000"/>
      </right>
      <top style="dotted">
        <color indexed="64"/>
      </top>
      <bottom/>
      <diagonal/>
    </border>
    <border>
      <left style="hair">
        <color indexed="64"/>
      </left>
      <right style="hair">
        <color indexed="64"/>
      </right>
      <top style="hair">
        <color indexed="64"/>
      </top>
      <bottom style="hair">
        <color indexed="64"/>
      </bottom>
      <diagonal/>
    </border>
    <border>
      <left style="thin">
        <color theme="1"/>
      </left>
      <right style="thin">
        <color indexed="64"/>
      </right>
      <top/>
      <bottom/>
      <diagonal/>
    </border>
    <border>
      <left style="dotted">
        <color indexed="64"/>
      </left>
      <right style="thin">
        <color indexed="64"/>
      </right>
      <top style="dotted">
        <color indexed="64"/>
      </top>
      <bottom/>
      <diagonal/>
    </border>
    <border>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indexed="64"/>
      </bottom>
      <diagonal/>
    </border>
    <border>
      <left style="thin">
        <color indexed="64"/>
      </left>
      <right style="thin">
        <color indexed="64"/>
      </right>
      <top/>
      <bottom style="thin">
        <color indexed="64"/>
      </bottom>
      <diagonal/>
    </border>
    <border>
      <left style="medium">
        <color indexed="64"/>
      </left>
      <right style="thin">
        <color theme="1"/>
      </right>
      <top style="medium">
        <color indexed="64"/>
      </top>
      <bottom/>
      <diagonal/>
    </border>
    <border>
      <left style="medium">
        <color indexed="64"/>
      </left>
      <right style="thin">
        <color theme="1"/>
      </right>
      <top/>
      <bottom style="thin">
        <color indexed="64"/>
      </bottom>
      <diagonal/>
    </border>
    <border>
      <left style="dotted">
        <color rgb="FF000000"/>
      </left>
      <right style="dotted">
        <color rgb="FF000000"/>
      </right>
      <top style="thin">
        <color indexed="64"/>
      </top>
      <bottom style="thin">
        <color indexed="64"/>
      </bottom>
      <diagonal/>
    </border>
    <border>
      <left style="thin">
        <color rgb="FF000000"/>
      </left>
      <right style="thin">
        <color rgb="FF000000"/>
      </right>
      <top style="thin">
        <color rgb="FF000000"/>
      </top>
      <bottom/>
      <diagonal/>
    </border>
    <border>
      <left style="hair">
        <color indexed="64"/>
      </left>
      <right style="medium">
        <color indexed="64"/>
      </right>
      <top style="hair">
        <color indexed="64"/>
      </top>
      <bottom style="hair">
        <color indexed="64"/>
      </bottom>
      <diagonal/>
    </border>
    <border>
      <left style="dotted">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dashed">
        <color theme="1"/>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dotted">
        <color indexed="64"/>
      </left>
      <right style="dotted">
        <color indexed="64"/>
      </right>
      <top style="dotted">
        <color indexed="64"/>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style="dotted">
        <color indexed="64"/>
      </top>
      <bottom style="medium">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right style="hair">
        <color indexed="64"/>
      </right>
      <top style="hair">
        <color indexed="64"/>
      </top>
      <bottom style="hair">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9" fontId="21" fillId="0" borderId="0" applyFont="0" applyFill="0" applyBorder="0" applyAlignment="0" applyProtection="0"/>
    <xf numFmtId="0" fontId="22" fillId="0" borderId="0"/>
    <xf numFmtId="0" fontId="30" fillId="30" borderId="0" applyNumberFormat="0" applyBorder="0" applyAlignment="0" applyProtection="0"/>
    <xf numFmtId="43" fontId="21" fillId="0" borderId="0" applyFont="0" applyFill="0" applyBorder="0" applyAlignment="0" applyProtection="0"/>
  </cellStyleXfs>
  <cellXfs count="465">
    <xf numFmtId="0" fontId="0" fillId="0" borderId="0" xfId="0"/>
    <xf numFmtId="0" fontId="1" fillId="0" borderId="0" xfId="0" applyFont="1" applyAlignment="1">
      <alignment horizontal="center" vertical="center" wrapText="1"/>
    </xf>
    <xf numFmtId="0" fontId="0" fillId="0" borderId="0" xfId="0" applyAlignment="1">
      <alignment wrapText="1"/>
    </xf>
    <xf numFmtId="0" fontId="0" fillId="0" borderId="7" xfId="0" applyBorder="1" applyAlignment="1">
      <alignment wrapText="1"/>
    </xf>
    <xf numFmtId="3" fontId="6" fillId="3" borderId="1" xfId="0" applyNumberFormat="1" applyFont="1" applyFill="1" applyBorder="1" applyAlignment="1">
      <alignment horizontal="center" vertical="center" wrapText="1"/>
    </xf>
    <xf numFmtId="0" fontId="5" fillId="0" borderId="0" xfId="0" applyFont="1" applyAlignment="1">
      <alignment wrapText="1"/>
    </xf>
    <xf numFmtId="0" fontId="9" fillId="2" borderId="7" xfId="0" applyFont="1" applyFill="1" applyBorder="1" applyAlignment="1">
      <alignment vertical="center" wrapText="1"/>
    </xf>
    <xf numFmtId="0" fontId="9" fillId="2" borderId="8" xfId="0" applyFont="1" applyFill="1" applyBorder="1" applyAlignment="1">
      <alignment vertical="center" wrapText="1"/>
    </xf>
    <xf numFmtId="0" fontId="2" fillId="2" borderId="0" xfId="0" applyFont="1" applyFill="1" applyAlignment="1">
      <alignment vertical="center" wrapText="1"/>
    </xf>
    <xf numFmtId="0" fontId="2" fillId="2" borderId="14" xfId="0" applyFont="1" applyFill="1" applyBorder="1" applyAlignment="1">
      <alignment vertical="center" wrapText="1"/>
    </xf>
    <xf numFmtId="3" fontId="6" fillId="4"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3" fontId="5" fillId="4" borderId="1" xfId="0" applyNumberFormat="1" applyFont="1" applyFill="1" applyBorder="1" applyAlignment="1">
      <alignment horizontal="center" vertical="center" wrapText="1"/>
    </xf>
    <xf numFmtId="0" fontId="18" fillId="19" borderId="32" xfId="0" applyFont="1" applyFill="1" applyBorder="1" applyAlignment="1">
      <alignment horizontal="left" vertical="center" wrapText="1"/>
    </xf>
    <xf numFmtId="3" fontId="6" fillId="22" borderId="1" xfId="0" applyNumberFormat="1" applyFont="1" applyFill="1" applyBorder="1" applyAlignment="1">
      <alignment horizontal="center" vertical="center" wrapText="1"/>
    </xf>
    <xf numFmtId="0" fontId="5" fillId="10" borderId="1" xfId="0" applyFont="1" applyFill="1" applyBorder="1" applyAlignment="1">
      <alignment horizontal="justify" vertical="center" wrapText="1"/>
    </xf>
    <xf numFmtId="0" fontId="2" fillId="10" borderId="1" xfId="0" applyFont="1" applyFill="1" applyBorder="1" applyAlignment="1">
      <alignment horizontal="justify" vertical="center" wrapText="1"/>
    </xf>
    <xf numFmtId="0" fontId="5" fillId="10" borderId="1" xfId="0" applyFont="1" applyFill="1" applyBorder="1" applyAlignment="1">
      <alignment horizontal="left" vertical="center" wrapText="1"/>
    </xf>
    <xf numFmtId="0" fontId="5" fillId="6" borderId="1" xfId="0" applyFont="1" applyFill="1" applyBorder="1" applyAlignment="1">
      <alignment horizontal="justify" vertical="center" wrapText="1"/>
    </xf>
    <xf numFmtId="0" fontId="2" fillId="6" borderId="1" xfId="0" applyFont="1" applyFill="1" applyBorder="1" applyAlignment="1">
      <alignment horizontal="justify" vertical="center" wrapText="1"/>
    </xf>
    <xf numFmtId="0" fontId="5" fillId="6" borderId="1" xfId="0" applyFont="1" applyFill="1" applyBorder="1" applyAlignment="1">
      <alignment horizontal="center" vertical="center" wrapText="1"/>
    </xf>
    <xf numFmtId="0" fontId="6" fillId="6" borderId="1" xfId="0" applyFont="1" applyFill="1" applyBorder="1" applyAlignment="1">
      <alignment horizontal="justify" vertical="center" wrapText="1"/>
    </xf>
    <xf numFmtId="0" fontId="0" fillId="6" borderId="1" xfId="0" applyFill="1" applyBorder="1" applyAlignment="1">
      <alignment horizontal="justify" vertical="center" wrapText="1"/>
    </xf>
    <xf numFmtId="0" fontId="0" fillId="6" borderId="1" xfId="0" applyFill="1" applyBorder="1" applyAlignment="1">
      <alignment vertical="center" wrapText="1"/>
    </xf>
    <xf numFmtId="0" fontId="6" fillId="10" borderId="1" xfId="0" applyFont="1" applyFill="1" applyBorder="1" applyAlignment="1">
      <alignment horizontal="left" vertical="center" wrapText="1"/>
    </xf>
    <xf numFmtId="0" fontId="6" fillId="6" borderId="1" xfId="0" applyFont="1" applyFill="1" applyBorder="1" applyAlignment="1">
      <alignment horizontal="left" vertical="center" wrapText="1"/>
    </xf>
    <xf numFmtId="0" fontId="6" fillId="10" borderId="1" xfId="0" applyFont="1" applyFill="1" applyBorder="1" applyAlignment="1">
      <alignment horizontal="justify" vertical="center" wrapText="1"/>
    </xf>
    <xf numFmtId="3" fontId="5" fillId="6" borderId="1" xfId="0" applyNumberFormat="1" applyFont="1" applyFill="1" applyBorder="1" applyAlignment="1">
      <alignment horizontal="justify" vertical="center" wrapText="1"/>
    </xf>
    <xf numFmtId="0" fontId="5" fillId="20" borderId="1" xfId="0" applyFont="1" applyFill="1" applyBorder="1" applyAlignment="1">
      <alignment horizontal="justify" vertical="center" wrapText="1"/>
    </xf>
    <xf numFmtId="0" fontId="0" fillId="6" borderId="1" xfId="0" applyFill="1" applyBorder="1" applyAlignment="1">
      <alignment wrapText="1"/>
    </xf>
    <xf numFmtId="0" fontId="5" fillId="20" borderId="1" xfId="0" applyFont="1" applyFill="1" applyBorder="1" applyAlignment="1">
      <alignment horizontal="left" vertical="center" wrapText="1"/>
    </xf>
    <xf numFmtId="0" fontId="23" fillId="0" borderId="0" xfId="0" applyFont="1" applyAlignment="1">
      <alignment horizontal="center" vertical="center" wrapText="1"/>
    </xf>
    <xf numFmtId="0" fontId="0" fillId="6" borderId="0" xfId="0" applyFill="1" applyAlignment="1">
      <alignment wrapText="1"/>
    </xf>
    <xf numFmtId="0" fontId="1" fillId="6" borderId="0" xfId="0" applyFont="1" applyFill="1" applyAlignment="1">
      <alignment horizontal="center" vertical="center" wrapText="1"/>
    </xf>
    <xf numFmtId="0" fontId="5" fillId="6" borderId="0" xfId="0" applyFont="1" applyFill="1" applyAlignment="1">
      <alignment wrapText="1"/>
    </xf>
    <xf numFmtId="3" fontId="5" fillId="6" borderId="1" xfId="0" applyNumberFormat="1" applyFont="1" applyFill="1" applyBorder="1" applyAlignment="1">
      <alignment horizontal="center" vertical="center" wrapText="1"/>
    </xf>
    <xf numFmtId="0" fontId="25" fillId="25" borderId="1" xfId="0" applyFont="1" applyFill="1" applyBorder="1" applyAlignment="1">
      <alignment horizontal="justify" vertical="center" wrapText="1"/>
    </xf>
    <xf numFmtId="0" fontId="26" fillId="25" borderId="1" xfId="0" applyFont="1" applyFill="1" applyBorder="1" applyAlignment="1">
      <alignment horizontal="justify" vertical="center" wrapText="1"/>
    </xf>
    <xf numFmtId="0" fontId="26" fillId="25" borderId="1" xfId="0" applyFont="1" applyFill="1" applyBorder="1" applyAlignment="1">
      <alignment horizontal="left" vertical="center" wrapText="1"/>
    </xf>
    <xf numFmtId="3" fontId="28" fillId="26" borderId="1" xfId="0" applyNumberFormat="1" applyFont="1" applyFill="1" applyBorder="1" applyAlignment="1">
      <alignment horizontal="center" vertical="center" wrapText="1"/>
    </xf>
    <xf numFmtId="0" fontId="29" fillId="0" borderId="0" xfId="0" applyFont="1" applyAlignment="1">
      <alignment horizontal="center" vertical="center" wrapText="1"/>
    </xf>
    <xf numFmtId="0" fontId="17" fillId="0" borderId="0" xfId="0" applyFont="1" applyAlignment="1">
      <alignment horizontal="center" vertical="center" wrapText="1"/>
    </xf>
    <xf numFmtId="0" fontId="26" fillId="28" borderId="1" xfId="0" applyFont="1" applyFill="1" applyBorder="1" applyAlignment="1">
      <alignment horizontal="justify" vertical="center" wrapText="1"/>
    </xf>
    <xf numFmtId="3" fontId="26" fillId="27" borderId="1" xfId="0" applyNumberFormat="1" applyFont="1" applyFill="1" applyBorder="1" applyAlignment="1">
      <alignment horizontal="center" vertical="center" wrapText="1"/>
    </xf>
    <xf numFmtId="3" fontId="26" fillId="26" borderId="1" xfId="0" applyNumberFormat="1" applyFont="1" applyFill="1" applyBorder="1" applyAlignment="1">
      <alignment horizontal="center" vertical="center" wrapText="1"/>
    </xf>
    <xf numFmtId="0" fontId="27" fillId="29" borderId="1" xfId="0" applyFont="1" applyFill="1" applyBorder="1" applyAlignment="1">
      <alignment horizontal="justify" vertical="center" wrapText="1"/>
    </xf>
    <xf numFmtId="0" fontId="26" fillId="29" borderId="1" xfId="0" applyFont="1" applyFill="1" applyBorder="1" applyAlignment="1">
      <alignment horizontal="left" vertical="center" wrapText="1"/>
    </xf>
    <xf numFmtId="3" fontId="0" fillId="4" borderId="1" xfId="0" applyNumberFormat="1" applyFill="1" applyBorder="1" applyAlignment="1">
      <alignment horizontal="center" vertical="center" wrapText="1"/>
    </xf>
    <xf numFmtId="3" fontId="0" fillId="3" borderId="1" xfId="0" applyNumberFormat="1" applyFill="1" applyBorder="1" applyAlignment="1">
      <alignment horizontal="center" vertical="center" wrapText="1"/>
    </xf>
    <xf numFmtId="0" fontId="25" fillId="29" borderId="1" xfId="0" applyFont="1" applyFill="1" applyBorder="1" applyAlignment="1">
      <alignment horizontal="justify" vertical="center" wrapText="1"/>
    </xf>
    <xf numFmtId="0" fontId="0" fillId="29" borderId="0" xfId="0" applyFill="1" applyAlignment="1">
      <alignment wrapText="1"/>
    </xf>
    <xf numFmtId="0" fontId="5" fillId="20" borderId="1" xfId="0" applyFont="1" applyFill="1" applyBorder="1" applyAlignment="1">
      <alignment horizontal="justify" vertical="center"/>
    </xf>
    <xf numFmtId="3" fontId="28" fillId="27" borderId="1" xfId="0" applyNumberFormat="1"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14" xfId="0" applyFont="1" applyFill="1" applyBorder="1" applyAlignment="1">
      <alignment horizontal="center" vertical="center" wrapText="1"/>
    </xf>
    <xf numFmtId="0" fontId="31" fillId="0" borderId="0" xfId="0" applyFont="1" applyAlignment="1">
      <alignment horizontal="center" vertical="center" wrapText="1"/>
    </xf>
    <xf numFmtId="0" fontId="5" fillId="0" borderId="0" xfId="0" applyFont="1" applyAlignment="1">
      <alignment horizontal="center" vertical="center" wrapText="1"/>
    </xf>
    <xf numFmtId="0" fontId="5" fillId="2" borderId="13" xfId="0" applyFont="1" applyFill="1" applyBorder="1" applyAlignment="1">
      <alignment horizontal="center" vertical="center" wrapText="1"/>
    </xf>
    <xf numFmtId="0" fontId="5" fillId="2" borderId="0" xfId="0" applyFont="1" applyFill="1" applyAlignment="1">
      <alignment horizontal="center" vertical="center" wrapText="1"/>
    </xf>
    <xf numFmtId="0" fontId="20" fillId="2" borderId="6" xfId="0" applyFont="1" applyFill="1" applyBorder="1" applyAlignment="1">
      <alignment horizontal="center" vertical="center" wrapText="1"/>
    </xf>
    <xf numFmtId="0" fontId="5" fillId="0" borderId="0" xfId="0" applyFont="1"/>
    <xf numFmtId="0" fontId="5" fillId="0" borderId="0" xfId="0" applyFont="1" applyAlignment="1">
      <alignment horizontal="left" vertical="center" wrapText="1"/>
    </xf>
    <xf numFmtId="0" fontId="2" fillId="2" borderId="0" xfId="0" applyFont="1" applyFill="1" applyAlignment="1">
      <alignment horizontal="center" vertical="center" wrapText="1"/>
    </xf>
    <xf numFmtId="0" fontId="9" fillId="2" borderId="7" xfId="0" applyFont="1" applyFill="1" applyBorder="1" applyAlignment="1">
      <alignment horizontal="center" vertical="center" wrapText="1"/>
    </xf>
    <xf numFmtId="0" fontId="0" fillId="20" borderId="0" xfId="0" applyFill="1" applyAlignment="1">
      <alignment wrapText="1"/>
    </xf>
    <xf numFmtId="0" fontId="7" fillId="2" borderId="0" xfId="0" applyFont="1" applyFill="1" applyAlignment="1">
      <alignment horizontal="left" vertical="center" wrapText="1"/>
    </xf>
    <xf numFmtId="0" fontId="2" fillId="2" borderId="0" xfId="0" applyFont="1" applyFill="1" applyAlignment="1">
      <alignment horizontal="left" vertical="center" wrapText="1"/>
    </xf>
    <xf numFmtId="0" fontId="9" fillId="2" borderId="7" xfId="0" applyFont="1" applyFill="1" applyBorder="1" applyAlignment="1">
      <alignment horizontal="left" vertical="center" wrapText="1"/>
    </xf>
    <xf numFmtId="3" fontId="6" fillId="31" borderId="1" xfId="0" applyNumberFormat="1" applyFont="1" applyFill="1" applyBorder="1" applyAlignment="1">
      <alignment horizontal="center" vertical="center" wrapText="1"/>
    </xf>
    <xf numFmtId="3" fontId="6" fillId="32" borderId="1" xfId="0" applyNumberFormat="1" applyFont="1" applyFill="1" applyBorder="1" applyAlignment="1">
      <alignment horizontal="center" vertical="center" wrapText="1"/>
    </xf>
    <xf numFmtId="3" fontId="5" fillId="33" borderId="1" xfId="0" applyNumberFormat="1" applyFont="1" applyFill="1" applyBorder="1" applyAlignment="1">
      <alignment horizontal="center" vertical="center" wrapText="1"/>
    </xf>
    <xf numFmtId="0" fontId="5" fillId="33" borderId="1" xfId="0" applyFont="1" applyFill="1" applyBorder="1" applyAlignment="1">
      <alignment horizontal="center" vertical="center" wrapText="1"/>
    </xf>
    <xf numFmtId="0" fontId="14" fillId="2" borderId="0" xfId="0" applyFont="1" applyFill="1" applyAlignment="1">
      <alignment vertical="center" wrapText="1"/>
    </xf>
    <xf numFmtId="0" fontId="14" fillId="2" borderId="14" xfId="0" applyFont="1" applyFill="1" applyBorder="1" applyAlignment="1">
      <alignment vertical="center" wrapText="1"/>
    </xf>
    <xf numFmtId="0" fontId="6" fillId="0" borderId="0" xfId="0" applyFont="1" applyAlignment="1">
      <alignment horizontal="center" vertical="center" wrapText="1"/>
    </xf>
    <xf numFmtId="0" fontId="34" fillId="0" borderId="0" xfId="0" applyFont="1" applyAlignment="1">
      <alignment horizontal="center" vertical="center" wrapText="1"/>
    </xf>
    <xf numFmtId="0" fontId="6" fillId="2" borderId="0" xfId="0" applyFont="1" applyFill="1" applyAlignment="1">
      <alignment horizontal="center" vertical="center" wrapText="1"/>
    </xf>
    <xf numFmtId="0" fontId="34" fillId="2" borderId="0" xfId="0" applyFont="1" applyFill="1" applyAlignment="1">
      <alignment horizontal="center" vertical="center" wrapText="1"/>
    </xf>
    <xf numFmtId="0" fontId="6" fillId="0" borderId="0" xfId="0" applyFont="1"/>
    <xf numFmtId="0" fontId="36" fillId="0" borderId="0" xfId="0" applyFont="1"/>
    <xf numFmtId="0" fontId="10" fillId="28" borderId="1" xfId="0" applyFont="1" applyFill="1" applyBorder="1" applyAlignment="1">
      <alignment horizontal="left" vertical="center" wrapText="1"/>
    </xf>
    <xf numFmtId="0" fontId="37" fillId="0" borderId="0" xfId="0" applyFont="1" applyAlignment="1">
      <alignment horizontal="center" vertical="center" wrapText="1"/>
    </xf>
    <xf numFmtId="0" fontId="10" fillId="29" borderId="1" xfId="0" applyFont="1" applyFill="1" applyBorder="1" applyAlignment="1">
      <alignment horizontal="center" vertical="center" wrapText="1"/>
    </xf>
    <xf numFmtId="0" fontId="10" fillId="29" borderId="1" xfId="0" applyFont="1" applyFill="1" applyBorder="1" applyAlignment="1">
      <alignment horizontal="justify" vertical="center" wrapText="1"/>
    </xf>
    <xf numFmtId="0" fontId="10" fillId="29" borderId="1" xfId="0" applyFont="1" applyFill="1" applyBorder="1" applyAlignment="1">
      <alignment horizontal="left" vertical="center" wrapText="1"/>
    </xf>
    <xf numFmtId="0" fontId="10" fillId="20" borderId="1" xfId="0" applyFont="1" applyFill="1" applyBorder="1" applyAlignment="1">
      <alignment horizontal="center" vertical="center" wrapText="1"/>
    </xf>
    <xf numFmtId="0" fontId="10" fillId="20" borderId="1" xfId="0" applyFont="1" applyFill="1" applyBorder="1" applyAlignment="1">
      <alignment horizontal="left" vertical="center" wrapText="1"/>
    </xf>
    <xf numFmtId="0" fontId="1" fillId="2" borderId="0" xfId="0" applyFont="1" applyFill="1" applyAlignment="1">
      <alignment horizontal="center" vertical="center" wrapText="1"/>
    </xf>
    <xf numFmtId="10" fontId="1" fillId="0" borderId="0" xfId="1" applyNumberFormat="1" applyFont="1" applyAlignment="1">
      <alignment horizontal="center" vertical="center" wrapText="1"/>
    </xf>
    <xf numFmtId="10" fontId="1" fillId="0" borderId="0" xfId="0" applyNumberFormat="1" applyFont="1" applyAlignment="1">
      <alignment horizontal="center" vertical="center" wrapText="1"/>
    </xf>
    <xf numFmtId="0" fontId="2" fillId="20" borderId="1" xfId="0" applyFont="1" applyFill="1" applyBorder="1" applyAlignment="1">
      <alignment horizontal="justify" vertical="center" wrapText="1"/>
    </xf>
    <xf numFmtId="10" fontId="34" fillId="0" borderId="0" xfId="1" applyNumberFormat="1" applyFont="1" applyAlignment="1">
      <alignment horizontal="center" vertical="center" wrapText="1"/>
    </xf>
    <xf numFmtId="10" fontId="34" fillId="0" borderId="0" xfId="0" applyNumberFormat="1" applyFont="1" applyAlignment="1">
      <alignment horizontal="center" vertical="center" wrapText="1"/>
    </xf>
    <xf numFmtId="0" fontId="6" fillId="0" borderId="0" xfId="0" applyFont="1" applyAlignment="1">
      <alignment horizontal="justify" vertical="center" wrapText="1"/>
    </xf>
    <xf numFmtId="0" fontId="0" fillId="2" borderId="0" xfId="0" applyFill="1" applyAlignment="1">
      <alignment wrapText="1"/>
    </xf>
    <xf numFmtId="0" fontId="27" fillId="28" borderId="1" xfId="0" applyFont="1" applyFill="1" applyBorder="1" applyAlignment="1">
      <alignment horizontal="justify" vertical="center" wrapText="1"/>
    </xf>
    <xf numFmtId="0" fontId="26" fillId="28" borderId="1" xfId="0" applyFont="1" applyFill="1" applyBorder="1" applyAlignment="1">
      <alignment horizontal="left" vertical="center" wrapText="1"/>
    </xf>
    <xf numFmtId="0" fontId="5" fillId="2" borderId="0" xfId="0" applyFont="1" applyFill="1"/>
    <xf numFmtId="0" fontId="0" fillId="2" borderId="0" xfId="0" applyFill="1"/>
    <xf numFmtId="10" fontId="34" fillId="2" borderId="0" xfId="1" applyNumberFormat="1" applyFont="1" applyFill="1" applyAlignment="1">
      <alignment horizontal="center" vertical="center" wrapText="1"/>
    </xf>
    <xf numFmtId="10" fontId="34" fillId="2" borderId="0" xfId="0" applyNumberFormat="1" applyFont="1" applyFill="1" applyAlignment="1">
      <alignment horizontal="center" vertical="center" wrapText="1"/>
    </xf>
    <xf numFmtId="0" fontId="0" fillId="0" borderId="6" xfId="0" applyBorder="1" applyAlignment="1">
      <alignment wrapText="1"/>
    </xf>
    <xf numFmtId="0" fontId="6" fillId="2" borderId="0" xfId="0" applyFont="1" applyFill="1" applyAlignment="1">
      <alignment horizontal="justify" vertical="center" wrapText="1"/>
    </xf>
    <xf numFmtId="0" fontId="5" fillId="10" borderId="1" xfId="0" applyFont="1" applyFill="1" applyBorder="1" applyAlignment="1">
      <alignment horizontal="center" vertical="center" wrapText="1"/>
    </xf>
    <xf numFmtId="3" fontId="5" fillId="10" borderId="1" xfId="0" applyNumberFormat="1" applyFont="1" applyFill="1" applyBorder="1" applyAlignment="1">
      <alignment horizontal="justify" vertical="center" wrapText="1"/>
    </xf>
    <xf numFmtId="0" fontId="14" fillId="2" borderId="13" xfId="0" applyFont="1" applyFill="1" applyBorder="1" applyAlignment="1">
      <alignment horizontal="center" vertical="center" wrapText="1"/>
    </xf>
    <xf numFmtId="3" fontId="24" fillId="0" borderId="0" xfId="0" applyNumberFormat="1" applyFont="1" applyAlignment="1">
      <alignment horizontal="center" vertical="center" wrapText="1"/>
    </xf>
    <xf numFmtId="3" fontId="7" fillId="0" borderId="4" xfId="0" applyNumberFormat="1" applyFont="1" applyBorder="1" applyAlignment="1">
      <alignment horizontal="center" vertical="center" wrapText="1"/>
    </xf>
    <xf numFmtId="3" fontId="7" fillId="0" borderId="7" xfId="0" applyNumberFormat="1" applyFont="1" applyBorder="1" applyAlignment="1">
      <alignment horizontal="center" vertical="center" wrapText="1"/>
    </xf>
    <xf numFmtId="3" fontId="2" fillId="3" borderId="29" xfId="0" applyNumberFormat="1" applyFont="1" applyFill="1" applyBorder="1" applyAlignment="1">
      <alignment horizontal="center" vertical="center" wrapText="1"/>
    </xf>
    <xf numFmtId="3" fontId="0" fillId="0" borderId="0" xfId="0" applyNumberFormat="1" applyAlignment="1">
      <alignment wrapText="1"/>
    </xf>
    <xf numFmtId="3" fontId="0" fillId="0" borderId="7" xfId="0" applyNumberFormat="1" applyBorder="1" applyAlignment="1">
      <alignment wrapText="1"/>
    </xf>
    <xf numFmtId="3" fontId="0" fillId="0" borderId="8" xfId="0" applyNumberFormat="1" applyBorder="1" applyAlignment="1">
      <alignment wrapText="1"/>
    </xf>
    <xf numFmtId="3" fontId="2" fillId="3" borderId="30" xfId="0" applyNumberFormat="1" applyFont="1" applyFill="1" applyBorder="1" applyAlignment="1">
      <alignment horizontal="center" vertical="center" wrapText="1"/>
    </xf>
    <xf numFmtId="3" fontId="2" fillId="4" borderId="29" xfId="0" applyNumberFormat="1" applyFont="1" applyFill="1" applyBorder="1" applyAlignment="1">
      <alignment horizontal="center" vertical="center" wrapText="1"/>
    </xf>
    <xf numFmtId="3" fontId="2" fillId="4" borderId="31" xfId="0" applyNumberFormat="1" applyFont="1" applyFill="1" applyBorder="1" applyAlignment="1">
      <alignment horizontal="center" vertical="center" wrapText="1"/>
    </xf>
    <xf numFmtId="3" fontId="5" fillId="32" borderId="1" xfId="0" applyNumberFormat="1" applyFont="1" applyFill="1" applyBorder="1" applyAlignment="1">
      <alignment horizontal="center" vertical="center" wrapText="1"/>
    </xf>
    <xf numFmtId="3" fontId="5" fillId="10" borderId="1" xfId="0" applyNumberFormat="1" applyFont="1" applyFill="1" applyBorder="1" applyAlignment="1">
      <alignment horizontal="center" vertical="center" wrapText="1"/>
    </xf>
    <xf numFmtId="0" fontId="6" fillId="20" borderId="1" xfId="0" applyFont="1" applyFill="1" applyBorder="1" applyAlignment="1">
      <alignment horizontal="justify" vertical="center" wrapText="1"/>
    </xf>
    <xf numFmtId="3" fontId="5" fillId="20" borderId="1" xfId="0" applyNumberFormat="1" applyFont="1" applyFill="1" applyBorder="1" applyAlignment="1">
      <alignment horizontal="center" vertical="center" wrapText="1"/>
    </xf>
    <xf numFmtId="3" fontId="5" fillId="4" borderId="29" xfId="0" applyNumberFormat="1" applyFont="1" applyFill="1" applyBorder="1" applyAlignment="1">
      <alignment horizontal="center" vertical="center" wrapText="1"/>
    </xf>
    <xf numFmtId="3" fontId="5" fillId="3" borderId="29" xfId="0" applyNumberFormat="1" applyFont="1" applyFill="1" applyBorder="1" applyAlignment="1">
      <alignment horizontal="center" vertical="center" wrapText="1"/>
    </xf>
    <xf numFmtId="0" fontId="5" fillId="20" borderId="0" xfId="0" applyFont="1" applyFill="1" applyAlignment="1">
      <alignment horizontal="center" vertical="center" wrapText="1"/>
    </xf>
    <xf numFmtId="0" fontId="26" fillId="17" borderId="1" xfId="0" applyFont="1" applyFill="1" applyBorder="1" applyAlignment="1">
      <alignment horizontal="justify" vertical="center" wrapText="1"/>
    </xf>
    <xf numFmtId="0" fontId="6" fillId="29" borderId="1" xfId="0" applyFont="1" applyFill="1" applyBorder="1" applyAlignment="1">
      <alignment horizontal="justify" vertical="center" wrapText="1"/>
    </xf>
    <xf numFmtId="0" fontId="6" fillId="17" borderId="1" xfId="0" applyFont="1" applyFill="1" applyBorder="1" applyAlignment="1">
      <alignment horizontal="justify" vertical="center" wrapText="1"/>
    </xf>
    <xf numFmtId="0" fontId="6" fillId="17"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1" fillId="20" borderId="0" xfId="0" applyFont="1" applyFill="1" applyAlignment="1">
      <alignment horizontal="center" vertical="center" wrapText="1"/>
    </xf>
    <xf numFmtId="3" fontId="26" fillId="32" borderId="1" xfId="0" applyNumberFormat="1"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8" borderId="8" xfId="0" applyFont="1" applyFill="1" applyBorder="1" applyAlignment="1">
      <alignment horizontal="center" vertical="center" wrapText="1"/>
    </xf>
    <xf numFmtId="3" fontId="5" fillId="35" borderId="1" xfId="0" applyNumberFormat="1" applyFont="1" applyFill="1" applyBorder="1" applyAlignment="1">
      <alignment horizontal="center" vertical="center" wrapText="1"/>
    </xf>
    <xf numFmtId="3" fontId="26" fillId="36" borderId="1" xfId="0" applyNumberFormat="1" applyFont="1" applyFill="1" applyBorder="1" applyAlignment="1">
      <alignment horizontal="center" vertical="center" wrapText="1"/>
    </xf>
    <xf numFmtId="3" fontId="5" fillId="35" borderId="29" xfId="0" applyNumberFormat="1" applyFont="1" applyFill="1" applyBorder="1" applyAlignment="1">
      <alignment horizontal="center" vertical="center" wrapText="1"/>
    </xf>
    <xf numFmtId="3" fontId="6" fillId="35" borderId="1" xfId="0" applyNumberFormat="1" applyFont="1" applyFill="1" applyBorder="1" applyAlignment="1">
      <alignment horizontal="center" vertical="center" wrapText="1"/>
    </xf>
    <xf numFmtId="3" fontId="28" fillId="37" borderId="1" xfId="0" applyNumberFormat="1" applyFont="1" applyFill="1" applyBorder="1" applyAlignment="1">
      <alignment horizontal="center" vertical="center" wrapText="1"/>
    </xf>
    <xf numFmtId="3" fontId="6" fillId="35" borderId="29" xfId="0" applyNumberFormat="1" applyFont="1" applyFill="1" applyBorder="1" applyAlignment="1">
      <alignment horizontal="center" vertical="center" wrapText="1"/>
    </xf>
    <xf numFmtId="3" fontId="28" fillId="38" borderId="1" xfId="0" applyNumberFormat="1" applyFont="1" applyFill="1" applyBorder="1" applyAlignment="1">
      <alignment horizontal="center" vertical="center" wrapText="1"/>
    </xf>
    <xf numFmtId="0" fontId="7" fillId="35" borderId="7" xfId="0" applyFont="1" applyFill="1" applyBorder="1" applyAlignment="1">
      <alignment horizontal="center" vertical="center" wrapText="1"/>
    </xf>
    <xf numFmtId="3" fontId="11" fillId="9" borderId="7" xfId="0" applyNumberFormat="1" applyFont="1" applyFill="1" applyBorder="1" applyAlignment="1">
      <alignment horizontal="center" vertical="center" wrapText="1"/>
    </xf>
    <xf numFmtId="3" fontId="7" fillId="22" borderId="4" xfId="0" applyNumberFormat="1" applyFont="1" applyFill="1" applyBorder="1" applyAlignment="1">
      <alignment horizontal="center" vertical="center" wrapText="1"/>
    </xf>
    <xf numFmtId="3" fontId="5" fillId="31" borderId="1" xfId="0" applyNumberFormat="1" applyFont="1" applyFill="1" applyBorder="1" applyAlignment="1">
      <alignment horizontal="center" vertical="center" wrapText="1"/>
    </xf>
    <xf numFmtId="0" fontId="6" fillId="28" borderId="1" xfId="0" applyFont="1" applyFill="1" applyBorder="1" applyAlignment="1">
      <alignment horizontal="justify" vertical="center" wrapText="1"/>
    </xf>
    <xf numFmtId="0" fontId="25" fillId="28" borderId="1" xfId="0" applyFont="1" applyFill="1" applyBorder="1" applyAlignment="1">
      <alignment horizontal="justify" vertical="center" wrapText="1"/>
    </xf>
    <xf numFmtId="0" fontId="10" fillId="10"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10" fillId="6" borderId="1" xfId="0" applyFont="1" applyFill="1" applyBorder="1" applyAlignment="1">
      <alignment horizontal="left" vertical="center" wrapText="1"/>
    </xf>
    <xf numFmtId="0" fontId="6" fillId="20" borderId="1" xfId="0" applyFont="1" applyFill="1" applyBorder="1" applyAlignment="1">
      <alignment vertical="center" wrapText="1"/>
    </xf>
    <xf numFmtId="0" fontId="6" fillId="6" borderId="1" xfId="0" applyFont="1" applyFill="1" applyBorder="1" applyAlignment="1">
      <alignment vertical="center" wrapText="1"/>
    </xf>
    <xf numFmtId="0" fontId="5" fillId="12" borderId="1" xfId="0" applyFont="1" applyFill="1" applyBorder="1" applyAlignment="1">
      <alignment horizontal="left" vertical="center" wrapText="1"/>
    </xf>
    <xf numFmtId="0" fontId="5" fillId="16" borderId="1" xfId="0" applyFont="1" applyFill="1" applyBorder="1" applyAlignment="1">
      <alignment horizontal="left" vertical="center" wrapText="1"/>
    </xf>
    <xf numFmtId="0" fontId="20" fillId="5" borderId="29" xfId="0" applyFont="1" applyFill="1" applyBorder="1" applyAlignment="1">
      <alignment horizontal="left" vertical="center" wrapText="1"/>
    </xf>
    <xf numFmtId="3" fontId="6" fillId="3" borderId="29" xfId="0" applyNumberFormat="1" applyFont="1" applyFill="1" applyBorder="1" applyAlignment="1">
      <alignment horizontal="center" vertical="center" wrapText="1"/>
    </xf>
    <xf numFmtId="0" fontId="10" fillId="25" borderId="1" xfId="0" applyFont="1" applyFill="1" applyBorder="1" applyAlignment="1">
      <alignment horizontal="center" vertical="center" wrapText="1"/>
    </xf>
    <xf numFmtId="0" fontId="10" fillId="25" borderId="1" xfId="0" applyFont="1" applyFill="1" applyBorder="1" applyAlignment="1">
      <alignment horizontal="left" vertical="center" wrapText="1"/>
    </xf>
    <xf numFmtId="0" fontId="6" fillId="21" borderId="1" xfId="0" applyFont="1" applyFill="1" applyBorder="1" applyAlignment="1">
      <alignment horizontal="left" vertical="center" wrapText="1"/>
    </xf>
    <xf numFmtId="0" fontId="6" fillId="15" borderId="1" xfId="0" applyFont="1" applyFill="1" applyBorder="1" applyAlignment="1">
      <alignment horizontal="left" vertical="center" wrapText="1"/>
    </xf>
    <xf numFmtId="0" fontId="6" fillId="14" borderId="1" xfId="0" applyFont="1" applyFill="1" applyBorder="1" applyAlignment="1">
      <alignment horizontal="left" vertical="center" wrapText="1"/>
    </xf>
    <xf numFmtId="0" fontId="19" fillId="19" borderId="1" xfId="0" applyFont="1" applyFill="1" applyBorder="1" applyAlignment="1">
      <alignment horizontal="center" vertical="center" wrapText="1"/>
    </xf>
    <xf numFmtId="0" fontId="19" fillId="19" borderId="1" xfId="0" applyFont="1" applyFill="1" applyBorder="1" applyAlignment="1">
      <alignment horizontal="left" vertical="center" wrapText="1"/>
    </xf>
    <xf numFmtId="0" fontId="6" fillId="21" borderId="1" xfId="0" applyFont="1" applyFill="1" applyBorder="1" applyAlignment="1">
      <alignment vertical="center" wrapText="1"/>
    </xf>
    <xf numFmtId="0" fontId="10" fillId="12" borderId="1" xfId="0" applyFont="1" applyFill="1" applyBorder="1" applyAlignment="1">
      <alignment horizontal="left" vertical="center" wrapText="1"/>
    </xf>
    <xf numFmtId="0" fontId="6" fillId="10" borderId="1" xfId="0" applyFont="1" applyFill="1" applyBorder="1" applyAlignment="1">
      <alignment horizontal="left" vertical="top" wrapText="1"/>
    </xf>
    <xf numFmtId="0" fontId="6" fillId="12" borderId="1" xfId="0" applyFont="1" applyFill="1" applyBorder="1" applyAlignment="1">
      <alignment vertical="center" wrapText="1"/>
    </xf>
    <xf numFmtId="0" fontId="10" fillId="14" borderId="1" xfId="0" applyFont="1" applyFill="1" applyBorder="1" applyAlignment="1">
      <alignment horizontal="left" vertical="center" wrapText="1"/>
    </xf>
    <xf numFmtId="0" fontId="35" fillId="14" borderId="1" xfId="0" applyFont="1" applyFill="1" applyBorder="1" applyAlignment="1">
      <alignment horizontal="left" vertical="center" wrapText="1"/>
    </xf>
    <xf numFmtId="0" fontId="10" fillId="15" borderId="1" xfId="0" applyFont="1" applyFill="1" applyBorder="1" applyAlignment="1">
      <alignment horizontal="left" vertical="center" wrapText="1"/>
    </xf>
    <xf numFmtId="0" fontId="6" fillId="21" borderId="1" xfId="0" applyFont="1" applyFill="1" applyBorder="1" applyAlignment="1">
      <alignment horizontal="justify" vertical="center" wrapText="1"/>
    </xf>
    <xf numFmtId="0" fontId="10" fillId="10" borderId="1" xfId="0" applyFont="1" applyFill="1" applyBorder="1" applyAlignment="1">
      <alignment horizontal="left" vertical="top" wrapText="1"/>
    </xf>
    <xf numFmtId="0" fontId="10" fillId="6" borderId="1" xfId="0" applyFont="1" applyFill="1" applyBorder="1" applyAlignment="1">
      <alignment horizontal="left" vertical="top" wrapText="1"/>
    </xf>
    <xf numFmtId="0" fontId="10" fillId="21" borderId="1" xfId="0" applyFont="1" applyFill="1" applyBorder="1" applyAlignment="1">
      <alignment horizontal="left" vertical="center" wrapText="1"/>
    </xf>
    <xf numFmtId="0" fontId="10" fillId="21" borderId="1" xfId="0" applyFont="1" applyFill="1" applyBorder="1" applyAlignment="1">
      <alignment vertical="center" wrapText="1"/>
    </xf>
    <xf numFmtId="0" fontId="10" fillId="16" borderId="1" xfId="0" applyFont="1" applyFill="1" applyBorder="1" applyAlignment="1">
      <alignment horizontal="left" vertical="center" wrapText="1"/>
    </xf>
    <xf numFmtId="0" fontId="6" fillId="16" borderId="1" xfId="0" applyFont="1" applyFill="1" applyBorder="1" applyAlignment="1">
      <alignment vertical="top" wrapText="1"/>
    </xf>
    <xf numFmtId="0" fontId="10" fillId="14" borderId="1" xfId="0" applyFont="1" applyFill="1" applyBorder="1" applyAlignment="1">
      <alignment vertical="center" wrapText="1"/>
    </xf>
    <xf numFmtId="0" fontId="10" fillId="28" borderId="1" xfId="0" applyFont="1" applyFill="1" applyBorder="1" applyAlignment="1">
      <alignment vertical="center" wrapText="1"/>
    </xf>
    <xf numFmtId="0" fontId="10" fillId="29" borderId="1" xfId="0" applyFont="1" applyFill="1" applyBorder="1" applyAlignment="1">
      <alignment vertical="center" wrapText="1"/>
    </xf>
    <xf numFmtId="0" fontId="2" fillId="14" borderId="1" xfId="0" applyFont="1" applyFill="1" applyBorder="1" applyAlignment="1">
      <alignment horizontal="left" vertical="center" wrapText="1"/>
    </xf>
    <xf numFmtId="0" fontId="5" fillId="14" borderId="1" xfId="0" applyFont="1" applyFill="1" applyBorder="1" applyAlignment="1">
      <alignment horizontal="left" vertical="center" wrapText="1"/>
    </xf>
    <xf numFmtId="0" fontId="5" fillId="21" borderId="1" xfId="0" applyFont="1" applyFill="1" applyBorder="1" applyAlignment="1">
      <alignment horizontal="left" vertical="center" wrapText="1"/>
    </xf>
    <xf numFmtId="0" fontId="2" fillId="21" borderId="1" xfId="0" applyFont="1" applyFill="1" applyBorder="1" applyAlignment="1">
      <alignment horizontal="left" vertical="center" wrapText="1"/>
    </xf>
    <xf numFmtId="0" fontId="2" fillId="16" borderId="1" xfId="0" applyFont="1" applyFill="1" applyBorder="1" applyAlignment="1">
      <alignment horizontal="left" vertical="top" wrapText="1"/>
    </xf>
    <xf numFmtId="0" fontId="38" fillId="10" borderId="1" xfId="0" applyFont="1" applyFill="1" applyBorder="1" applyAlignment="1">
      <alignment horizontal="center" vertical="center" wrapText="1"/>
    </xf>
    <xf numFmtId="0" fontId="39" fillId="10" borderId="1" xfId="0" applyFont="1" applyFill="1" applyBorder="1" applyAlignment="1">
      <alignment horizontal="justify" vertical="center" wrapText="1"/>
    </xf>
    <xf numFmtId="0" fontId="38" fillId="20" borderId="1" xfId="0" applyFont="1" applyFill="1" applyBorder="1" applyAlignment="1">
      <alignment horizontal="center" vertical="center" wrapText="1"/>
    </xf>
    <xf numFmtId="0" fontId="39" fillId="20" borderId="1" xfId="0" applyFont="1" applyFill="1" applyBorder="1" applyAlignment="1">
      <alignment horizontal="justify" vertical="center" wrapText="1"/>
    </xf>
    <xf numFmtId="0" fontId="39" fillId="20" borderId="1" xfId="0" applyFont="1" applyFill="1" applyBorder="1" applyAlignment="1">
      <alignment horizontal="left" vertical="center" wrapText="1"/>
    </xf>
    <xf numFmtId="0" fontId="38" fillId="20" borderId="1" xfId="0" applyFont="1" applyFill="1" applyBorder="1" applyAlignment="1">
      <alignment horizontal="justify" vertical="center" wrapText="1"/>
    </xf>
    <xf numFmtId="0" fontId="38" fillId="6" borderId="1" xfId="0" applyFont="1" applyFill="1" applyBorder="1" applyAlignment="1">
      <alignment horizontal="center" vertical="center" wrapText="1"/>
    </xf>
    <xf numFmtId="0" fontId="39" fillId="6" borderId="1" xfId="0" applyFont="1" applyFill="1" applyBorder="1" applyAlignment="1">
      <alignment horizontal="justify" vertical="center" wrapText="1"/>
    </xf>
    <xf numFmtId="0" fontId="39" fillId="6" borderId="1" xfId="0" applyFont="1" applyFill="1" applyBorder="1" applyAlignment="1">
      <alignment horizontal="left" vertical="center" wrapText="1"/>
    </xf>
    <xf numFmtId="0" fontId="39" fillId="12" borderId="1" xfId="0" applyFont="1" applyFill="1" applyBorder="1" applyAlignment="1">
      <alignment horizontal="left" vertical="center" wrapText="1"/>
    </xf>
    <xf numFmtId="0" fontId="39" fillId="12" borderId="1" xfId="0" applyFont="1" applyFill="1" applyBorder="1" applyAlignment="1">
      <alignment horizontal="justify" vertical="center" wrapText="1"/>
    </xf>
    <xf numFmtId="0" fontId="39" fillId="21" borderId="1" xfId="0" applyFont="1" applyFill="1" applyBorder="1" applyAlignment="1">
      <alignment horizontal="left" vertical="center" wrapText="1"/>
    </xf>
    <xf numFmtId="0" fontId="38" fillId="15" borderId="1" xfId="0" applyFont="1" applyFill="1" applyBorder="1" applyAlignment="1">
      <alignment horizontal="left" vertical="center" wrapText="1"/>
    </xf>
    <xf numFmtId="0" fontId="39" fillId="21" borderId="1" xfId="0" applyFont="1" applyFill="1" applyBorder="1" applyAlignment="1">
      <alignment horizontal="justify" vertical="center" wrapText="1"/>
    </xf>
    <xf numFmtId="0" fontId="39" fillId="15" borderId="1" xfId="0" applyFont="1" applyFill="1" applyBorder="1" applyAlignment="1">
      <alignment horizontal="justify" vertical="center" wrapText="1"/>
    </xf>
    <xf numFmtId="0" fontId="38" fillId="29" borderId="1" xfId="0" applyFont="1" applyFill="1" applyBorder="1" applyAlignment="1">
      <alignment horizontal="justify" vertical="center" wrapText="1"/>
    </xf>
    <xf numFmtId="0" fontId="38" fillId="28" borderId="1" xfId="0" applyFont="1" applyFill="1" applyBorder="1" applyAlignment="1">
      <alignment horizontal="justify" vertical="center" wrapText="1"/>
    </xf>
    <xf numFmtId="0" fontId="43" fillId="10" borderId="1" xfId="0" applyFont="1" applyFill="1" applyBorder="1" applyAlignment="1">
      <alignment horizontal="justify" vertical="center" wrapText="1"/>
    </xf>
    <xf numFmtId="0" fontId="43" fillId="20" borderId="1" xfId="0" applyFont="1" applyFill="1" applyBorder="1" applyAlignment="1">
      <alignment horizontal="justify" vertical="center" wrapText="1"/>
    </xf>
    <xf numFmtId="0" fontId="42" fillId="20" borderId="1" xfId="0" applyFont="1" applyFill="1" applyBorder="1" applyAlignment="1">
      <alignment horizontal="justify" vertical="center" wrapText="1"/>
    </xf>
    <xf numFmtId="10" fontId="34" fillId="0" borderId="0" xfId="1" applyNumberFormat="1" applyFont="1" applyFill="1" applyAlignment="1">
      <alignment horizontal="center" vertical="center" wrapText="1"/>
    </xf>
    <xf numFmtId="3" fontId="28" fillId="39" borderId="1" xfId="0" applyNumberFormat="1" applyFont="1" applyFill="1" applyBorder="1" applyAlignment="1">
      <alignment horizontal="center" vertical="center" wrapText="1"/>
    </xf>
    <xf numFmtId="3" fontId="26" fillId="39" borderId="1" xfId="0" applyNumberFormat="1" applyFont="1" applyFill="1" applyBorder="1" applyAlignment="1">
      <alignment horizontal="center" vertical="center" wrapText="1"/>
    </xf>
    <xf numFmtId="3" fontId="26" fillId="33" borderId="1" xfId="0" applyNumberFormat="1" applyFont="1" applyFill="1" applyBorder="1" applyAlignment="1">
      <alignment horizontal="center" vertical="center" wrapText="1"/>
    </xf>
    <xf numFmtId="3" fontId="28" fillId="32" borderId="1" xfId="0" applyNumberFormat="1" applyFont="1" applyFill="1" applyBorder="1" applyAlignment="1">
      <alignment horizontal="center" vertical="center" wrapText="1"/>
    </xf>
    <xf numFmtId="3" fontId="6" fillId="10" borderId="1" xfId="0" applyNumberFormat="1" applyFont="1" applyFill="1" applyBorder="1" applyAlignment="1">
      <alignment horizontal="justify" vertical="center" wrapText="1"/>
    </xf>
    <xf numFmtId="3" fontId="26" fillId="29" borderId="1" xfId="0" applyNumberFormat="1" applyFont="1" applyFill="1" applyBorder="1" applyAlignment="1">
      <alignment horizontal="left" vertical="center" wrapText="1"/>
    </xf>
    <xf numFmtId="3" fontId="5" fillId="20" borderId="1" xfId="0" applyNumberFormat="1" applyFont="1" applyFill="1" applyBorder="1" applyAlignment="1">
      <alignment horizontal="justify" vertical="center" wrapText="1"/>
    </xf>
    <xf numFmtId="0" fontId="45" fillId="6" borderId="0" xfId="0" applyFont="1" applyFill="1" applyAlignment="1">
      <alignment wrapText="1"/>
    </xf>
    <xf numFmtId="0" fontId="20" fillId="5" borderId="29" xfId="0" applyFont="1" applyFill="1" applyBorder="1" applyAlignment="1">
      <alignment horizontal="center" vertical="center" wrapText="1"/>
    </xf>
    <xf numFmtId="0" fontId="46" fillId="11" borderId="43" xfId="0" applyFont="1" applyFill="1" applyBorder="1" applyAlignment="1">
      <alignment horizontal="center" vertical="center" wrapText="1"/>
    </xf>
    <xf numFmtId="0" fontId="46" fillId="11" borderId="11" xfId="0" applyFont="1" applyFill="1" applyBorder="1" applyAlignment="1">
      <alignment horizontal="left" vertical="center" wrapText="1"/>
    </xf>
    <xf numFmtId="0" fontId="5" fillId="6" borderId="1" xfId="0" applyFont="1" applyFill="1" applyBorder="1" applyAlignment="1">
      <alignment wrapText="1"/>
    </xf>
    <xf numFmtId="0" fontId="5" fillId="6" borderId="1" xfId="0" applyFont="1" applyFill="1" applyBorder="1" applyAlignment="1">
      <alignment horizontal="left" vertical="center" wrapText="1"/>
    </xf>
    <xf numFmtId="0" fontId="9" fillId="19" borderId="1" xfId="0" applyFont="1" applyFill="1" applyBorder="1" applyAlignment="1">
      <alignment horizontal="left" vertical="center" wrapText="1"/>
    </xf>
    <xf numFmtId="0" fontId="6" fillId="20" borderId="1" xfId="0" applyFont="1" applyFill="1" applyBorder="1" applyAlignment="1">
      <alignment horizontal="left" vertical="center" wrapText="1"/>
    </xf>
    <xf numFmtId="0" fontId="5" fillId="10" borderId="39" xfId="0" applyFont="1" applyFill="1" applyBorder="1" applyAlignment="1">
      <alignment horizontal="justify" vertical="center" wrapText="1"/>
    </xf>
    <xf numFmtId="0" fontId="5" fillId="10" borderId="39" xfId="0" applyFont="1" applyFill="1" applyBorder="1" applyAlignment="1">
      <alignment horizontal="justify" vertical="center"/>
    </xf>
    <xf numFmtId="3" fontId="5" fillId="10" borderId="39" xfId="0" applyNumberFormat="1" applyFont="1" applyFill="1" applyBorder="1" applyAlignment="1">
      <alignment horizontal="center" vertical="center" wrapText="1"/>
    </xf>
    <xf numFmtId="3" fontId="5" fillId="35" borderId="39" xfId="0" applyNumberFormat="1" applyFont="1" applyFill="1" applyBorder="1" applyAlignment="1">
      <alignment horizontal="center" vertical="center" wrapText="1"/>
    </xf>
    <xf numFmtId="3" fontId="6" fillId="35" borderId="39" xfId="0" applyNumberFormat="1" applyFont="1" applyFill="1" applyBorder="1" applyAlignment="1">
      <alignment horizontal="center" vertical="center" wrapText="1"/>
    </xf>
    <xf numFmtId="3" fontId="6" fillId="32" borderId="39" xfId="0" applyNumberFormat="1" applyFont="1" applyFill="1" applyBorder="1" applyAlignment="1">
      <alignment horizontal="center" vertical="center" wrapText="1"/>
    </xf>
    <xf numFmtId="0" fontId="5" fillId="33" borderId="39"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48" fillId="20" borderId="0" xfId="0" applyFont="1" applyFill="1" applyAlignment="1">
      <alignment wrapText="1"/>
    </xf>
    <xf numFmtId="0" fontId="48" fillId="0" borderId="0" xfId="0" applyFont="1" applyAlignment="1">
      <alignment wrapText="1"/>
    </xf>
    <xf numFmtId="3" fontId="5" fillId="0" borderId="0" xfId="0" applyNumberFormat="1" applyFont="1" applyAlignment="1">
      <alignment horizontal="center" vertical="center" wrapText="1"/>
    </xf>
    <xf numFmtId="3" fontId="20" fillId="5" borderId="29" xfId="0" applyNumberFormat="1" applyFont="1" applyFill="1" applyBorder="1" applyAlignment="1">
      <alignment horizontal="center" vertical="center" wrapText="1"/>
    </xf>
    <xf numFmtId="0" fontId="6" fillId="17" borderId="42" xfId="0" applyFont="1" applyFill="1" applyBorder="1" applyAlignment="1">
      <alignment horizontal="left" vertical="center" wrapText="1"/>
    </xf>
    <xf numFmtId="0" fontId="38" fillId="17" borderId="1" xfId="0" applyFont="1" applyFill="1" applyBorder="1" applyAlignment="1">
      <alignment horizontal="center" vertical="center" wrapText="1"/>
    </xf>
    <xf numFmtId="0" fontId="10" fillId="10" borderId="1" xfId="0" applyFont="1" applyFill="1" applyBorder="1" applyAlignment="1">
      <alignment horizontal="left" vertical="center" wrapText="1"/>
    </xf>
    <xf numFmtId="0" fontId="40" fillId="10" borderId="1" xfId="0" applyFont="1" applyFill="1" applyBorder="1" applyAlignment="1">
      <alignment horizontal="justify" vertical="center" wrapText="1"/>
    </xf>
    <xf numFmtId="0" fontId="43" fillId="12" borderId="1" xfId="0" applyFont="1" applyFill="1" applyBorder="1" applyAlignment="1">
      <alignment horizontal="justify" vertical="center" wrapText="1"/>
    </xf>
    <xf numFmtId="0" fontId="10" fillId="28" borderId="1" xfId="0" applyFont="1" applyFill="1" applyBorder="1" applyAlignment="1">
      <alignment horizontal="center" vertical="center" wrapText="1"/>
    </xf>
    <xf numFmtId="0" fontId="38" fillId="17" borderId="1" xfId="0" applyFont="1" applyFill="1" applyBorder="1" applyAlignment="1">
      <alignment horizontal="justify" vertical="center" wrapText="1"/>
    </xf>
    <xf numFmtId="0" fontId="39" fillId="20" borderId="33" xfId="0" applyFont="1" applyFill="1" applyBorder="1" applyAlignment="1">
      <alignment horizontal="justify" vertical="center" wrapText="1"/>
    </xf>
    <xf numFmtId="0" fontId="6" fillId="20" borderId="1" xfId="0" applyFont="1" applyFill="1" applyBorder="1" applyAlignment="1">
      <alignment horizontal="center" vertical="center" wrapText="1"/>
    </xf>
    <xf numFmtId="0" fontId="4" fillId="10" borderId="1" xfId="0" applyFont="1" applyFill="1" applyBorder="1" applyAlignment="1">
      <alignment horizontal="left" vertical="center" wrapText="1"/>
    </xf>
    <xf numFmtId="0" fontId="2" fillId="16" borderId="1" xfId="0" applyFont="1" applyFill="1" applyBorder="1" applyAlignment="1">
      <alignment horizontal="left" vertical="center" wrapText="1"/>
    </xf>
    <xf numFmtId="0" fontId="39" fillId="10" borderId="1" xfId="0" applyFont="1" applyFill="1" applyBorder="1" applyAlignment="1">
      <alignment horizontal="justify" vertical="center"/>
    </xf>
    <xf numFmtId="0" fontId="14" fillId="2" borderId="0" xfId="0" applyFont="1" applyFill="1" applyAlignment="1">
      <alignment horizontal="justify" vertical="center" wrapText="1"/>
    </xf>
    <xf numFmtId="0" fontId="7" fillId="2" borderId="0" xfId="0" applyFont="1" applyFill="1" applyAlignment="1">
      <alignment horizontal="justify" vertical="center" wrapText="1"/>
    </xf>
    <xf numFmtId="0" fontId="5" fillId="2" borderId="0" xfId="0" applyFont="1" applyFill="1" applyAlignment="1">
      <alignment horizontal="justify" vertical="center" wrapText="1"/>
    </xf>
    <xf numFmtId="0" fontId="20" fillId="2" borderId="7" xfId="0" applyFont="1" applyFill="1" applyBorder="1" applyAlignment="1">
      <alignment horizontal="justify" vertical="center" wrapText="1"/>
    </xf>
    <xf numFmtId="0" fontId="38" fillId="15" borderId="1" xfId="0" applyFont="1" applyFill="1" applyBorder="1" applyAlignment="1">
      <alignment horizontal="justify" vertical="center" wrapText="1"/>
    </xf>
    <xf numFmtId="0" fontId="39" fillId="12" borderId="33" xfId="0" applyFont="1" applyFill="1" applyBorder="1" applyAlignment="1">
      <alignment horizontal="justify" vertical="center" wrapText="1"/>
    </xf>
    <xf numFmtId="0" fontId="42" fillId="16" borderId="1" xfId="0" applyFont="1" applyFill="1" applyBorder="1" applyAlignment="1">
      <alignment horizontal="justify" vertical="center" wrapText="1"/>
    </xf>
    <xf numFmtId="0" fontId="5" fillId="0" borderId="0" xfId="0" applyFont="1" applyAlignment="1">
      <alignment horizontal="justify" vertical="center" wrapText="1"/>
    </xf>
    <xf numFmtId="0" fontId="5" fillId="10" borderId="39" xfId="0" applyFont="1" applyFill="1" applyBorder="1" applyAlignment="1">
      <alignment horizontal="left" vertical="center" wrapText="1"/>
    </xf>
    <xf numFmtId="0" fontId="5" fillId="0" borderId="1" xfId="0" applyFont="1" applyBorder="1" applyAlignment="1">
      <alignment horizontal="left" vertical="center" wrapText="1"/>
    </xf>
    <xf numFmtId="0" fontId="26" fillId="34" borderId="1" xfId="0" applyFont="1" applyFill="1" applyBorder="1" applyAlignment="1">
      <alignment horizontal="left" vertical="center" wrapText="1"/>
    </xf>
    <xf numFmtId="0" fontId="0" fillId="0" borderId="0" xfId="0" applyAlignment="1">
      <alignment horizontal="left" wrapText="1"/>
    </xf>
    <xf numFmtId="0" fontId="10" fillId="17" borderId="1" xfId="0" applyFont="1" applyFill="1" applyBorder="1" applyAlignment="1">
      <alignment horizontal="left" vertical="center" wrapText="1"/>
    </xf>
    <xf numFmtId="0" fontId="6" fillId="12" borderId="33" xfId="0" applyFont="1" applyFill="1" applyBorder="1" applyAlignment="1">
      <alignment horizontal="left" vertical="center" wrapText="1"/>
    </xf>
    <xf numFmtId="0" fontId="6" fillId="6" borderId="33" xfId="0" applyFont="1" applyFill="1" applyBorder="1" applyAlignment="1">
      <alignment horizontal="left" vertical="center" wrapText="1"/>
    </xf>
    <xf numFmtId="0" fontId="0" fillId="0" borderId="7" xfId="0" applyBorder="1" applyAlignment="1">
      <alignment horizontal="justify" wrapText="1"/>
    </xf>
    <xf numFmtId="0" fontId="20" fillId="19" borderId="32" xfId="0" applyFont="1" applyFill="1" applyBorder="1" applyAlignment="1">
      <alignment horizontal="justify" vertical="center" wrapText="1"/>
    </xf>
    <xf numFmtId="0" fontId="0" fillId="0" borderId="0" xfId="0" applyAlignment="1">
      <alignment horizontal="justify" wrapText="1"/>
    </xf>
    <xf numFmtId="3" fontId="6" fillId="20" borderId="1" xfId="0" applyNumberFormat="1" applyFont="1" applyFill="1" applyBorder="1" applyAlignment="1">
      <alignment horizontal="center" vertical="center" wrapText="1"/>
    </xf>
    <xf numFmtId="3" fontId="10" fillId="20" borderId="1" xfId="0" applyNumberFormat="1" applyFont="1" applyFill="1" applyBorder="1" applyAlignment="1">
      <alignment horizontal="center" vertical="center" wrapText="1"/>
    </xf>
    <xf numFmtId="0" fontId="5" fillId="40" borderId="1" xfId="0" applyFont="1" applyFill="1" applyBorder="1" applyAlignment="1">
      <alignment horizontal="justify" vertical="center" wrapText="1"/>
    </xf>
    <xf numFmtId="0" fontId="4" fillId="6" borderId="46" xfId="2" applyFont="1" applyFill="1" applyBorder="1" applyAlignment="1">
      <alignment horizontal="center" vertical="center" wrapText="1"/>
    </xf>
    <xf numFmtId="0" fontId="5" fillId="6" borderId="47" xfId="2" applyFont="1" applyFill="1" applyBorder="1" applyAlignment="1">
      <alignment horizontal="justify" vertical="center" wrapText="1"/>
    </xf>
    <xf numFmtId="0" fontId="5" fillId="6" borderId="48" xfId="0" applyFont="1" applyFill="1" applyBorder="1" applyAlignment="1">
      <alignment horizontal="justify" vertical="center" wrapText="1"/>
    </xf>
    <xf numFmtId="0" fontId="5" fillId="6" borderId="49" xfId="0" applyFont="1" applyFill="1" applyBorder="1" applyAlignment="1">
      <alignment horizontal="left" vertical="center" wrapText="1"/>
    </xf>
    <xf numFmtId="0" fontId="5" fillId="6" borderId="50" xfId="0" applyFont="1" applyFill="1" applyBorder="1" applyAlignment="1">
      <alignment horizontal="left" vertical="center" wrapText="1"/>
    </xf>
    <xf numFmtId="1" fontId="2" fillId="3" borderId="5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1" fontId="2" fillId="3" borderId="52" xfId="0" applyNumberFormat="1" applyFont="1" applyFill="1" applyBorder="1" applyAlignment="1">
      <alignment horizontal="center" vertical="center" wrapText="1"/>
    </xf>
    <xf numFmtId="1" fontId="5" fillId="3" borderId="53" xfId="0" applyNumberFormat="1" applyFont="1" applyFill="1" applyBorder="1" applyAlignment="1">
      <alignment horizontal="center" vertical="center" wrapText="1"/>
    </xf>
    <xf numFmtId="1" fontId="5" fillId="3" borderId="54" xfId="0" applyNumberFormat="1" applyFont="1" applyFill="1" applyBorder="1" applyAlignment="1">
      <alignment horizontal="center" vertical="center" wrapText="1"/>
    </xf>
    <xf numFmtId="1" fontId="5" fillId="4" borderId="39" xfId="0" applyNumberFormat="1" applyFont="1" applyFill="1" applyBorder="1" applyAlignment="1">
      <alignment horizontal="center" vertical="center" wrapText="1"/>
    </xf>
    <xf numFmtId="1" fontId="5" fillId="3" borderId="1" xfId="0" applyNumberFormat="1" applyFont="1" applyFill="1" applyBorder="1" applyAlignment="1">
      <alignment horizontal="center" vertical="center" wrapText="1"/>
    </xf>
    <xf numFmtId="1" fontId="5" fillId="3" borderId="52" xfId="0" applyNumberFormat="1" applyFont="1" applyFill="1" applyBorder="1" applyAlignment="1">
      <alignment horizontal="center" vertical="center" wrapText="1"/>
    </xf>
    <xf numFmtId="3" fontId="2" fillId="6" borderId="1" xfId="0" applyNumberFormat="1" applyFont="1" applyFill="1" applyBorder="1" applyAlignment="1">
      <alignment horizontal="center" vertical="center" wrapText="1"/>
    </xf>
    <xf numFmtId="0" fontId="5" fillId="6" borderId="55" xfId="2" applyFont="1" applyFill="1" applyBorder="1" applyAlignment="1">
      <alignment horizontal="justify" vertical="center" wrapText="1"/>
    </xf>
    <xf numFmtId="0" fontId="5" fillId="6" borderId="56" xfId="2" applyFont="1" applyFill="1" applyBorder="1" applyAlignment="1">
      <alignment horizontal="center" vertical="center" wrapText="1"/>
    </xf>
    <xf numFmtId="0" fontId="5" fillId="6" borderId="55" xfId="2" applyFont="1" applyFill="1" applyBorder="1" applyAlignment="1">
      <alignment horizontal="center" vertical="center" wrapText="1"/>
    </xf>
    <xf numFmtId="0" fontId="5" fillId="6" borderId="55" xfId="2" applyFont="1" applyFill="1" applyBorder="1" applyAlignment="1">
      <alignment horizontal="left" vertical="center" wrapText="1"/>
    </xf>
    <xf numFmtId="10" fontId="5" fillId="6" borderId="55" xfId="2" applyNumberFormat="1" applyFont="1" applyFill="1" applyBorder="1" applyAlignment="1">
      <alignment horizontal="left" vertical="center" wrapText="1"/>
    </xf>
    <xf numFmtId="0" fontId="5" fillId="6" borderId="56" xfId="2" applyFont="1" applyFill="1" applyBorder="1" applyAlignment="1">
      <alignment horizontal="left" vertical="center" wrapText="1"/>
    </xf>
    <xf numFmtId="0" fontId="5" fillId="6" borderId="57" xfId="2" applyFont="1" applyFill="1" applyBorder="1" applyAlignment="1">
      <alignment horizontal="left" vertical="center" wrapText="1"/>
    </xf>
    <xf numFmtId="0" fontId="46" fillId="11" borderId="11" xfId="0" applyFont="1" applyFill="1" applyBorder="1" applyAlignment="1">
      <alignment horizontal="center" vertical="center" wrapText="1"/>
    </xf>
    <xf numFmtId="0" fontId="6" fillId="0" borderId="0" xfId="0" applyFont="1" applyFill="1" applyAlignment="1">
      <alignment horizontal="center" vertical="center" wrapText="1"/>
    </xf>
    <xf numFmtId="0" fontId="34" fillId="0" borderId="0" xfId="0" applyFont="1" applyFill="1" applyAlignment="1">
      <alignment horizontal="center" vertical="center" wrapText="1"/>
    </xf>
    <xf numFmtId="10" fontId="34" fillId="0" borderId="0" xfId="0" applyNumberFormat="1" applyFont="1" applyFill="1" applyAlignment="1">
      <alignment horizontal="center" vertical="center" wrapText="1"/>
    </xf>
    <xf numFmtId="0" fontId="10" fillId="16" borderId="53" xfId="0" applyFont="1" applyFill="1" applyBorder="1" applyAlignment="1">
      <alignment horizontal="left" vertical="center" wrapText="1"/>
    </xf>
    <xf numFmtId="0" fontId="10" fillId="15" borderId="53" xfId="0" applyFont="1" applyFill="1" applyBorder="1" applyAlignment="1">
      <alignment horizontal="left" vertical="center" wrapText="1"/>
    </xf>
    <xf numFmtId="0" fontId="10" fillId="20" borderId="53" xfId="0" applyFont="1" applyFill="1" applyBorder="1" applyAlignment="1">
      <alignment horizontal="left" vertical="center" wrapText="1"/>
    </xf>
    <xf numFmtId="0" fontId="4" fillId="6" borderId="51"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9" fillId="19" borderId="52" xfId="0" applyFont="1" applyFill="1" applyBorder="1" applyAlignment="1">
      <alignment horizontal="left" vertical="center" wrapText="1"/>
    </xf>
    <xf numFmtId="0" fontId="6" fillId="10" borderId="52" xfId="0" applyFont="1" applyFill="1" applyBorder="1" applyAlignment="1">
      <alignment horizontal="justify" vertical="center" wrapText="1"/>
    </xf>
    <xf numFmtId="0" fontId="6" fillId="20" borderId="52" xfId="0" applyFont="1" applyFill="1" applyBorder="1" applyAlignment="1">
      <alignment horizontal="left" vertical="center" wrapText="1"/>
    </xf>
    <xf numFmtId="0" fontId="6" fillId="25" borderId="52" xfId="0" applyFont="1" applyFill="1" applyBorder="1" applyAlignment="1">
      <alignment horizontal="left" vertical="center" wrapText="1"/>
    </xf>
    <xf numFmtId="0" fontId="6" fillId="6" borderId="52" xfId="0" applyFont="1" applyFill="1" applyBorder="1" applyAlignment="1">
      <alignment horizontal="left" vertical="center" wrapText="1"/>
    </xf>
    <xf numFmtId="0" fontId="6" fillId="6" borderId="52" xfId="0" applyFont="1" applyFill="1" applyBorder="1" applyAlignment="1">
      <alignment horizontal="justify" vertical="center" wrapText="1"/>
    </xf>
    <xf numFmtId="0" fontId="6" fillId="21" borderId="52" xfId="0" applyFont="1" applyFill="1" applyBorder="1" applyAlignment="1">
      <alignment vertical="center" wrapText="1"/>
    </xf>
    <xf numFmtId="0" fontId="6" fillId="12" borderId="52" xfId="0" applyFont="1" applyFill="1" applyBorder="1" applyAlignment="1">
      <alignment vertical="center" wrapText="1"/>
    </xf>
    <xf numFmtId="0" fontId="6" fillId="20" borderId="52" xfId="0" applyFont="1" applyFill="1" applyBorder="1" applyAlignment="1">
      <alignment horizontal="justify" vertical="center" wrapText="1"/>
    </xf>
    <xf numFmtId="0" fontId="6" fillId="15" borderId="52" xfId="0" applyFont="1" applyFill="1" applyBorder="1" applyAlignment="1">
      <alignment horizontal="left" vertical="center" wrapText="1"/>
    </xf>
    <xf numFmtId="0" fontId="6" fillId="21" borderId="52" xfId="0" applyFont="1" applyFill="1" applyBorder="1" applyAlignment="1">
      <alignment horizontal="justify" vertical="center" wrapText="1"/>
    </xf>
    <xf numFmtId="0" fontId="6" fillId="12" borderId="52" xfId="0" applyFont="1" applyFill="1" applyBorder="1" applyAlignment="1">
      <alignment horizontal="left" vertical="center" wrapText="1"/>
    </xf>
    <xf numFmtId="0" fontId="6" fillId="17" borderId="52" xfId="0" applyFont="1" applyFill="1" applyBorder="1" applyAlignment="1">
      <alignment horizontal="left" vertical="center" wrapText="1"/>
    </xf>
    <xf numFmtId="0" fontId="6" fillId="28" borderId="52" xfId="0" applyFont="1" applyFill="1" applyBorder="1" applyAlignment="1">
      <alignment horizontal="justify" vertical="center" wrapText="1"/>
    </xf>
    <xf numFmtId="0" fontId="6" fillId="17" borderId="52" xfId="0" applyFont="1" applyFill="1" applyBorder="1" applyAlignment="1">
      <alignment horizontal="justify" vertical="center" wrapText="1"/>
    </xf>
    <xf numFmtId="0" fontId="6" fillId="29" borderId="52" xfId="0" applyFont="1" applyFill="1" applyBorder="1" applyAlignment="1">
      <alignment horizontal="justify" vertical="center" wrapText="1"/>
    </xf>
    <xf numFmtId="0" fontId="6" fillId="28" borderId="52" xfId="0" applyFont="1" applyFill="1" applyBorder="1" applyAlignment="1">
      <alignment horizontal="left" vertical="center" wrapText="1"/>
    </xf>
    <xf numFmtId="0" fontId="6" fillId="29" borderId="52" xfId="0" applyFont="1" applyFill="1" applyBorder="1" applyAlignment="1">
      <alignment horizontal="left" vertical="center" wrapText="1"/>
    </xf>
    <xf numFmtId="0" fontId="5" fillId="20" borderId="52" xfId="0" applyFont="1" applyFill="1" applyBorder="1" applyAlignment="1">
      <alignment horizontal="justify" vertical="center" wrapText="1"/>
    </xf>
    <xf numFmtId="0" fontId="5" fillId="14" borderId="52" xfId="0" applyFont="1" applyFill="1" applyBorder="1" applyAlignment="1">
      <alignment horizontal="left" vertical="center" wrapText="1"/>
    </xf>
    <xf numFmtId="0" fontId="5" fillId="6" borderId="52" xfId="0" applyFont="1" applyFill="1" applyBorder="1" applyAlignment="1">
      <alignment horizontal="justify" vertical="center" wrapText="1"/>
    </xf>
    <xf numFmtId="0" fontId="5" fillId="12" borderId="52" xfId="0" applyFont="1" applyFill="1" applyBorder="1" applyAlignment="1">
      <alignment horizontal="left" vertical="center" wrapText="1"/>
    </xf>
    <xf numFmtId="0" fontId="5" fillId="16" borderId="52" xfId="0" applyFont="1" applyFill="1" applyBorder="1" applyAlignment="1">
      <alignment horizontal="left" vertical="center" wrapText="1"/>
    </xf>
    <xf numFmtId="0" fontId="5" fillId="10" borderId="52" xfId="0" applyFont="1" applyFill="1" applyBorder="1" applyAlignment="1">
      <alignment horizontal="justify" vertical="center" wrapText="1"/>
    </xf>
    <xf numFmtId="0" fontId="5" fillId="20" borderId="52" xfId="0" applyFont="1" applyFill="1" applyBorder="1" applyAlignment="1">
      <alignment horizontal="left" vertical="center" wrapText="1"/>
    </xf>
    <xf numFmtId="0" fontId="6" fillId="14" borderId="52" xfId="0" applyFont="1" applyFill="1" applyBorder="1" applyAlignment="1">
      <alignment horizontal="left" vertical="center" wrapText="1"/>
    </xf>
    <xf numFmtId="0" fontId="6" fillId="20" borderId="65" xfId="0" applyFont="1" applyFill="1" applyBorder="1" applyAlignment="1">
      <alignment horizontal="left" vertical="center" wrapText="1"/>
    </xf>
    <xf numFmtId="0" fontId="6" fillId="20" borderId="66" xfId="0" applyFont="1" applyFill="1" applyBorder="1" applyAlignment="1">
      <alignment horizontal="justify" vertical="center" wrapText="1"/>
    </xf>
    <xf numFmtId="0" fontId="6" fillId="20" borderId="52" xfId="0" applyFont="1" applyFill="1" applyBorder="1" applyAlignment="1">
      <alignment vertical="center" wrapText="1"/>
    </xf>
    <xf numFmtId="0" fontId="50" fillId="0" borderId="0" xfId="0" applyFont="1" applyAlignment="1">
      <alignment horizontal="center" vertical="center" wrapText="1"/>
    </xf>
    <xf numFmtId="0" fontId="50" fillId="0" borderId="0" xfId="0" applyFont="1" applyAlignment="1">
      <alignment horizontal="justify" vertical="center" wrapText="1"/>
    </xf>
    <xf numFmtId="0" fontId="50" fillId="0" borderId="0" xfId="0" applyFont="1" applyAlignment="1">
      <alignment horizontal="left" vertical="center" wrapText="1"/>
    </xf>
    <xf numFmtId="0" fontId="10" fillId="10" borderId="51" xfId="0" applyFont="1" applyFill="1" applyBorder="1" applyAlignment="1">
      <alignment horizontal="center" vertical="center" wrapText="1"/>
    </xf>
    <xf numFmtId="0" fontId="6" fillId="10" borderId="1" xfId="0" applyFont="1" applyFill="1" applyBorder="1" applyAlignment="1">
      <alignment horizontal="justify" vertical="center"/>
    </xf>
    <xf numFmtId="0" fontId="6" fillId="10" borderId="1" xfId="0" applyFont="1" applyFill="1" applyBorder="1" applyAlignment="1">
      <alignment horizontal="center" vertical="center" wrapText="1"/>
    </xf>
    <xf numFmtId="0" fontId="10" fillId="10" borderId="1" xfId="0" applyFont="1" applyFill="1" applyBorder="1" applyAlignment="1">
      <alignment horizontal="justify" vertical="center" wrapText="1"/>
    </xf>
    <xf numFmtId="0" fontId="10" fillId="20" borderId="51" xfId="0" applyFont="1" applyFill="1" applyBorder="1" applyAlignment="1">
      <alignment horizontal="center" vertical="center" wrapText="1"/>
    </xf>
    <xf numFmtId="0" fontId="6" fillId="20" borderId="45" xfId="0" applyFont="1" applyFill="1" applyBorder="1" applyAlignment="1">
      <alignment horizontal="justify" vertical="center" wrapText="1"/>
    </xf>
    <xf numFmtId="0" fontId="10" fillId="25" borderId="51" xfId="0" applyFont="1" applyFill="1" applyBorder="1" applyAlignment="1">
      <alignment horizontal="center" vertical="center" wrapText="1"/>
    </xf>
    <xf numFmtId="0" fontId="6" fillId="25" borderId="1" xfId="0" applyFont="1" applyFill="1" applyBorder="1" applyAlignment="1">
      <alignment horizontal="justify" vertical="center" wrapText="1"/>
    </xf>
    <xf numFmtId="0" fontId="6" fillId="25" borderId="1" xfId="0" applyFont="1" applyFill="1" applyBorder="1" applyAlignment="1">
      <alignment horizontal="center" vertical="center" wrapText="1"/>
    </xf>
    <xf numFmtId="0" fontId="10" fillId="25" borderId="1" xfId="0" applyFont="1" applyFill="1" applyBorder="1" applyAlignment="1">
      <alignment horizontal="justify" vertical="center" wrapText="1"/>
    </xf>
    <xf numFmtId="0" fontId="10" fillId="20" borderId="1" xfId="0" applyFont="1" applyFill="1" applyBorder="1" applyAlignment="1">
      <alignment horizontal="justify" vertical="center" wrapText="1"/>
    </xf>
    <xf numFmtId="0" fontId="6" fillId="23" borderId="1" xfId="0" applyFont="1" applyFill="1" applyBorder="1" applyAlignment="1">
      <alignment horizontal="left" vertical="center" wrapText="1"/>
    </xf>
    <xf numFmtId="0" fontId="10" fillId="6" borderId="5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12" borderId="1" xfId="0" applyFont="1" applyFill="1" applyBorder="1" applyAlignment="1">
      <alignment horizontal="justify" vertical="center" wrapText="1"/>
    </xf>
    <xf numFmtId="0" fontId="6" fillId="12"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10" fillId="15" borderId="1" xfId="0" applyFont="1" applyFill="1" applyBorder="1" applyAlignment="1">
      <alignment horizontal="justify" vertical="center" wrapText="1"/>
    </xf>
    <xf numFmtId="0" fontId="6" fillId="15" borderId="1" xfId="0" applyFont="1" applyFill="1" applyBorder="1" applyAlignment="1">
      <alignment horizontal="center" vertical="center" wrapText="1"/>
    </xf>
    <xf numFmtId="0" fontId="6" fillId="24" borderId="1" xfId="0" applyFont="1" applyFill="1" applyBorder="1" applyAlignment="1">
      <alignment horizontal="left" vertical="center" wrapText="1"/>
    </xf>
    <xf numFmtId="0" fontId="6" fillId="6" borderId="1" xfId="0" applyFont="1" applyFill="1" applyBorder="1" applyAlignment="1">
      <alignment horizontal="justify" vertical="center" wrapText="1"/>
    </xf>
    <xf numFmtId="0" fontId="6" fillId="13" borderId="1" xfId="0" applyFont="1" applyFill="1" applyBorder="1" applyAlignment="1">
      <alignment horizontal="left" vertical="center" wrapText="1"/>
    </xf>
    <xf numFmtId="0" fontId="6" fillId="13" borderId="1" xfId="0" applyFont="1" applyFill="1" applyBorder="1" applyAlignment="1">
      <alignment horizontal="justify" vertical="center" wrapText="1"/>
    </xf>
    <xf numFmtId="0" fontId="6" fillId="21" borderId="1" xfId="0" applyFont="1" applyFill="1" applyBorder="1" applyAlignment="1">
      <alignment horizontal="center" vertical="center" wrapText="1"/>
    </xf>
    <xf numFmtId="0" fontId="6" fillId="15" borderId="1" xfId="0" applyFont="1" applyFill="1" applyBorder="1" applyAlignment="1">
      <alignment horizontal="justify" vertical="center" wrapText="1"/>
    </xf>
    <xf numFmtId="0" fontId="6" fillId="14" borderId="1" xfId="0" applyFont="1" applyFill="1" applyBorder="1" applyAlignment="1">
      <alignment horizontal="justify" vertical="center" wrapText="1"/>
    </xf>
    <xf numFmtId="0" fontId="10" fillId="17" borderId="51" xfId="0" applyFont="1" applyFill="1" applyBorder="1" applyAlignment="1">
      <alignment horizontal="center" vertical="center" wrapText="1"/>
    </xf>
    <xf numFmtId="0" fontId="10" fillId="17" borderId="1" xfId="0" applyFont="1" applyFill="1" applyBorder="1" applyAlignment="1">
      <alignment horizontal="justify" vertical="center" wrapText="1"/>
    </xf>
    <xf numFmtId="0" fontId="6" fillId="17" borderId="1" xfId="0" applyFont="1" applyFill="1" applyBorder="1" applyAlignment="1">
      <alignment horizontal="center" vertical="center" wrapText="1"/>
    </xf>
    <xf numFmtId="0" fontId="16" fillId="10" borderId="1" xfId="0" applyFont="1" applyFill="1" applyBorder="1" applyAlignment="1">
      <alignment horizontal="justify" vertical="center" wrapText="1"/>
    </xf>
    <xf numFmtId="0" fontId="10" fillId="6" borderId="1" xfId="0" applyFont="1" applyFill="1" applyBorder="1" applyAlignment="1">
      <alignment horizontal="justify" vertical="center" wrapText="1"/>
    </xf>
    <xf numFmtId="0" fontId="6" fillId="16" borderId="1" xfId="0" applyFont="1" applyFill="1" applyBorder="1" applyAlignment="1">
      <alignment horizontal="left" vertical="center" wrapText="1"/>
    </xf>
    <xf numFmtId="0" fontId="6" fillId="12" borderId="58" xfId="0" applyFont="1" applyFill="1" applyBorder="1" applyAlignment="1">
      <alignment horizontal="justify" vertical="center" wrapText="1"/>
    </xf>
    <xf numFmtId="0" fontId="6" fillId="6" borderId="60" xfId="0" applyFont="1" applyFill="1" applyBorder="1" applyAlignment="1">
      <alignment horizontal="left" vertical="center" wrapText="1"/>
    </xf>
    <xf numFmtId="0" fontId="6" fillId="12" borderId="44" xfId="0" applyFont="1" applyFill="1" applyBorder="1" applyAlignment="1">
      <alignment horizontal="left" vertical="center" wrapText="1"/>
    </xf>
    <xf numFmtId="0" fontId="6" fillId="20" borderId="58" xfId="0" applyFont="1" applyFill="1" applyBorder="1" applyAlignment="1">
      <alignment horizontal="justify" vertical="center" wrapText="1"/>
    </xf>
    <xf numFmtId="0" fontId="6" fillId="6" borderId="44" xfId="0" applyFont="1" applyFill="1" applyBorder="1" applyAlignment="1">
      <alignment horizontal="justify" vertical="center" wrapText="1"/>
    </xf>
    <xf numFmtId="0" fontId="6" fillId="10" borderId="59" xfId="0" applyFont="1" applyFill="1" applyBorder="1" applyAlignment="1">
      <alignment horizontal="justify" vertical="center" wrapText="1"/>
    </xf>
    <xf numFmtId="0" fontId="6" fillId="6" borderId="59" xfId="0" applyFont="1" applyFill="1" applyBorder="1" applyAlignment="1">
      <alignment horizontal="justify" vertical="center" wrapText="1"/>
    </xf>
    <xf numFmtId="0" fontId="10" fillId="24" borderId="1" xfId="0" applyFont="1" applyFill="1" applyBorder="1" applyAlignment="1">
      <alignment horizontal="left" vertical="center" wrapText="1"/>
    </xf>
    <xf numFmtId="0" fontId="6" fillId="20" borderId="59" xfId="0" applyFont="1" applyFill="1" applyBorder="1" applyAlignment="1">
      <alignment horizontal="justify" vertical="center" wrapText="1"/>
    </xf>
    <xf numFmtId="0" fontId="10" fillId="28" borderId="51" xfId="0" applyFont="1" applyFill="1" applyBorder="1" applyAlignment="1">
      <alignment horizontal="center" vertical="center" wrapText="1"/>
    </xf>
    <xf numFmtId="0" fontId="10" fillId="28" borderId="1" xfId="0" applyFont="1" applyFill="1" applyBorder="1" applyAlignment="1">
      <alignment horizontal="justify" vertical="center" wrapText="1"/>
    </xf>
    <xf numFmtId="0" fontId="6" fillId="28" borderId="1" xfId="0" applyFont="1" applyFill="1" applyBorder="1" applyAlignment="1">
      <alignment horizontal="center" vertical="center" wrapText="1"/>
    </xf>
    <xf numFmtId="0" fontId="10" fillId="29" borderId="51" xfId="0" applyFont="1" applyFill="1" applyBorder="1" applyAlignment="1">
      <alignment horizontal="center" vertical="center" wrapText="1"/>
    </xf>
    <xf numFmtId="0" fontId="6" fillId="29" borderId="1" xfId="0" applyFont="1" applyFill="1" applyBorder="1" applyAlignment="1">
      <alignment horizontal="center" vertical="center" wrapText="1"/>
    </xf>
    <xf numFmtId="0" fontId="6" fillId="29" borderId="1" xfId="0" applyFont="1" applyFill="1" applyBorder="1" applyAlignment="1">
      <alignment vertical="center" wrapText="1"/>
    </xf>
    <xf numFmtId="0" fontId="10" fillId="29" borderId="52" xfId="0" applyFont="1" applyFill="1" applyBorder="1" applyAlignment="1">
      <alignment horizontal="center" vertical="center" wrapText="1"/>
    </xf>
    <xf numFmtId="0" fontId="6" fillId="10" borderId="52" xfId="0" applyFont="1" applyFill="1" applyBorder="1" applyAlignment="1">
      <alignment horizontal="left" vertical="center" wrapText="1"/>
    </xf>
    <xf numFmtId="0" fontId="10" fillId="20" borderId="52"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2" fillId="16" borderId="1" xfId="0" applyFont="1" applyFill="1" applyBorder="1" applyAlignment="1">
      <alignment horizontal="justify" vertical="center" wrapText="1"/>
    </xf>
    <xf numFmtId="0" fontId="5" fillId="16" borderId="1" xfId="0" applyFont="1" applyFill="1" applyBorder="1" applyAlignment="1">
      <alignment horizontal="justify" vertical="center" wrapText="1"/>
    </xf>
    <xf numFmtId="0" fontId="5" fillId="16" borderId="1" xfId="0" applyFont="1" applyFill="1" applyBorder="1" applyAlignment="1">
      <alignment horizontal="center" vertical="center" wrapText="1"/>
    </xf>
    <xf numFmtId="0" fontId="5" fillId="12" borderId="1" xfId="0" applyFont="1" applyFill="1" applyBorder="1" applyAlignment="1">
      <alignment horizontal="justify" vertical="center" wrapText="1"/>
    </xf>
    <xf numFmtId="0" fontId="5" fillId="12" borderId="1" xfId="0" applyFont="1" applyFill="1" applyBorder="1" applyAlignment="1">
      <alignment horizontal="center" vertical="center" wrapText="1"/>
    </xf>
    <xf numFmtId="0" fontId="5" fillId="21" borderId="1" xfId="0" applyFont="1" applyFill="1" applyBorder="1" applyAlignment="1">
      <alignment horizontal="justify" vertical="center" wrapText="1"/>
    </xf>
    <xf numFmtId="0" fontId="2" fillId="10" borderId="1" xfId="0" applyFont="1" applyFill="1" applyBorder="1" applyAlignment="1">
      <alignment horizontal="left" vertical="center" wrapText="1"/>
    </xf>
    <xf numFmtId="0" fontId="5" fillId="20" borderId="1" xfId="3" applyFont="1" applyFill="1" applyBorder="1" applyAlignment="1">
      <alignment horizontal="justify" vertical="center" wrapText="1"/>
    </xf>
    <xf numFmtId="0" fontId="5" fillId="20" borderId="1" xfId="3" applyFont="1" applyFill="1" applyBorder="1" applyAlignment="1">
      <alignment horizontal="center" vertical="center" wrapText="1"/>
    </xf>
    <xf numFmtId="0" fontId="5" fillId="20" borderId="1" xfId="3" applyFont="1" applyFill="1" applyBorder="1" applyAlignment="1">
      <alignment horizontal="left" vertical="center" wrapText="1"/>
    </xf>
    <xf numFmtId="0" fontId="5" fillId="6" borderId="1" xfId="3" applyFont="1" applyFill="1" applyBorder="1" applyAlignment="1">
      <alignment horizontal="left" vertical="center" wrapText="1"/>
    </xf>
    <xf numFmtId="0" fontId="10" fillId="20" borderId="64" xfId="0" applyFont="1" applyFill="1" applyBorder="1" applyAlignment="1">
      <alignment horizontal="center" vertical="center" wrapText="1"/>
    </xf>
    <xf numFmtId="0" fontId="6" fillId="20" borderId="65" xfId="0" applyFont="1" applyFill="1" applyBorder="1" applyAlignment="1">
      <alignment horizontal="justify" vertical="center" wrapText="1"/>
    </xf>
    <xf numFmtId="0" fontId="6" fillId="20" borderId="65" xfId="0" applyFont="1" applyFill="1" applyBorder="1" applyAlignment="1">
      <alignment horizontal="center" vertical="center" wrapText="1"/>
    </xf>
    <xf numFmtId="0" fontId="10" fillId="20" borderId="65" xfId="0" applyFont="1" applyFill="1" applyBorder="1" applyAlignment="1">
      <alignment horizontal="justify" vertical="center" wrapText="1"/>
    </xf>
    <xf numFmtId="0" fontId="10" fillId="20" borderId="65" xfId="0" applyFont="1" applyFill="1" applyBorder="1" applyAlignment="1">
      <alignment horizontal="left" vertical="center" wrapText="1"/>
    </xf>
    <xf numFmtId="0" fontId="19" fillId="19" borderId="1" xfId="0" applyFont="1" applyFill="1" applyBorder="1" applyAlignment="1">
      <alignment horizontal="justify" vertical="center" wrapText="1"/>
    </xf>
    <xf numFmtId="0" fontId="6" fillId="6" borderId="1" xfId="0" applyFont="1" applyFill="1" applyBorder="1" applyAlignment="1">
      <alignment horizontal="justify" vertical="center" wrapText="1"/>
    </xf>
    <xf numFmtId="0" fontId="16" fillId="25" borderId="1" xfId="0" applyFont="1" applyFill="1" applyBorder="1" applyAlignment="1">
      <alignment horizontal="justify" vertical="center" wrapText="1"/>
    </xf>
    <xf numFmtId="0" fontId="16" fillId="20" borderId="1" xfId="0" applyFont="1" applyFill="1" applyBorder="1" applyAlignment="1">
      <alignment horizontal="justify" vertical="center" wrapText="1"/>
    </xf>
    <xf numFmtId="0" fontId="16" fillId="40" borderId="1" xfId="0" applyFont="1" applyFill="1" applyBorder="1" applyAlignment="1">
      <alignment horizontal="justify" vertical="center" wrapText="1"/>
    </xf>
    <xf numFmtId="0" fontId="16" fillId="29" borderId="1" xfId="0" applyFont="1" applyFill="1" applyBorder="1" applyAlignment="1">
      <alignment horizontal="justify" vertical="center" wrapText="1"/>
    </xf>
    <xf numFmtId="0" fontId="10" fillId="6" borderId="51" xfId="0" applyFont="1" applyFill="1" applyBorder="1" applyAlignment="1">
      <alignment horizontal="center" vertical="center" wrapText="1"/>
    </xf>
    <xf numFmtId="0" fontId="6" fillId="6" borderId="1" xfId="0" applyFont="1" applyFill="1" applyBorder="1" applyAlignment="1">
      <alignment horizontal="justify"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14" xfId="0" applyFont="1" applyFill="1" applyBorder="1" applyAlignment="1">
      <alignment horizontal="center" vertical="center" wrapText="1"/>
    </xf>
    <xf numFmtId="0" fontId="46" fillId="11" borderId="61" xfId="0" applyFont="1" applyFill="1" applyBorder="1" applyAlignment="1">
      <alignment horizontal="center" vertical="center" wrapText="1"/>
    </xf>
    <xf numFmtId="0" fontId="46" fillId="11" borderId="10" xfId="0" applyFont="1" applyFill="1" applyBorder="1" applyAlignment="1">
      <alignment horizontal="center" vertical="center" wrapText="1"/>
    </xf>
    <xf numFmtId="0" fontId="46" fillId="11" borderId="62" xfId="0" applyFont="1" applyFill="1" applyBorder="1" applyAlignment="1">
      <alignment horizontal="justify" vertical="center" wrapText="1"/>
    </xf>
    <xf numFmtId="0" fontId="46" fillId="11" borderId="11" xfId="0" applyFont="1" applyFill="1" applyBorder="1" applyAlignment="1">
      <alignment horizontal="justify" vertical="center" wrapText="1"/>
    </xf>
    <xf numFmtId="0" fontId="46" fillId="11" borderId="62" xfId="0" applyFont="1" applyFill="1" applyBorder="1" applyAlignment="1">
      <alignment horizontal="center" vertical="center" wrapText="1"/>
    </xf>
    <xf numFmtId="0" fontId="46" fillId="11" borderId="11" xfId="0" applyFont="1" applyFill="1" applyBorder="1" applyAlignment="1">
      <alignment horizontal="center" vertical="center" wrapText="1"/>
    </xf>
    <xf numFmtId="0" fontId="46" fillId="11" borderId="63" xfId="0" applyFont="1" applyFill="1" applyBorder="1" applyAlignment="1">
      <alignment horizontal="center" vertical="center" wrapText="1"/>
    </xf>
    <xf numFmtId="0" fontId="46" fillId="11" borderId="12" xfId="0" applyFont="1" applyFill="1" applyBorder="1" applyAlignment="1">
      <alignment horizontal="center" vertical="center" wrapText="1"/>
    </xf>
    <xf numFmtId="0" fontId="32" fillId="2" borderId="0" xfId="0" applyFont="1" applyFill="1" applyAlignment="1">
      <alignment horizontal="center" vertical="center" wrapText="1"/>
    </xf>
    <xf numFmtId="0" fontId="33" fillId="2"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2" fillId="0" borderId="17"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18" xfId="0" applyFont="1" applyBorder="1" applyAlignment="1">
      <alignment horizontal="justify" vertical="center" wrapText="1"/>
    </xf>
    <xf numFmtId="0" fontId="12" fillId="0" borderId="25" xfId="0" applyFont="1" applyBorder="1" applyAlignment="1">
      <alignment horizontal="justify" vertical="center" wrapText="1"/>
    </xf>
    <xf numFmtId="0" fontId="12" fillId="0" borderId="19" xfId="0" applyFont="1" applyBorder="1" applyAlignment="1">
      <alignment horizontal="center" vertical="center" wrapText="1"/>
    </xf>
    <xf numFmtId="0" fontId="12" fillId="0" borderId="35"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36" xfId="0" applyFont="1" applyBorder="1" applyAlignment="1">
      <alignment horizontal="center" vertical="center" wrapText="1"/>
    </xf>
    <xf numFmtId="3" fontId="2" fillId="3" borderId="21" xfId="0" applyNumberFormat="1" applyFont="1" applyFill="1" applyBorder="1" applyAlignment="1">
      <alignment horizontal="center" vertical="center" wrapText="1"/>
    </xf>
    <xf numFmtId="3" fontId="2" fillId="3" borderId="28" xfId="0" applyNumberFormat="1" applyFont="1" applyFill="1" applyBorder="1" applyAlignment="1">
      <alignment horizontal="center" vertical="center" wrapText="1"/>
    </xf>
    <xf numFmtId="3" fontId="2" fillId="32" borderId="20" xfId="0" applyNumberFormat="1" applyFont="1" applyFill="1" applyBorder="1" applyAlignment="1">
      <alignment horizontal="center" vertical="center" wrapText="1"/>
    </xf>
    <xf numFmtId="3" fontId="2" fillId="32" borderId="34" xfId="0" applyNumberFormat="1" applyFont="1" applyFill="1" applyBorder="1" applyAlignment="1">
      <alignment horizontal="center" vertical="center" wrapText="1"/>
    </xf>
    <xf numFmtId="3" fontId="2" fillId="0" borderId="40" xfId="0" applyNumberFormat="1" applyFont="1" applyBorder="1" applyAlignment="1">
      <alignment horizontal="center" vertical="center" wrapText="1"/>
    </xf>
    <xf numFmtId="3" fontId="2" fillId="0" borderId="41" xfId="0" applyNumberFormat="1" applyFont="1" applyBorder="1" applyAlignment="1">
      <alignment horizontal="center" vertical="center" wrapText="1"/>
    </xf>
    <xf numFmtId="0" fontId="24" fillId="0" borderId="0" xfId="0" applyFont="1" applyAlignment="1">
      <alignment horizontal="center" vertical="center" wrapText="1"/>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1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3" fillId="7" borderId="15" xfId="0" applyFont="1" applyFill="1" applyBorder="1" applyAlignment="1">
      <alignment horizontal="center" vertical="center" wrapText="1"/>
    </xf>
    <xf numFmtId="0" fontId="13" fillId="7" borderId="16" xfId="0" applyFont="1" applyFill="1" applyBorder="1" applyAlignment="1">
      <alignment horizontal="center" vertical="center" wrapText="1"/>
    </xf>
    <xf numFmtId="3" fontId="11" fillId="9" borderId="15" xfId="0" applyNumberFormat="1" applyFont="1" applyFill="1" applyBorder="1" applyAlignment="1">
      <alignment horizontal="center" vertical="center" wrapText="1"/>
    </xf>
    <xf numFmtId="3" fontId="11" fillId="9" borderId="16" xfId="0" applyNumberFormat="1" applyFont="1" applyFill="1" applyBorder="1" applyAlignment="1">
      <alignment horizontal="center" vertical="center" wrapText="1"/>
    </xf>
    <xf numFmtId="0" fontId="10" fillId="6" borderId="1" xfId="0" applyFont="1" applyFill="1" applyBorder="1" applyAlignment="1">
      <alignment horizontal="center" vertical="center" wrapText="1"/>
    </xf>
    <xf numFmtId="0" fontId="39" fillId="6" borderId="1" xfId="0" applyFont="1" applyFill="1" applyBorder="1" applyAlignment="1">
      <alignment horizontal="justify" vertical="center" wrapText="1"/>
    </xf>
    <xf numFmtId="0" fontId="2" fillId="0" borderId="26"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21" xfId="0" applyFont="1" applyBorder="1" applyAlignment="1">
      <alignment horizontal="left" vertical="center" wrapText="1"/>
    </xf>
    <xf numFmtId="0" fontId="2" fillId="0" borderId="28" xfId="0" applyFont="1" applyBorder="1" applyAlignment="1">
      <alignment horizontal="left" vertical="center" wrapText="1"/>
    </xf>
    <xf numFmtId="0" fontId="49" fillId="41" borderId="1" xfId="0" applyFont="1" applyFill="1" applyBorder="1" applyAlignment="1">
      <alignment horizontal="justify" vertical="center" wrapText="1"/>
    </xf>
    <xf numFmtId="0" fontId="2" fillId="40" borderId="1" xfId="0" applyFont="1" applyFill="1" applyBorder="1" applyAlignment="1">
      <alignment horizontal="justify" vertical="center" wrapText="1"/>
    </xf>
    <xf numFmtId="0" fontId="20" fillId="5" borderId="29" xfId="0" applyFont="1" applyFill="1" applyBorder="1" applyAlignment="1">
      <alignment horizontal="justify" vertical="center" wrapText="1"/>
    </xf>
  </cellXfs>
  <cellStyles count="5">
    <cellStyle name="Millares 2" xfId="4" xr:uid="{00000000-0005-0000-0000-000000000000}"/>
    <cellStyle name="Neutral" xfId="3" builtinId="28"/>
    <cellStyle name="Normal" xfId="0" builtinId="0"/>
    <cellStyle name="Normal 2" xfId="2" xr:uid="{00000000-0005-0000-0000-000003000000}"/>
    <cellStyle name="Porcentaje" xfId="1" builtinId="5"/>
  </cellStyles>
  <dxfs count="0"/>
  <tableStyles count="0" defaultTableStyle="TableStyleMedium2" defaultPivotStyle="PivotStyleLight16"/>
  <colors>
    <mruColors>
      <color rgb="FFF2F2F2"/>
      <color rgb="FFFFFF66"/>
      <color rgb="FFFED6E0"/>
      <color rgb="FFF9D3D8"/>
      <color rgb="FFFFC5D3"/>
      <color rgb="FFBFBFBF"/>
      <color rgb="FFA6A6A6"/>
      <color rgb="FFFFEFF3"/>
      <color rgb="FFD9D9D9"/>
      <color rgb="FF7F65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png"/><Relationship Id="rId7"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microsoft.com/office/2007/relationships/hdphoto" Target="../media/hdphoto2.wdp"/><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2022448</xdr:colOff>
      <xdr:row>0</xdr:row>
      <xdr:rowOff>119063</xdr:rowOff>
    </xdr:from>
    <xdr:to>
      <xdr:col>2</xdr:col>
      <xdr:colOff>1308074</xdr:colOff>
      <xdr:row>5</xdr:row>
      <xdr:rowOff>155718</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63338" y="667961"/>
          <a:ext cx="2094694" cy="2087832"/>
        </a:xfrm>
        <a:prstGeom prst="rect">
          <a:avLst/>
        </a:prstGeom>
      </xdr:spPr>
    </xdr:pic>
    <xdr:clientData/>
  </xdr:twoCellAnchor>
  <xdr:twoCellAnchor editAs="oneCell">
    <xdr:from>
      <xdr:col>11</xdr:col>
      <xdr:colOff>730316</xdr:colOff>
      <xdr:row>0</xdr:row>
      <xdr:rowOff>123824</xdr:rowOff>
    </xdr:from>
    <xdr:to>
      <xdr:col>12</xdr:col>
      <xdr:colOff>1893027</xdr:colOff>
      <xdr:row>6</xdr:row>
      <xdr:rowOff>1026</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24695216" y="123824"/>
          <a:ext cx="3362986" cy="2100857"/>
        </a:xfrm>
        <a:prstGeom prst="rect">
          <a:avLst/>
        </a:prstGeom>
      </xdr:spPr>
    </xdr:pic>
    <xdr:clientData/>
  </xdr:twoCellAnchor>
  <xdr:twoCellAnchor editAs="oneCell">
    <xdr:from>
      <xdr:col>0</xdr:col>
      <xdr:colOff>387457</xdr:colOff>
      <xdr:row>0</xdr:row>
      <xdr:rowOff>161439</xdr:rowOff>
    </xdr:from>
    <xdr:to>
      <xdr:col>1</xdr:col>
      <xdr:colOff>1727415</xdr:colOff>
      <xdr:row>5</xdr:row>
      <xdr:rowOff>160560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387457" y="161439"/>
          <a:ext cx="2883008" cy="2072254"/>
        </a:xfrm>
        <a:prstGeom prst="rect">
          <a:avLst/>
        </a:prstGeom>
      </xdr:spPr>
    </xdr:pic>
    <xdr:clientData/>
  </xdr:twoCellAnchor>
  <xdr:oneCellAnchor>
    <xdr:from>
      <xdr:col>9</xdr:col>
      <xdr:colOff>3568440</xdr:colOff>
      <xdr:row>130</xdr:row>
      <xdr:rowOff>149976</xdr:rowOff>
    </xdr:from>
    <xdr:ext cx="4677488" cy="1652422"/>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21067226" y="582059440"/>
          <a:ext cx="4677488" cy="1652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a:t>
          </a:r>
        </a:p>
        <a:p>
          <a:pPr algn="ctr"/>
          <a:r>
            <a:rPr lang="es-MX" sz="1800">
              <a:solidFill>
                <a:schemeClr val="tx1"/>
              </a:solidFill>
              <a:latin typeface="+mn-lt"/>
              <a:ea typeface="+mn-ea"/>
              <a:cs typeface="+mn-cs"/>
            </a:rPr>
            <a:t>Autorizó</a:t>
          </a:r>
        </a:p>
        <a:p>
          <a:pPr algn="ctr"/>
          <a:r>
            <a:rPr lang="es-MX" sz="1800">
              <a:solidFill>
                <a:schemeClr val="tx1"/>
              </a:solidFill>
              <a:latin typeface="+mn-lt"/>
              <a:ea typeface="+mn-ea"/>
              <a:cs typeface="+mn-cs"/>
            </a:rPr>
            <a:t>C. Doris Marisol Sendo Rodríguez                      Dirección General </a:t>
          </a:r>
          <a:r>
            <a:rPr lang="es-MX" sz="1800"/>
            <a:t>del Sistema para </a:t>
          </a:r>
          <a:r>
            <a:rPr lang="es-MX" sz="1800">
              <a:solidFill>
                <a:schemeClr val="tx1"/>
              </a:solidFill>
              <a:latin typeface="+mn-lt"/>
              <a:ea typeface="+mn-ea"/>
              <a:cs typeface="+mn-cs"/>
            </a:rPr>
            <a:t>el Desarrollo</a:t>
          </a:r>
        </a:p>
        <a:p>
          <a:pPr algn="ctr"/>
          <a:r>
            <a:rPr lang="es-MX" sz="1800">
              <a:solidFill>
                <a:schemeClr val="tx1"/>
              </a:solidFill>
              <a:latin typeface="+mn-lt"/>
              <a:ea typeface="+mn-ea"/>
              <a:cs typeface="+mn-cs"/>
            </a:rPr>
            <a:t>Integral de la Familia de Benito Juárez</a:t>
          </a:r>
        </a:p>
      </xdr:txBody>
    </xdr:sp>
    <xdr:clientData/>
  </xdr:oneCellAnchor>
  <xdr:oneCellAnchor>
    <xdr:from>
      <xdr:col>1</xdr:col>
      <xdr:colOff>780257</xdr:colOff>
      <xdr:row>131</xdr:row>
      <xdr:rowOff>66467</xdr:rowOff>
    </xdr:from>
    <xdr:ext cx="5197979" cy="1558635"/>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2317864" y="582152824"/>
          <a:ext cx="5197979" cy="1558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a:t>
          </a:r>
        </a:p>
        <a:p>
          <a:pPr algn="ctr"/>
          <a:r>
            <a:rPr lang="es-MX" sz="1800"/>
            <a:t>Elaboró</a:t>
          </a:r>
        </a:p>
        <a:p>
          <a:pPr algn="ctr"/>
          <a:r>
            <a:rPr lang="es-MX" sz="1800" baseline="0">
              <a:solidFill>
                <a:schemeClr val="tx1"/>
              </a:solidFill>
              <a:effectLst/>
              <a:latin typeface="+mn-lt"/>
              <a:ea typeface="+mn-ea"/>
              <a:cs typeface="+mn-cs"/>
            </a:rPr>
            <a:t>C. Minelia del Rosario Villanueva Aguilar</a:t>
          </a:r>
          <a:endParaRPr lang="es-MX" sz="1800">
            <a:effectLst/>
          </a:endParaRPr>
        </a:p>
        <a:p>
          <a:pPr algn="ctr"/>
          <a:r>
            <a:rPr lang="es-MX" sz="1800" baseline="0">
              <a:solidFill>
                <a:schemeClr val="tx1"/>
              </a:solidFill>
              <a:effectLst/>
              <a:latin typeface="+mn-lt"/>
              <a:ea typeface="+mn-ea"/>
              <a:cs typeface="+mn-cs"/>
            </a:rPr>
            <a:t>Coordinación de Planeación y Evaluación del Sistema para el Desarrollo Integral de la Familia de Benito Juárez</a:t>
          </a:r>
          <a:endParaRPr lang="es-MX" sz="1800">
            <a:effectLst/>
          </a:endParaRPr>
        </a:p>
      </xdr:txBody>
    </xdr:sp>
    <xdr:clientData/>
  </xdr:oneCellAnchor>
  <xdr:oneCellAnchor>
    <xdr:from>
      <xdr:col>6</xdr:col>
      <xdr:colOff>682625</xdr:colOff>
      <xdr:row>130</xdr:row>
      <xdr:rowOff>146572</xdr:rowOff>
    </xdr:from>
    <xdr:ext cx="4039054" cy="1653987"/>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1772446" y="582056036"/>
          <a:ext cx="4039054" cy="1653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a:t>
          </a:r>
        </a:p>
        <a:p>
          <a:pPr algn="ctr"/>
          <a:r>
            <a:rPr lang="es-MX" sz="1800"/>
            <a:t>Revisó</a:t>
          </a:r>
        </a:p>
        <a:p>
          <a:pPr algn="ctr"/>
          <a:r>
            <a:rPr lang="es-MX" sz="1800"/>
            <a:t>M.C. Enrique Eduardo Encalada Sánchez</a:t>
          </a:r>
        </a:p>
        <a:p>
          <a:pPr algn="ctr"/>
          <a:r>
            <a:rPr lang="es-MX" sz="1800"/>
            <a:t>Dirección de Planeación de la Dirección General</a:t>
          </a:r>
          <a:r>
            <a:rPr lang="es-MX" sz="1800" baseline="0"/>
            <a:t> </a:t>
          </a:r>
          <a:r>
            <a:rPr lang="es-MX" sz="1800"/>
            <a:t>de Planeación Municipal</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263525</xdr:colOff>
      <xdr:row>0</xdr:row>
      <xdr:rowOff>444500</xdr:rowOff>
    </xdr:from>
    <xdr:to>
      <xdr:col>2</xdr:col>
      <xdr:colOff>1150686</xdr:colOff>
      <xdr:row>0</xdr:row>
      <xdr:rowOff>1355725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0150" y="1143000"/>
          <a:ext cx="887161" cy="911225"/>
        </a:xfrm>
        <a:prstGeom prst="rect">
          <a:avLst/>
        </a:prstGeom>
      </xdr:spPr>
    </xdr:pic>
    <xdr:clientData/>
  </xdr:twoCellAnchor>
  <xdr:twoCellAnchor editAs="oneCell">
    <xdr:from>
      <xdr:col>1</xdr:col>
      <xdr:colOff>133350</xdr:colOff>
      <xdr:row>0</xdr:row>
      <xdr:rowOff>444500</xdr:rowOff>
    </xdr:from>
    <xdr:to>
      <xdr:col>2</xdr:col>
      <xdr:colOff>58060</xdr:colOff>
      <xdr:row>0</xdr:row>
      <xdr:rowOff>1333500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895350" y="1143000"/>
          <a:ext cx="1369335" cy="889000"/>
        </a:xfrm>
        <a:prstGeom prst="rect">
          <a:avLst/>
        </a:prstGeom>
      </xdr:spPr>
    </xdr:pic>
    <xdr:clientData/>
  </xdr:twoCellAnchor>
  <xdr:twoCellAnchor editAs="oneCell">
    <xdr:from>
      <xdr:col>21</xdr:col>
      <xdr:colOff>777874</xdr:colOff>
      <xdr:row>0</xdr:row>
      <xdr:rowOff>0</xdr:rowOff>
    </xdr:from>
    <xdr:to>
      <xdr:col>23</xdr:col>
      <xdr:colOff>619181</xdr:colOff>
      <xdr:row>0</xdr:row>
      <xdr:rowOff>1095374</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saturation sat="400000"/>
                  </a14:imgEffect>
                </a14:imgLayer>
              </a14:imgProps>
            </a:ext>
            <a:ext uri="{28A0092B-C50C-407E-A947-70E740481C1C}">
              <a14:useLocalDpi xmlns:a14="http://schemas.microsoft.com/office/drawing/2010/main" val="0"/>
            </a:ext>
          </a:extLst>
        </a:blip>
        <a:srcRect l="32183" r="22020"/>
        <a:stretch/>
      </xdr:blipFill>
      <xdr:spPr>
        <a:xfrm>
          <a:off x="31019749" y="0"/>
          <a:ext cx="1555807" cy="1095374"/>
        </a:xfrm>
        <a:prstGeom prst="rect">
          <a:avLst/>
        </a:prstGeom>
      </xdr:spPr>
    </xdr:pic>
    <xdr:clientData/>
  </xdr:twoCellAnchor>
  <xdr:twoCellAnchor editAs="oneCell">
    <xdr:from>
      <xdr:col>4</xdr:col>
      <xdr:colOff>501761</xdr:colOff>
      <xdr:row>9</xdr:row>
      <xdr:rowOff>164308</xdr:rowOff>
    </xdr:from>
    <xdr:to>
      <xdr:col>4</xdr:col>
      <xdr:colOff>1204230</xdr:colOff>
      <xdr:row>9</xdr:row>
      <xdr:rowOff>863669</xdr:rowOff>
    </xdr:to>
    <xdr:pic>
      <xdr:nvPicPr>
        <xdr:cNvPr id="12" name="Imagen 11">
          <a:extLst>
            <a:ext uri="{FF2B5EF4-FFF2-40B4-BE49-F238E27FC236}">
              <a16:creationId xmlns:a16="http://schemas.microsoft.com/office/drawing/2014/main" id="{EC5AF41B-11E1-4641-ADEC-75481D5993D7}"/>
            </a:ext>
          </a:extLst>
        </xdr:cNvPr>
        <xdr:cNvPicPr>
          <a:picLocks noChangeAspect="1"/>
        </xdr:cNvPicPr>
      </xdr:nvPicPr>
      <xdr:blipFill>
        <a:blip xmlns:r="http://schemas.openxmlformats.org/officeDocument/2006/relationships" r:embed="rId5"/>
        <a:stretch>
          <a:fillRect/>
        </a:stretch>
      </xdr:blipFill>
      <xdr:spPr>
        <a:xfrm>
          <a:off x="7523047" y="3593308"/>
          <a:ext cx="702469" cy="699361"/>
        </a:xfrm>
        <a:prstGeom prst="rect">
          <a:avLst/>
        </a:prstGeom>
      </xdr:spPr>
    </xdr:pic>
    <xdr:clientData/>
  </xdr:twoCellAnchor>
  <xdr:twoCellAnchor editAs="oneCell">
    <xdr:from>
      <xdr:col>4</xdr:col>
      <xdr:colOff>1537606</xdr:colOff>
      <xdr:row>9</xdr:row>
      <xdr:rowOff>164309</xdr:rowOff>
    </xdr:from>
    <xdr:to>
      <xdr:col>4</xdr:col>
      <xdr:colOff>2240074</xdr:colOff>
      <xdr:row>9</xdr:row>
      <xdr:rowOff>863669</xdr:rowOff>
    </xdr:to>
    <xdr:pic>
      <xdr:nvPicPr>
        <xdr:cNvPr id="13" name="Imagen 12">
          <a:extLst>
            <a:ext uri="{FF2B5EF4-FFF2-40B4-BE49-F238E27FC236}">
              <a16:creationId xmlns:a16="http://schemas.microsoft.com/office/drawing/2014/main" id="{87FBC2CB-D329-4F86-BDE3-DC0D093C1555}"/>
            </a:ext>
          </a:extLst>
        </xdr:cNvPr>
        <xdr:cNvPicPr>
          <a:picLocks noChangeAspect="1"/>
        </xdr:cNvPicPr>
      </xdr:nvPicPr>
      <xdr:blipFill>
        <a:blip xmlns:r="http://schemas.openxmlformats.org/officeDocument/2006/relationships" r:embed="rId6"/>
        <a:stretch>
          <a:fillRect/>
        </a:stretch>
      </xdr:blipFill>
      <xdr:spPr>
        <a:xfrm>
          <a:off x="8558892" y="3593309"/>
          <a:ext cx="702468" cy="699360"/>
        </a:xfrm>
        <a:prstGeom prst="rect">
          <a:avLst/>
        </a:prstGeom>
      </xdr:spPr>
    </xdr:pic>
    <xdr:clientData/>
  </xdr:twoCellAnchor>
  <xdr:twoCellAnchor editAs="oneCell">
    <xdr:from>
      <xdr:col>4</xdr:col>
      <xdr:colOff>2525825</xdr:colOff>
      <xdr:row>9</xdr:row>
      <xdr:rowOff>152402</xdr:rowOff>
    </xdr:from>
    <xdr:to>
      <xdr:col>4</xdr:col>
      <xdr:colOff>3240199</xdr:colOff>
      <xdr:row>9</xdr:row>
      <xdr:rowOff>860482</xdr:rowOff>
    </xdr:to>
    <xdr:pic>
      <xdr:nvPicPr>
        <xdr:cNvPr id="14" name="Imagen 13">
          <a:extLst>
            <a:ext uri="{FF2B5EF4-FFF2-40B4-BE49-F238E27FC236}">
              <a16:creationId xmlns:a16="http://schemas.microsoft.com/office/drawing/2014/main" id="{55702BBF-F91F-46E4-BC5D-5C369E6792DF}"/>
            </a:ext>
          </a:extLst>
        </xdr:cNvPr>
        <xdr:cNvPicPr>
          <a:picLocks noChangeAspect="1"/>
        </xdr:cNvPicPr>
      </xdr:nvPicPr>
      <xdr:blipFill>
        <a:blip xmlns:r="http://schemas.openxmlformats.org/officeDocument/2006/relationships" r:embed="rId7"/>
        <a:stretch>
          <a:fillRect/>
        </a:stretch>
      </xdr:blipFill>
      <xdr:spPr>
        <a:xfrm>
          <a:off x="9547111" y="3581402"/>
          <a:ext cx="714374" cy="708080"/>
        </a:xfrm>
        <a:prstGeom prst="rect">
          <a:avLst/>
        </a:prstGeom>
      </xdr:spPr>
    </xdr:pic>
    <xdr:clientData/>
  </xdr:twoCellAnchor>
  <xdr:twoCellAnchor editAs="oneCell">
    <xdr:from>
      <xdr:col>4</xdr:col>
      <xdr:colOff>489857</xdr:colOff>
      <xdr:row>9</xdr:row>
      <xdr:rowOff>1009651</xdr:rowOff>
    </xdr:from>
    <xdr:to>
      <xdr:col>4</xdr:col>
      <xdr:colOff>1219365</xdr:colOff>
      <xdr:row>9</xdr:row>
      <xdr:rowOff>1735932</xdr:rowOff>
    </xdr:to>
    <xdr:pic>
      <xdr:nvPicPr>
        <xdr:cNvPr id="15" name="Imagen 14">
          <a:extLst>
            <a:ext uri="{FF2B5EF4-FFF2-40B4-BE49-F238E27FC236}">
              <a16:creationId xmlns:a16="http://schemas.microsoft.com/office/drawing/2014/main" id="{4C47C6AD-22B6-4A4B-8349-0879819B610A}"/>
            </a:ext>
          </a:extLst>
        </xdr:cNvPr>
        <xdr:cNvPicPr>
          <a:picLocks noChangeAspect="1"/>
        </xdr:cNvPicPr>
      </xdr:nvPicPr>
      <xdr:blipFill>
        <a:blip xmlns:r="http://schemas.openxmlformats.org/officeDocument/2006/relationships" r:embed="rId8"/>
        <a:stretch>
          <a:fillRect/>
        </a:stretch>
      </xdr:blipFill>
      <xdr:spPr>
        <a:xfrm>
          <a:off x="7511143" y="4438651"/>
          <a:ext cx="729508" cy="726281"/>
        </a:xfrm>
        <a:prstGeom prst="rect">
          <a:avLst/>
        </a:prstGeom>
      </xdr:spPr>
    </xdr:pic>
    <xdr:clientData/>
  </xdr:twoCellAnchor>
  <xdr:twoCellAnchor editAs="oneCell">
    <xdr:from>
      <xdr:col>4</xdr:col>
      <xdr:colOff>1537605</xdr:colOff>
      <xdr:row>9</xdr:row>
      <xdr:rowOff>985838</xdr:rowOff>
    </xdr:from>
    <xdr:to>
      <xdr:col>4</xdr:col>
      <xdr:colOff>2275792</xdr:colOff>
      <xdr:row>9</xdr:row>
      <xdr:rowOff>1720759</xdr:rowOff>
    </xdr:to>
    <xdr:pic>
      <xdr:nvPicPr>
        <xdr:cNvPr id="16" name="Imagen 15">
          <a:extLst>
            <a:ext uri="{FF2B5EF4-FFF2-40B4-BE49-F238E27FC236}">
              <a16:creationId xmlns:a16="http://schemas.microsoft.com/office/drawing/2014/main" id="{84795B97-718D-43AE-9A4E-A1EF5ED1E3B2}"/>
            </a:ext>
          </a:extLst>
        </xdr:cNvPr>
        <xdr:cNvPicPr>
          <a:picLocks noChangeAspect="1"/>
        </xdr:cNvPicPr>
      </xdr:nvPicPr>
      <xdr:blipFill>
        <a:blip xmlns:r="http://schemas.openxmlformats.org/officeDocument/2006/relationships" r:embed="rId9"/>
        <a:stretch>
          <a:fillRect/>
        </a:stretch>
      </xdr:blipFill>
      <xdr:spPr>
        <a:xfrm>
          <a:off x="8558891" y="4414838"/>
          <a:ext cx="738187" cy="734921"/>
        </a:xfrm>
        <a:prstGeom prst="rect">
          <a:avLst/>
        </a:prstGeom>
      </xdr:spPr>
    </xdr:pic>
    <xdr:clientData/>
  </xdr:twoCellAnchor>
  <xdr:twoCellAnchor editAs="oneCell">
    <xdr:from>
      <xdr:col>4</xdr:col>
      <xdr:colOff>2525825</xdr:colOff>
      <xdr:row>9</xdr:row>
      <xdr:rowOff>985839</xdr:rowOff>
    </xdr:from>
    <xdr:to>
      <xdr:col>4</xdr:col>
      <xdr:colOff>3264010</xdr:colOff>
      <xdr:row>9</xdr:row>
      <xdr:rowOff>1724024</xdr:rowOff>
    </xdr:to>
    <xdr:pic>
      <xdr:nvPicPr>
        <xdr:cNvPr id="17" name="Imagen 16">
          <a:extLst>
            <a:ext uri="{FF2B5EF4-FFF2-40B4-BE49-F238E27FC236}">
              <a16:creationId xmlns:a16="http://schemas.microsoft.com/office/drawing/2014/main" id="{4B6F379D-D7CA-433B-B7B2-85B7C35F57A6}"/>
            </a:ext>
          </a:extLst>
        </xdr:cNvPr>
        <xdr:cNvPicPr>
          <a:picLocks noChangeAspect="1"/>
        </xdr:cNvPicPr>
      </xdr:nvPicPr>
      <xdr:blipFill>
        <a:blip xmlns:r="http://schemas.openxmlformats.org/officeDocument/2006/relationships" r:embed="rId10"/>
        <a:stretch>
          <a:fillRect/>
        </a:stretch>
      </xdr:blipFill>
      <xdr:spPr>
        <a:xfrm>
          <a:off x="9547111" y="4414839"/>
          <a:ext cx="738185" cy="7381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U138"/>
  <sheetViews>
    <sheetView showGridLines="0" tabSelected="1" view="pageBreakPreview" topLeftCell="E1" zoomScale="75" zoomScaleNormal="75" zoomScaleSheetLayoutView="75" workbookViewId="0">
      <selection activeCell="L8" sqref="L8:L9"/>
    </sheetView>
  </sheetViews>
  <sheetFormatPr baseColWidth="10" defaultColWidth="12.140625" defaultRowHeight="14.25" x14ac:dyDescent="0.25"/>
  <cols>
    <col min="1" max="1" width="23" style="57" customWidth="1"/>
    <col min="2" max="2" width="42.140625" style="253" customWidth="1"/>
    <col min="3" max="3" width="31.42578125" style="62" customWidth="1"/>
    <col min="4" max="4" width="35.85546875" style="57" customWidth="1"/>
    <col min="5" max="5" width="14.85546875" style="57" bestFit="1" customWidth="1"/>
    <col min="6" max="6" width="19.7109375" style="57" customWidth="1"/>
    <col min="7" max="7" width="43.85546875" style="62" customWidth="1"/>
    <col min="8" max="8" width="23.28515625" style="57" bestFit="1" customWidth="1"/>
    <col min="9" max="9" width="29" style="62" customWidth="1"/>
    <col min="10" max="10" width="63.42578125" style="57" customWidth="1"/>
    <col min="11" max="11" width="33.85546875" style="57" customWidth="1"/>
    <col min="12" max="12" width="33" style="57" customWidth="1"/>
    <col min="13" max="13" width="37.28515625" style="57" customWidth="1"/>
    <col min="14" max="14" width="17.5703125" style="57" customWidth="1"/>
    <col min="15" max="16384" width="12.140625" style="1"/>
  </cols>
  <sheetData>
    <row r="1" spans="1:14" ht="30" x14ac:dyDescent="0.25">
      <c r="A1" s="404" t="s">
        <v>26</v>
      </c>
      <c r="B1" s="405"/>
      <c r="C1" s="405"/>
      <c r="D1" s="405"/>
      <c r="E1" s="405"/>
      <c r="F1" s="405"/>
      <c r="G1" s="405"/>
      <c r="H1" s="405"/>
      <c r="I1" s="405"/>
      <c r="J1" s="405"/>
      <c r="K1" s="405"/>
      <c r="L1" s="405"/>
      <c r="M1" s="406"/>
    </row>
    <row r="2" spans="1:14" ht="30" x14ac:dyDescent="0.25">
      <c r="A2" s="407" t="s">
        <v>19</v>
      </c>
      <c r="B2" s="408"/>
      <c r="C2" s="408"/>
      <c r="D2" s="408"/>
      <c r="E2" s="408"/>
      <c r="F2" s="408"/>
      <c r="G2" s="408"/>
      <c r="H2" s="408"/>
      <c r="I2" s="408"/>
      <c r="J2" s="408"/>
      <c r="K2" s="408"/>
      <c r="L2" s="408"/>
      <c r="M2" s="409"/>
    </row>
    <row r="3" spans="1:14" ht="52.5" customHeight="1" x14ac:dyDescent="0.25">
      <c r="A3" s="106"/>
      <c r="B3" s="246"/>
      <c r="C3" s="73"/>
      <c r="D3" s="418" t="s">
        <v>659</v>
      </c>
      <c r="E3" s="418"/>
      <c r="F3" s="418"/>
      <c r="G3" s="418"/>
      <c r="H3" s="418"/>
      <c r="I3" s="418"/>
      <c r="J3" s="418"/>
      <c r="K3" s="418"/>
      <c r="L3" s="73"/>
      <c r="M3" s="74"/>
    </row>
    <row r="4" spans="1:14" ht="33.75" x14ac:dyDescent="0.25">
      <c r="A4" s="53"/>
      <c r="B4" s="247"/>
      <c r="C4" s="66"/>
      <c r="D4" s="419" t="s">
        <v>535</v>
      </c>
      <c r="E4" s="419"/>
      <c r="F4" s="419"/>
      <c r="G4" s="419"/>
      <c r="H4" s="419"/>
      <c r="I4" s="419"/>
      <c r="J4" s="419"/>
      <c r="K4" s="419"/>
      <c r="L4" s="54"/>
      <c r="M4" s="55"/>
    </row>
    <row r="5" spans="1:14" ht="13.5" customHeight="1" x14ac:dyDescent="0.25">
      <c r="A5" s="58"/>
      <c r="B5" s="248"/>
      <c r="C5" s="67"/>
      <c r="D5" s="8"/>
      <c r="E5" s="63"/>
      <c r="F5" s="63"/>
      <c r="G5" s="8"/>
      <c r="H5" s="8"/>
      <c r="I5" s="67"/>
      <c r="J5" s="8"/>
      <c r="K5" s="8"/>
      <c r="L5" s="8"/>
      <c r="M5" s="9"/>
    </row>
    <row r="6" spans="1:14" ht="15.75" customHeight="1" x14ac:dyDescent="0.25">
      <c r="A6" s="58"/>
      <c r="B6" s="248"/>
      <c r="C6" s="67"/>
      <c r="D6" s="8"/>
      <c r="E6" s="63"/>
      <c r="F6" s="63"/>
      <c r="G6" s="8"/>
      <c r="H6" s="8"/>
      <c r="I6" s="67"/>
      <c r="J6" s="8"/>
      <c r="K6" s="8"/>
      <c r="L6" s="8"/>
      <c r="M6" s="9"/>
    </row>
    <row r="7" spans="1:14" ht="20.25" customHeight="1" thickBot="1" x14ac:dyDescent="0.3">
      <c r="A7" s="60"/>
      <c r="B7" s="249"/>
      <c r="C7" s="68"/>
      <c r="D7" s="6"/>
      <c r="E7" s="64"/>
      <c r="F7" s="64"/>
      <c r="G7" s="6"/>
      <c r="H7" s="6"/>
      <c r="I7" s="68"/>
      <c r="J7" s="6"/>
      <c r="K7" s="6"/>
      <c r="L7" s="6"/>
      <c r="M7" s="7"/>
    </row>
    <row r="8" spans="1:14" ht="44.1" customHeight="1" x14ac:dyDescent="0.25">
      <c r="A8" s="410" t="s">
        <v>6</v>
      </c>
      <c r="B8" s="412" t="s">
        <v>7</v>
      </c>
      <c r="C8" s="414" t="s">
        <v>0</v>
      </c>
      <c r="D8" s="414"/>
      <c r="E8" s="414"/>
      <c r="F8" s="414"/>
      <c r="G8" s="414"/>
      <c r="H8" s="414"/>
      <c r="I8" s="414"/>
      <c r="J8" s="414"/>
      <c r="K8" s="414"/>
      <c r="L8" s="414" t="s">
        <v>14</v>
      </c>
      <c r="M8" s="416" t="s">
        <v>15</v>
      </c>
    </row>
    <row r="9" spans="1:14" ht="216" x14ac:dyDescent="0.25">
      <c r="A9" s="411"/>
      <c r="B9" s="413"/>
      <c r="C9" s="216" t="s">
        <v>8</v>
      </c>
      <c r="D9" s="288" t="s">
        <v>9</v>
      </c>
      <c r="E9" s="288" t="s">
        <v>10</v>
      </c>
      <c r="F9" s="288" t="s">
        <v>11</v>
      </c>
      <c r="G9" s="288" t="s">
        <v>12</v>
      </c>
      <c r="H9" s="288" t="s">
        <v>13</v>
      </c>
      <c r="I9" s="215" t="s">
        <v>297</v>
      </c>
      <c r="J9" s="288" t="s">
        <v>16</v>
      </c>
      <c r="K9" s="288" t="s">
        <v>20</v>
      </c>
      <c r="L9" s="415"/>
      <c r="M9" s="417"/>
    </row>
    <row r="10" spans="1:14" ht="235.5" thickBot="1" x14ac:dyDescent="0.3">
      <c r="A10" s="295" t="s">
        <v>69</v>
      </c>
      <c r="B10" s="18" t="s">
        <v>672</v>
      </c>
      <c r="C10" s="281" t="s">
        <v>665</v>
      </c>
      <c r="D10" s="281" t="s">
        <v>660</v>
      </c>
      <c r="E10" s="282" t="s">
        <v>46</v>
      </c>
      <c r="F10" s="283" t="s">
        <v>30</v>
      </c>
      <c r="G10" s="284" t="s">
        <v>814</v>
      </c>
      <c r="H10" s="283" t="s">
        <v>661</v>
      </c>
      <c r="I10" s="284" t="s">
        <v>815</v>
      </c>
      <c r="J10" s="285" t="s">
        <v>816</v>
      </c>
      <c r="K10" s="284" t="s">
        <v>662</v>
      </c>
      <c r="L10" s="286" t="s">
        <v>817</v>
      </c>
      <c r="M10" s="287" t="s">
        <v>663</v>
      </c>
    </row>
    <row r="11" spans="1:14" ht="405" x14ac:dyDescent="0.25">
      <c r="A11" s="296" t="s">
        <v>70</v>
      </c>
      <c r="B11" s="396" t="s">
        <v>1363</v>
      </c>
      <c r="C11" s="219" t="s">
        <v>536</v>
      </c>
      <c r="D11" s="219" t="s">
        <v>519</v>
      </c>
      <c r="E11" s="161" t="s">
        <v>29</v>
      </c>
      <c r="F11" s="161" t="s">
        <v>30</v>
      </c>
      <c r="G11" s="219" t="s">
        <v>332</v>
      </c>
      <c r="H11" s="161" t="s">
        <v>31</v>
      </c>
      <c r="I11" s="162" t="s">
        <v>333</v>
      </c>
      <c r="J11" s="219" t="s">
        <v>334</v>
      </c>
      <c r="K11" s="219" t="s">
        <v>671</v>
      </c>
      <c r="L11" s="162" t="s">
        <v>825</v>
      </c>
      <c r="M11" s="297" t="s">
        <v>143</v>
      </c>
    </row>
    <row r="12" spans="1:14" s="76" customFormat="1" ht="276.75" x14ac:dyDescent="0.25">
      <c r="A12" s="329" t="s">
        <v>32</v>
      </c>
      <c r="B12" s="330" t="s">
        <v>826</v>
      </c>
      <c r="C12" s="24" t="s">
        <v>827</v>
      </c>
      <c r="D12" s="26" t="s">
        <v>571</v>
      </c>
      <c r="E12" s="331" t="s">
        <v>29</v>
      </c>
      <c r="F12" s="331" t="s">
        <v>30</v>
      </c>
      <c r="G12" s="24" t="s">
        <v>828</v>
      </c>
      <c r="H12" s="331" t="s">
        <v>31</v>
      </c>
      <c r="I12" s="24" t="s">
        <v>829</v>
      </c>
      <c r="J12" s="24" t="s">
        <v>830</v>
      </c>
      <c r="K12" s="332" t="s">
        <v>831</v>
      </c>
      <c r="L12" s="24" t="s">
        <v>773</v>
      </c>
      <c r="M12" s="298" t="s">
        <v>572</v>
      </c>
      <c r="N12" s="75"/>
    </row>
    <row r="13" spans="1:14" s="76" customFormat="1" ht="348.75" x14ac:dyDescent="0.25">
      <c r="A13" s="333" t="s">
        <v>33</v>
      </c>
      <c r="B13" s="119" t="s">
        <v>832</v>
      </c>
      <c r="C13" s="234" t="s">
        <v>446</v>
      </c>
      <c r="D13" s="119" t="s">
        <v>537</v>
      </c>
      <c r="E13" s="242" t="s">
        <v>29</v>
      </c>
      <c r="F13" s="242" t="s">
        <v>30</v>
      </c>
      <c r="G13" s="334" t="s">
        <v>833</v>
      </c>
      <c r="H13" s="242" t="s">
        <v>31</v>
      </c>
      <c r="I13" s="220" t="s">
        <v>834</v>
      </c>
      <c r="J13" s="220" t="s">
        <v>835</v>
      </c>
      <c r="K13" s="220" t="s">
        <v>836</v>
      </c>
      <c r="L13" s="220" t="s">
        <v>151</v>
      </c>
      <c r="M13" s="299" t="s">
        <v>37</v>
      </c>
      <c r="N13" s="75"/>
    </row>
    <row r="14" spans="1:14" s="76" customFormat="1" ht="281.25" x14ac:dyDescent="0.25">
      <c r="A14" s="335" t="s">
        <v>98</v>
      </c>
      <c r="B14" s="119" t="s">
        <v>837</v>
      </c>
      <c r="C14" s="234" t="s">
        <v>460</v>
      </c>
      <c r="D14" s="336" t="s">
        <v>520</v>
      </c>
      <c r="E14" s="337" t="s">
        <v>29</v>
      </c>
      <c r="F14" s="337" t="s">
        <v>30</v>
      </c>
      <c r="G14" s="338" t="s">
        <v>838</v>
      </c>
      <c r="H14" s="337" t="s">
        <v>31</v>
      </c>
      <c r="I14" s="157" t="s">
        <v>839</v>
      </c>
      <c r="J14" s="157" t="s">
        <v>840</v>
      </c>
      <c r="K14" s="157" t="s">
        <v>841</v>
      </c>
      <c r="L14" s="157" t="s">
        <v>774</v>
      </c>
      <c r="M14" s="300" t="s">
        <v>364</v>
      </c>
      <c r="N14" s="75"/>
    </row>
    <row r="15" spans="1:14" s="76" customFormat="1" ht="333.75" x14ac:dyDescent="0.25">
      <c r="A15" s="333" t="s">
        <v>142</v>
      </c>
      <c r="B15" s="339" t="s">
        <v>842</v>
      </c>
      <c r="C15" s="119" t="s">
        <v>461</v>
      </c>
      <c r="D15" s="163" t="s">
        <v>521</v>
      </c>
      <c r="E15" s="242" t="s">
        <v>29</v>
      </c>
      <c r="F15" s="242" t="s">
        <v>30</v>
      </c>
      <c r="G15" s="220" t="s">
        <v>843</v>
      </c>
      <c r="H15" s="242" t="s">
        <v>31</v>
      </c>
      <c r="I15" s="220" t="s">
        <v>844</v>
      </c>
      <c r="J15" s="220" t="s">
        <v>845</v>
      </c>
      <c r="K15" s="340" t="s">
        <v>846</v>
      </c>
      <c r="L15" s="220" t="s">
        <v>775</v>
      </c>
      <c r="M15" s="299" t="s">
        <v>344</v>
      </c>
    </row>
    <row r="16" spans="1:14" s="76" customFormat="1" ht="305.25" x14ac:dyDescent="0.25">
      <c r="A16" s="341" t="s">
        <v>34</v>
      </c>
      <c r="B16" s="119" t="s">
        <v>847</v>
      </c>
      <c r="C16" s="25" t="s">
        <v>445</v>
      </c>
      <c r="D16" s="21" t="s">
        <v>522</v>
      </c>
      <c r="E16" s="342" t="s">
        <v>29</v>
      </c>
      <c r="F16" s="342" t="s">
        <v>30</v>
      </c>
      <c r="G16" s="21" t="s">
        <v>848</v>
      </c>
      <c r="H16" s="342" t="s">
        <v>31</v>
      </c>
      <c r="I16" s="25" t="s">
        <v>849</v>
      </c>
      <c r="J16" s="220" t="s">
        <v>850</v>
      </c>
      <c r="K16" s="220" t="s">
        <v>851</v>
      </c>
      <c r="L16" s="25" t="s">
        <v>776</v>
      </c>
      <c r="M16" s="301" t="s">
        <v>144</v>
      </c>
      <c r="N16" s="75"/>
    </row>
    <row r="17" spans="1:28" s="290" customFormat="1" ht="337.5" x14ac:dyDescent="0.25">
      <c r="A17" s="333" t="s">
        <v>99</v>
      </c>
      <c r="B17" s="119" t="s">
        <v>852</v>
      </c>
      <c r="C17" s="220" t="s">
        <v>444</v>
      </c>
      <c r="D17" s="119" t="s">
        <v>538</v>
      </c>
      <c r="E17" s="242" t="s">
        <v>29</v>
      </c>
      <c r="F17" s="242" t="s">
        <v>30</v>
      </c>
      <c r="G17" s="220" t="s">
        <v>853</v>
      </c>
      <c r="H17" s="242" t="s">
        <v>31</v>
      </c>
      <c r="I17" s="220" t="s">
        <v>854</v>
      </c>
      <c r="J17" s="220" t="s">
        <v>855</v>
      </c>
      <c r="K17" s="220" t="s">
        <v>856</v>
      </c>
      <c r="L17" s="87" t="s">
        <v>777</v>
      </c>
      <c r="M17" s="299" t="s">
        <v>327</v>
      </c>
      <c r="N17" s="289"/>
    </row>
    <row r="18" spans="1:28" s="290" customFormat="1" ht="277.5" x14ac:dyDescent="0.25">
      <c r="A18" s="333" t="s">
        <v>55</v>
      </c>
      <c r="B18" s="119" t="s">
        <v>857</v>
      </c>
      <c r="C18" s="220" t="s">
        <v>858</v>
      </c>
      <c r="D18" s="119" t="s">
        <v>579</v>
      </c>
      <c r="E18" s="242" t="s">
        <v>29</v>
      </c>
      <c r="F18" s="242" t="s">
        <v>30</v>
      </c>
      <c r="G18" s="220" t="s">
        <v>523</v>
      </c>
      <c r="H18" s="242" t="s">
        <v>31</v>
      </c>
      <c r="I18" s="87" t="s">
        <v>859</v>
      </c>
      <c r="J18" s="220" t="s">
        <v>860</v>
      </c>
      <c r="K18" s="220" t="s">
        <v>861</v>
      </c>
      <c r="L18" s="220" t="s">
        <v>302</v>
      </c>
      <c r="M18" s="299" t="s">
        <v>303</v>
      </c>
      <c r="N18" s="289"/>
    </row>
    <row r="19" spans="1:28" s="76" customFormat="1" ht="409.5" x14ac:dyDescent="0.25">
      <c r="A19" s="341" t="s">
        <v>213</v>
      </c>
      <c r="B19" s="21" t="s">
        <v>862</v>
      </c>
      <c r="C19" s="149" t="s">
        <v>462</v>
      </c>
      <c r="D19" s="21" t="s">
        <v>573</v>
      </c>
      <c r="E19" s="342" t="s">
        <v>46</v>
      </c>
      <c r="F19" s="342" t="s">
        <v>30</v>
      </c>
      <c r="G19" s="25" t="s">
        <v>863</v>
      </c>
      <c r="H19" s="342" t="s">
        <v>31</v>
      </c>
      <c r="I19" s="25" t="s">
        <v>864</v>
      </c>
      <c r="J19" s="21" t="s">
        <v>865</v>
      </c>
      <c r="K19" s="21" t="s">
        <v>866</v>
      </c>
      <c r="L19" s="25" t="s">
        <v>778</v>
      </c>
      <c r="M19" s="302" t="s">
        <v>419</v>
      </c>
      <c r="N19" s="75"/>
    </row>
    <row r="20" spans="1:28" s="78" customFormat="1" ht="291" x14ac:dyDescent="0.25">
      <c r="A20" s="341" t="s">
        <v>415</v>
      </c>
      <c r="B20" s="21" t="s">
        <v>867</v>
      </c>
      <c r="C20" s="21" t="s">
        <v>868</v>
      </c>
      <c r="D20" s="21" t="s">
        <v>451</v>
      </c>
      <c r="E20" s="342" t="s">
        <v>29</v>
      </c>
      <c r="F20" s="342" t="s">
        <v>30</v>
      </c>
      <c r="G20" s="25" t="s">
        <v>869</v>
      </c>
      <c r="H20" s="342" t="s">
        <v>31</v>
      </c>
      <c r="I20" s="25" t="s">
        <v>870</v>
      </c>
      <c r="J20" s="25" t="s">
        <v>871</v>
      </c>
      <c r="K20" s="25" t="s">
        <v>872</v>
      </c>
      <c r="L20" s="25" t="s">
        <v>779</v>
      </c>
      <c r="M20" s="301" t="s">
        <v>146</v>
      </c>
      <c r="N20" s="77"/>
    </row>
    <row r="21" spans="1:28" s="80" customFormat="1" ht="305.25" x14ac:dyDescent="0.25">
      <c r="A21" s="341" t="s">
        <v>126</v>
      </c>
      <c r="B21" s="119" t="s">
        <v>873</v>
      </c>
      <c r="C21" s="25" t="s">
        <v>575</v>
      </c>
      <c r="D21" s="21" t="s">
        <v>574</v>
      </c>
      <c r="E21" s="342" t="s">
        <v>29</v>
      </c>
      <c r="F21" s="342" t="s">
        <v>30</v>
      </c>
      <c r="G21" s="21" t="s">
        <v>524</v>
      </c>
      <c r="H21" s="342" t="s">
        <v>31</v>
      </c>
      <c r="I21" s="25" t="s">
        <v>874</v>
      </c>
      <c r="J21" s="25" t="s">
        <v>875</v>
      </c>
      <c r="K21" s="25" t="s">
        <v>876</v>
      </c>
      <c r="L21" s="25" t="s">
        <v>780</v>
      </c>
      <c r="M21" s="301" t="s">
        <v>306</v>
      </c>
      <c r="N21" s="79"/>
      <c r="Y21" s="76"/>
      <c r="Z21" s="76"/>
      <c r="AA21" s="76"/>
      <c r="AB21" s="76"/>
    </row>
    <row r="22" spans="1:28" s="88" customFormat="1" ht="405.75" x14ac:dyDescent="0.25">
      <c r="A22" s="329" t="s">
        <v>124</v>
      </c>
      <c r="B22" s="26" t="s">
        <v>877</v>
      </c>
      <c r="C22" s="24" t="s">
        <v>463</v>
      </c>
      <c r="D22" s="26" t="s">
        <v>304</v>
      </c>
      <c r="E22" s="331" t="s">
        <v>29</v>
      </c>
      <c r="F22" s="331" t="s">
        <v>30</v>
      </c>
      <c r="G22" s="26" t="s">
        <v>878</v>
      </c>
      <c r="H22" s="331" t="s">
        <v>31</v>
      </c>
      <c r="I22" s="24" t="s">
        <v>879</v>
      </c>
      <c r="J22" s="24" t="s">
        <v>880</v>
      </c>
      <c r="K22" s="26" t="s">
        <v>881</v>
      </c>
      <c r="L22" s="165" t="s">
        <v>420</v>
      </c>
      <c r="M22" s="298" t="s">
        <v>305</v>
      </c>
      <c r="N22" s="59"/>
    </row>
    <row r="23" spans="1:28" s="290" customFormat="1" ht="276.75" x14ac:dyDescent="0.25">
      <c r="A23" s="333" t="s">
        <v>125</v>
      </c>
      <c r="B23" s="119" t="s">
        <v>882</v>
      </c>
      <c r="C23" s="220" t="s">
        <v>466</v>
      </c>
      <c r="D23" s="119" t="s">
        <v>423</v>
      </c>
      <c r="E23" s="242" t="s">
        <v>29</v>
      </c>
      <c r="F23" s="242" t="s">
        <v>30</v>
      </c>
      <c r="G23" s="150" t="s">
        <v>883</v>
      </c>
      <c r="H23" s="242" t="s">
        <v>31</v>
      </c>
      <c r="I23" s="220" t="s">
        <v>884</v>
      </c>
      <c r="J23" s="150" t="s">
        <v>885</v>
      </c>
      <c r="K23" s="150" t="s">
        <v>886</v>
      </c>
      <c r="L23" s="150" t="s">
        <v>363</v>
      </c>
      <c r="M23" s="325" t="s">
        <v>424</v>
      </c>
      <c r="N23" s="289"/>
    </row>
    <row r="24" spans="1:28" s="78" customFormat="1" ht="305.25" x14ac:dyDescent="0.25">
      <c r="A24" s="341" t="s">
        <v>125</v>
      </c>
      <c r="B24" s="119" t="s">
        <v>887</v>
      </c>
      <c r="C24" s="25" t="s">
        <v>465</v>
      </c>
      <c r="D24" s="343" t="s">
        <v>280</v>
      </c>
      <c r="E24" s="344" t="s">
        <v>29</v>
      </c>
      <c r="F24" s="344" t="s">
        <v>30</v>
      </c>
      <c r="G24" s="166" t="s">
        <v>888</v>
      </c>
      <c r="H24" s="344" t="s">
        <v>31</v>
      </c>
      <c r="I24" s="148" t="s">
        <v>889</v>
      </c>
      <c r="J24" s="163" t="s">
        <v>890</v>
      </c>
      <c r="K24" s="166" t="s">
        <v>891</v>
      </c>
      <c r="L24" s="166" t="s">
        <v>422</v>
      </c>
      <c r="M24" s="304" t="s">
        <v>145</v>
      </c>
      <c r="N24" s="77"/>
    </row>
    <row r="25" spans="1:28" s="78" customFormat="1" ht="291.75" x14ac:dyDescent="0.25">
      <c r="A25" s="341" t="s">
        <v>125</v>
      </c>
      <c r="B25" s="28" t="s">
        <v>892</v>
      </c>
      <c r="C25" s="218" t="s">
        <v>464</v>
      </c>
      <c r="D25" s="18" t="s">
        <v>539</v>
      </c>
      <c r="E25" s="242" t="s">
        <v>29</v>
      </c>
      <c r="F25" s="242" t="s">
        <v>30</v>
      </c>
      <c r="G25" s="119" t="s">
        <v>893</v>
      </c>
      <c r="H25" s="342" t="s">
        <v>31</v>
      </c>
      <c r="I25" s="220" t="s">
        <v>894</v>
      </c>
      <c r="J25" s="119" t="s">
        <v>525</v>
      </c>
      <c r="K25" s="119" t="s">
        <v>895</v>
      </c>
      <c r="L25" s="119" t="s">
        <v>152</v>
      </c>
      <c r="M25" s="305" t="s">
        <v>421</v>
      </c>
      <c r="N25" s="77"/>
    </row>
    <row r="26" spans="1:28" s="76" customFormat="1" ht="313.5" x14ac:dyDescent="0.25">
      <c r="A26" s="329" t="s">
        <v>118</v>
      </c>
      <c r="B26" s="26" t="s">
        <v>896</v>
      </c>
      <c r="C26" s="24" t="s">
        <v>467</v>
      </c>
      <c r="D26" s="26" t="s">
        <v>580</v>
      </c>
      <c r="E26" s="331" t="s">
        <v>29</v>
      </c>
      <c r="F26" s="331" t="s">
        <v>30</v>
      </c>
      <c r="G26" s="26" t="s">
        <v>897</v>
      </c>
      <c r="H26" s="331" t="s">
        <v>31</v>
      </c>
      <c r="I26" s="24" t="s">
        <v>898</v>
      </c>
      <c r="J26" s="345" t="s">
        <v>899</v>
      </c>
      <c r="K26" s="332" t="s">
        <v>900</v>
      </c>
      <c r="L26" s="168" t="s">
        <v>781</v>
      </c>
      <c r="M26" s="298" t="s">
        <v>147</v>
      </c>
      <c r="N26" s="75"/>
    </row>
    <row r="27" spans="1:28" s="76" customFormat="1" ht="336.75" x14ac:dyDescent="0.25">
      <c r="A27" s="341" t="s">
        <v>42</v>
      </c>
      <c r="B27" s="346" t="s">
        <v>901</v>
      </c>
      <c r="C27" s="169" t="s">
        <v>468</v>
      </c>
      <c r="D27" s="21" t="s">
        <v>281</v>
      </c>
      <c r="E27" s="347" t="s">
        <v>29</v>
      </c>
      <c r="F27" s="347" t="s">
        <v>30</v>
      </c>
      <c r="G27" s="169" t="s">
        <v>902</v>
      </c>
      <c r="H27" s="347" t="s">
        <v>31</v>
      </c>
      <c r="I27" s="169" t="s">
        <v>903</v>
      </c>
      <c r="J27" s="348" t="s">
        <v>904</v>
      </c>
      <c r="K27" s="348" t="s">
        <v>905</v>
      </c>
      <c r="L27" s="169" t="s">
        <v>782</v>
      </c>
      <c r="M27" s="306" t="s">
        <v>52</v>
      </c>
      <c r="N27" s="75"/>
    </row>
    <row r="28" spans="1:28" s="290" customFormat="1" ht="291" x14ac:dyDescent="0.25">
      <c r="A28" s="333" t="s">
        <v>43</v>
      </c>
      <c r="B28" s="119" t="s">
        <v>906</v>
      </c>
      <c r="C28" s="220" t="s">
        <v>469</v>
      </c>
      <c r="D28" s="119" t="s">
        <v>282</v>
      </c>
      <c r="E28" s="242" t="s">
        <v>29</v>
      </c>
      <c r="F28" s="242" t="s">
        <v>30</v>
      </c>
      <c r="G28" s="220" t="s">
        <v>907</v>
      </c>
      <c r="H28" s="242" t="s">
        <v>31</v>
      </c>
      <c r="I28" s="220" t="s">
        <v>908</v>
      </c>
      <c r="J28" s="220" t="s">
        <v>909</v>
      </c>
      <c r="K28" s="220" t="s">
        <v>910</v>
      </c>
      <c r="L28" s="220" t="s">
        <v>153</v>
      </c>
      <c r="M28" s="299" t="s">
        <v>44</v>
      </c>
      <c r="N28" s="289"/>
    </row>
    <row r="29" spans="1:28" s="76" customFormat="1" ht="279.75" x14ac:dyDescent="0.25">
      <c r="A29" s="402" t="s">
        <v>45</v>
      </c>
      <c r="B29" s="403" t="s">
        <v>911</v>
      </c>
      <c r="C29" s="25" t="s">
        <v>912</v>
      </c>
      <c r="D29" s="21" t="s">
        <v>581</v>
      </c>
      <c r="E29" s="342" t="s">
        <v>46</v>
      </c>
      <c r="F29" s="342" t="s">
        <v>30</v>
      </c>
      <c r="G29" s="148" t="s">
        <v>913</v>
      </c>
      <c r="H29" s="342" t="s">
        <v>31</v>
      </c>
      <c r="I29" s="350" t="s">
        <v>914</v>
      </c>
      <c r="J29" s="350" t="s">
        <v>526</v>
      </c>
      <c r="K29" s="351" t="s">
        <v>915</v>
      </c>
      <c r="L29" s="164" t="s">
        <v>154</v>
      </c>
      <c r="M29" s="301" t="s">
        <v>148</v>
      </c>
      <c r="N29" s="75"/>
    </row>
    <row r="30" spans="1:28" s="290" customFormat="1" ht="279.75" x14ac:dyDescent="0.25">
      <c r="A30" s="402"/>
      <c r="B30" s="403"/>
      <c r="C30" s="220" t="s">
        <v>916</v>
      </c>
      <c r="D30" s="119" t="s">
        <v>527</v>
      </c>
      <c r="E30" s="242" t="s">
        <v>46</v>
      </c>
      <c r="F30" s="242" t="s">
        <v>30</v>
      </c>
      <c r="G30" s="220" t="s">
        <v>917</v>
      </c>
      <c r="H30" s="242" t="s">
        <v>31</v>
      </c>
      <c r="I30" s="87" t="s">
        <v>918</v>
      </c>
      <c r="J30" s="220" t="s">
        <v>528</v>
      </c>
      <c r="K30" s="119" t="s">
        <v>919</v>
      </c>
      <c r="L30" s="87" t="s">
        <v>154</v>
      </c>
      <c r="M30" s="299" t="s">
        <v>148</v>
      </c>
      <c r="N30" s="289"/>
    </row>
    <row r="31" spans="1:28" s="76" customFormat="1" ht="348.75" x14ac:dyDescent="0.25">
      <c r="A31" s="333" t="s">
        <v>119</v>
      </c>
      <c r="B31" s="170" t="s">
        <v>920</v>
      </c>
      <c r="C31" s="158" t="s">
        <v>921</v>
      </c>
      <c r="D31" s="170" t="s">
        <v>283</v>
      </c>
      <c r="E31" s="352" t="s">
        <v>29</v>
      </c>
      <c r="F31" s="352" t="s">
        <v>30</v>
      </c>
      <c r="G31" s="158" t="s">
        <v>922</v>
      </c>
      <c r="H31" s="352" t="s">
        <v>31</v>
      </c>
      <c r="I31" s="158" t="s">
        <v>923</v>
      </c>
      <c r="J31" s="158" t="s">
        <v>924</v>
      </c>
      <c r="K31" s="170" t="s">
        <v>925</v>
      </c>
      <c r="L31" s="158" t="s">
        <v>783</v>
      </c>
      <c r="M31" s="307" t="s">
        <v>149</v>
      </c>
      <c r="N31" s="75"/>
    </row>
    <row r="32" spans="1:28" s="76" customFormat="1" ht="306" x14ac:dyDescent="0.25">
      <c r="A32" s="341" t="s">
        <v>39</v>
      </c>
      <c r="B32" s="21" t="s">
        <v>926</v>
      </c>
      <c r="C32" s="148" t="s">
        <v>927</v>
      </c>
      <c r="D32" s="21" t="s">
        <v>284</v>
      </c>
      <c r="E32" s="344" t="s">
        <v>29</v>
      </c>
      <c r="F32" s="344" t="s">
        <v>30</v>
      </c>
      <c r="G32" s="148" t="s">
        <v>928</v>
      </c>
      <c r="H32" s="344" t="s">
        <v>31</v>
      </c>
      <c r="I32" s="148" t="s">
        <v>929</v>
      </c>
      <c r="J32" s="158" t="s">
        <v>930</v>
      </c>
      <c r="K32" s="158" t="s">
        <v>931</v>
      </c>
      <c r="L32" s="148" t="s">
        <v>425</v>
      </c>
      <c r="M32" s="308" t="s">
        <v>150</v>
      </c>
      <c r="N32" s="75"/>
    </row>
    <row r="33" spans="1:33" s="76" customFormat="1" ht="319.5" x14ac:dyDescent="0.25">
      <c r="A33" s="341" t="s">
        <v>40</v>
      </c>
      <c r="B33" s="21" t="s">
        <v>932</v>
      </c>
      <c r="C33" s="148" t="s">
        <v>933</v>
      </c>
      <c r="D33" s="21" t="s">
        <v>285</v>
      </c>
      <c r="E33" s="344" t="s">
        <v>29</v>
      </c>
      <c r="F33" s="344" t="s">
        <v>30</v>
      </c>
      <c r="G33" s="148" t="s">
        <v>934</v>
      </c>
      <c r="H33" s="344" t="s">
        <v>31</v>
      </c>
      <c r="I33" s="148" t="s">
        <v>935</v>
      </c>
      <c r="J33" s="158" t="s">
        <v>936</v>
      </c>
      <c r="K33" s="158" t="s">
        <v>937</v>
      </c>
      <c r="L33" s="148" t="s">
        <v>784</v>
      </c>
      <c r="M33" s="308" t="s">
        <v>41</v>
      </c>
      <c r="N33" s="75"/>
    </row>
    <row r="34" spans="1:33" s="76" customFormat="1" ht="262.5" x14ac:dyDescent="0.25">
      <c r="A34" s="341" t="s">
        <v>38</v>
      </c>
      <c r="B34" s="21" t="s">
        <v>938</v>
      </c>
      <c r="C34" s="25" t="s">
        <v>939</v>
      </c>
      <c r="D34" s="21" t="s">
        <v>426</v>
      </c>
      <c r="E34" s="342" t="s">
        <v>29</v>
      </c>
      <c r="F34" s="342" t="s">
        <v>30</v>
      </c>
      <c r="G34" s="148" t="s">
        <v>940</v>
      </c>
      <c r="H34" s="342" t="s">
        <v>31</v>
      </c>
      <c r="I34" s="25" t="s">
        <v>941</v>
      </c>
      <c r="J34" s="158" t="s">
        <v>942</v>
      </c>
      <c r="K34" s="220" t="s">
        <v>943</v>
      </c>
      <c r="L34" s="148" t="s">
        <v>785</v>
      </c>
      <c r="M34" s="301" t="s">
        <v>307</v>
      </c>
      <c r="N34" s="75"/>
    </row>
    <row r="35" spans="1:33" s="76" customFormat="1" ht="319.5" x14ac:dyDescent="0.25">
      <c r="A35" s="341" t="s">
        <v>120</v>
      </c>
      <c r="B35" s="353" t="s">
        <v>944</v>
      </c>
      <c r="C35" s="169" t="s">
        <v>945</v>
      </c>
      <c r="D35" s="353" t="s">
        <v>427</v>
      </c>
      <c r="E35" s="347" t="s">
        <v>46</v>
      </c>
      <c r="F35" s="347" t="s">
        <v>30</v>
      </c>
      <c r="G35" s="169" t="s">
        <v>946</v>
      </c>
      <c r="H35" s="347" t="s">
        <v>31</v>
      </c>
      <c r="I35" s="169" t="s">
        <v>947</v>
      </c>
      <c r="J35" s="353" t="s">
        <v>948</v>
      </c>
      <c r="K35" s="353" t="s">
        <v>949</v>
      </c>
      <c r="L35" s="159" t="s">
        <v>786</v>
      </c>
      <c r="M35" s="306" t="s">
        <v>308</v>
      </c>
      <c r="N35" s="75"/>
    </row>
    <row r="36" spans="1:33" s="76" customFormat="1" ht="338.25" x14ac:dyDescent="0.25">
      <c r="A36" s="329" t="s">
        <v>49</v>
      </c>
      <c r="B36" s="26" t="s">
        <v>950</v>
      </c>
      <c r="C36" s="236" t="s">
        <v>470</v>
      </c>
      <c r="D36" s="26" t="s">
        <v>540</v>
      </c>
      <c r="E36" s="331" t="s">
        <v>29</v>
      </c>
      <c r="F36" s="331" t="s">
        <v>30</v>
      </c>
      <c r="G36" s="332" t="s">
        <v>951</v>
      </c>
      <c r="H36" s="331" t="s">
        <v>31</v>
      </c>
      <c r="I36" s="160" t="s">
        <v>952</v>
      </c>
      <c r="J36" s="354" t="s">
        <v>529</v>
      </c>
      <c r="K36" s="26" t="s">
        <v>530</v>
      </c>
      <c r="L36" s="171" t="s">
        <v>155</v>
      </c>
      <c r="M36" s="298" t="s">
        <v>428</v>
      </c>
      <c r="N36" s="75"/>
    </row>
    <row r="37" spans="1:33" s="76" customFormat="1" ht="338.25" x14ac:dyDescent="0.25">
      <c r="A37" s="341" t="s">
        <v>56</v>
      </c>
      <c r="B37" s="21" t="s">
        <v>953</v>
      </c>
      <c r="C37" s="25" t="s">
        <v>471</v>
      </c>
      <c r="D37" s="21" t="s">
        <v>286</v>
      </c>
      <c r="E37" s="342" t="s">
        <v>29</v>
      </c>
      <c r="F37" s="342" t="s">
        <v>30</v>
      </c>
      <c r="G37" s="21" t="s">
        <v>954</v>
      </c>
      <c r="H37" s="342" t="s">
        <v>31</v>
      </c>
      <c r="I37" s="25" t="s">
        <v>955</v>
      </c>
      <c r="J37" s="21" t="s">
        <v>956</v>
      </c>
      <c r="K37" s="21" t="s">
        <v>957</v>
      </c>
      <c r="L37" s="172" t="s">
        <v>299</v>
      </c>
      <c r="M37" s="302" t="s">
        <v>202</v>
      </c>
      <c r="N37" s="75"/>
    </row>
    <row r="38" spans="1:33" s="76" customFormat="1" ht="309.75" x14ac:dyDescent="0.25">
      <c r="A38" s="333" t="s">
        <v>56</v>
      </c>
      <c r="B38" s="119" t="s">
        <v>958</v>
      </c>
      <c r="C38" s="220" t="s">
        <v>472</v>
      </c>
      <c r="D38" s="21" t="s">
        <v>582</v>
      </c>
      <c r="E38" s="342" t="s">
        <v>29</v>
      </c>
      <c r="F38" s="342" t="s">
        <v>30</v>
      </c>
      <c r="G38" s="21" t="s">
        <v>959</v>
      </c>
      <c r="H38" s="342" t="s">
        <v>31</v>
      </c>
      <c r="I38" s="25" t="s">
        <v>960</v>
      </c>
      <c r="J38" s="21" t="s">
        <v>961</v>
      </c>
      <c r="K38" s="21" t="s">
        <v>962</v>
      </c>
      <c r="L38" s="172" t="s">
        <v>300</v>
      </c>
      <c r="M38" s="302" t="s">
        <v>202</v>
      </c>
      <c r="N38" s="75"/>
    </row>
    <row r="39" spans="1:33" s="76" customFormat="1" ht="323.25" x14ac:dyDescent="0.25">
      <c r="A39" s="329" t="s">
        <v>127</v>
      </c>
      <c r="B39" s="26" t="s">
        <v>963</v>
      </c>
      <c r="C39" s="236" t="s">
        <v>591</v>
      </c>
      <c r="D39" s="26" t="s">
        <v>541</v>
      </c>
      <c r="E39" s="331" t="s">
        <v>46</v>
      </c>
      <c r="F39" s="331" t="s">
        <v>30</v>
      </c>
      <c r="G39" s="332" t="s">
        <v>964</v>
      </c>
      <c r="H39" s="331" t="s">
        <v>31</v>
      </c>
      <c r="I39" s="160" t="s">
        <v>965</v>
      </c>
      <c r="J39" s="354" t="s">
        <v>966</v>
      </c>
      <c r="K39" s="26" t="s">
        <v>967</v>
      </c>
      <c r="L39" s="171" t="s">
        <v>787</v>
      </c>
      <c r="M39" s="298" t="s">
        <v>309</v>
      </c>
      <c r="N39" s="75"/>
    </row>
    <row r="40" spans="1:33" s="80" customFormat="1" ht="363" x14ac:dyDescent="0.25">
      <c r="A40" s="355" t="s">
        <v>128</v>
      </c>
      <c r="B40" s="356" t="s">
        <v>968</v>
      </c>
      <c r="C40" s="258" t="s">
        <v>592</v>
      </c>
      <c r="D40" s="126" t="s">
        <v>969</v>
      </c>
      <c r="E40" s="357" t="s">
        <v>46</v>
      </c>
      <c r="F40" s="357" t="s">
        <v>30</v>
      </c>
      <c r="G40" s="127" t="s">
        <v>970</v>
      </c>
      <c r="H40" s="357" t="s">
        <v>31</v>
      </c>
      <c r="I40" s="127" t="s">
        <v>971</v>
      </c>
      <c r="J40" s="127" t="s">
        <v>972</v>
      </c>
      <c r="K40" s="127" t="s">
        <v>973</v>
      </c>
      <c r="L40" s="127" t="s">
        <v>788</v>
      </c>
      <c r="M40" s="309" t="s">
        <v>310</v>
      </c>
      <c r="N40" s="75"/>
      <c r="O40" s="75"/>
      <c r="P40" s="75"/>
      <c r="Q40" s="75"/>
      <c r="R40" s="75"/>
      <c r="S40" s="75"/>
      <c r="T40" s="75"/>
      <c r="U40" s="75"/>
      <c r="V40" s="75"/>
      <c r="W40" s="75"/>
      <c r="X40" s="75"/>
      <c r="Y40" s="75"/>
      <c r="Z40" s="75"/>
      <c r="AA40" s="75"/>
      <c r="AB40" s="75"/>
      <c r="AC40" s="75"/>
      <c r="AD40" s="75"/>
      <c r="AE40" s="75"/>
      <c r="AF40" s="75"/>
      <c r="AG40" s="75"/>
    </row>
    <row r="41" spans="1:33" s="80" customFormat="1" ht="322.5" x14ac:dyDescent="0.25">
      <c r="A41" s="329" t="s">
        <v>129</v>
      </c>
      <c r="B41" s="358" t="s">
        <v>974</v>
      </c>
      <c r="C41" s="243" t="s">
        <v>473</v>
      </c>
      <c r="D41" s="26" t="s">
        <v>557</v>
      </c>
      <c r="E41" s="331" t="s">
        <v>29</v>
      </c>
      <c r="F41" s="331" t="s">
        <v>30</v>
      </c>
      <c r="G41" s="332" t="s">
        <v>975</v>
      </c>
      <c r="H41" s="331" t="s">
        <v>31</v>
      </c>
      <c r="I41" s="160" t="s">
        <v>976</v>
      </c>
      <c r="J41" s="354" t="s">
        <v>977</v>
      </c>
      <c r="K41" s="26" t="s">
        <v>978</v>
      </c>
      <c r="L41" s="171" t="s">
        <v>789</v>
      </c>
      <c r="M41" s="298" t="s">
        <v>203</v>
      </c>
      <c r="N41" s="75"/>
      <c r="O41" s="75"/>
      <c r="P41" s="75"/>
      <c r="Q41" s="75"/>
      <c r="R41" s="75"/>
      <c r="S41" s="75"/>
      <c r="T41" s="75"/>
      <c r="U41" s="75"/>
      <c r="V41" s="75"/>
      <c r="W41" s="75"/>
      <c r="X41" s="75"/>
      <c r="Y41" s="75"/>
      <c r="Z41" s="75"/>
      <c r="AA41" s="75"/>
      <c r="AB41" s="75"/>
      <c r="AC41" s="75"/>
      <c r="AD41" s="75"/>
      <c r="AE41" s="75"/>
      <c r="AF41" s="75"/>
      <c r="AG41" s="75"/>
    </row>
    <row r="42" spans="1:33" s="76" customFormat="1" ht="337.5" x14ac:dyDescent="0.25">
      <c r="A42" s="333" t="s">
        <v>130</v>
      </c>
      <c r="B42" s="170" t="s">
        <v>979</v>
      </c>
      <c r="C42" s="158" t="s">
        <v>474</v>
      </c>
      <c r="D42" s="170" t="s">
        <v>556</v>
      </c>
      <c r="E42" s="352" t="s">
        <v>29</v>
      </c>
      <c r="F42" s="352" t="s">
        <v>30</v>
      </c>
      <c r="G42" s="173" t="s">
        <v>980</v>
      </c>
      <c r="H42" s="352" t="s">
        <v>31</v>
      </c>
      <c r="I42" s="173" t="s">
        <v>981</v>
      </c>
      <c r="J42" s="173" t="s">
        <v>982</v>
      </c>
      <c r="K42" s="164" t="s">
        <v>983</v>
      </c>
      <c r="L42" s="174" t="s">
        <v>790</v>
      </c>
      <c r="M42" s="303" t="s">
        <v>156</v>
      </c>
      <c r="N42" s="75"/>
    </row>
    <row r="43" spans="1:33" s="40" customFormat="1" ht="262.5" x14ac:dyDescent="0.25">
      <c r="A43" s="333" t="s">
        <v>130</v>
      </c>
      <c r="B43" s="339" t="s">
        <v>984</v>
      </c>
      <c r="C43" s="119" t="s">
        <v>475</v>
      </c>
      <c r="D43" s="119" t="s">
        <v>429</v>
      </c>
      <c r="E43" s="242" t="s">
        <v>29</v>
      </c>
      <c r="F43" s="242" t="s">
        <v>30</v>
      </c>
      <c r="G43" s="220" t="s">
        <v>985</v>
      </c>
      <c r="H43" s="242" t="s">
        <v>31</v>
      </c>
      <c r="I43" s="220" t="s">
        <v>986</v>
      </c>
      <c r="J43" s="220" t="s">
        <v>987</v>
      </c>
      <c r="K43" s="220" t="s">
        <v>988</v>
      </c>
      <c r="L43" s="119" t="s">
        <v>214</v>
      </c>
      <c r="M43" s="305" t="s">
        <v>53</v>
      </c>
      <c r="N43" s="41"/>
    </row>
    <row r="44" spans="1:33" s="76" customFormat="1" ht="278.25" x14ac:dyDescent="0.25">
      <c r="A44" s="329" t="s">
        <v>131</v>
      </c>
      <c r="B44" s="26" t="s">
        <v>989</v>
      </c>
      <c r="C44" s="236" t="s">
        <v>476</v>
      </c>
      <c r="D44" s="26" t="s">
        <v>583</v>
      </c>
      <c r="E44" s="331" t="s">
        <v>29</v>
      </c>
      <c r="F44" s="331" t="s">
        <v>30</v>
      </c>
      <c r="G44" s="332" t="s">
        <v>990</v>
      </c>
      <c r="H44" s="331" t="s">
        <v>31</v>
      </c>
      <c r="I44" s="160" t="s">
        <v>991</v>
      </c>
      <c r="J44" s="354" t="s">
        <v>992</v>
      </c>
      <c r="K44" s="26" t="s">
        <v>993</v>
      </c>
      <c r="L44" s="171" t="s">
        <v>430</v>
      </c>
      <c r="M44" s="298" t="s">
        <v>417</v>
      </c>
      <c r="N44" s="75"/>
    </row>
    <row r="45" spans="1:33" s="76" customFormat="1" ht="306.75" x14ac:dyDescent="0.25">
      <c r="A45" s="341" t="s">
        <v>132</v>
      </c>
      <c r="B45" s="343" t="s">
        <v>994</v>
      </c>
      <c r="C45" s="164" t="s">
        <v>477</v>
      </c>
      <c r="D45" s="343" t="s">
        <v>542</v>
      </c>
      <c r="E45" s="344" t="s">
        <v>29</v>
      </c>
      <c r="F45" s="344" t="s">
        <v>30</v>
      </c>
      <c r="G45" s="148" t="s">
        <v>995</v>
      </c>
      <c r="H45" s="344" t="s">
        <v>31</v>
      </c>
      <c r="I45" s="148" t="s">
        <v>996</v>
      </c>
      <c r="J45" s="169" t="s">
        <v>997</v>
      </c>
      <c r="K45" s="25" t="s">
        <v>998</v>
      </c>
      <c r="L45" s="148" t="s">
        <v>157</v>
      </c>
      <c r="M45" s="308" t="s">
        <v>418</v>
      </c>
      <c r="N45" s="75"/>
    </row>
    <row r="46" spans="1:33" s="76" customFormat="1" ht="277.5" x14ac:dyDescent="0.25">
      <c r="A46" s="341" t="s">
        <v>132</v>
      </c>
      <c r="B46" s="343" t="s">
        <v>999</v>
      </c>
      <c r="C46" s="148" t="s">
        <v>450</v>
      </c>
      <c r="D46" s="170" t="s">
        <v>558</v>
      </c>
      <c r="E46" s="344" t="s">
        <v>29</v>
      </c>
      <c r="F46" s="344" t="s">
        <v>30</v>
      </c>
      <c r="G46" s="148" t="s">
        <v>1000</v>
      </c>
      <c r="H46" s="344" t="s">
        <v>31</v>
      </c>
      <c r="I46" s="148" t="s">
        <v>1001</v>
      </c>
      <c r="J46" s="158" t="s">
        <v>1002</v>
      </c>
      <c r="K46" s="220" t="s">
        <v>1003</v>
      </c>
      <c r="L46" s="148" t="s">
        <v>158</v>
      </c>
      <c r="M46" s="308" t="s">
        <v>159</v>
      </c>
      <c r="N46" s="75"/>
    </row>
    <row r="47" spans="1:33" s="76" customFormat="1" ht="395.25" x14ac:dyDescent="0.25">
      <c r="A47" s="329" t="s">
        <v>51</v>
      </c>
      <c r="B47" s="26" t="s">
        <v>1004</v>
      </c>
      <c r="C47" s="236" t="s">
        <v>478</v>
      </c>
      <c r="D47" s="26" t="s">
        <v>399</v>
      </c>
      <c r="E47" s="331" t="s">
        <v>29</v>
      </c>
      <c r="F47" s="331" t="s">
        <v>30</v>
      </c>
      <c r="G47" s="332" t="s">
        <v>1005</v>
      </c>
      <c r="H47" s="331" t="s">
        <v>31</v>
      </c>
      <c r="I47" s="160" t="s">
        <v>400</v>
      </c>
      <c r="J47" s="354" t="s">
        <v>1006</v>
      </c>
      <c r="K47" s="26" t="s">
        <v>1007</v>
      </c>
      <c r="L47" s="171" t="s">
        <v>791</v>
      </c>
      <c r="M47" s="298" t="s">
        <v>201</v>
      </c>
      <c r="N47" s="75"/>
    </row>
    <row r="48" spans="1:33" s="76" customFormat="1" ht="362.25" x14ac:dyDescent="0.25">
      <c r="A48" s="341" t="s">
        <v>57</v>
      </c>
      <c r="B48" s="343" t="s">
        <v>1008</v>
      </c>
      <c r="C48" s="164" t="s">
        <v>479</v>
      </c>
      <c r="D48" s="148" t="s">
        <v>543</v>
      </c>
      <c r="E48" s="344" t="s">
        <v>29</v>
      </c>
      <c r="F48" s="344" t="s">
        <v>30</v>
      </c>
      <c r="G48" s="148" t="s">
        <v>1009</v>
      </c>
      <c r="H48" s="344" t="s">
        <v>31</v>
      </c>
      <c r="I48" s="148" t="s">
        <v>1010</v>
      </c>
      <c r="J48" s="169" t="s">
        <v>1011</v>
      </c>
      <c r="K48" s="25" t="s">
        <v>1012</v>
      </c>
      <c r="L48" s="148" t="s">
        <v>792</v>
      </c>
      <c r="M48" s="308" t="s">
        <v>201</v>
      </c>
      <c r="N48" s="75"/>
    </row>
    <row r="49" spans="1:853" s="76" customFormat="1" ht="348" x14ac:dyDescent="0.25">
      <c r="A49" s="341" t="s">
        <v>57</v>
      </c>
      <c r="B49" s="343" t="s">
        <v>1013</v>
      </c>
      <c r="C49" s="148" t="s">
        <v>480</v>
      </c>
      <c r="D49" s="170" t="s">
        <v>287</v>
      </c>
      <c r="E49" s="344" t="s">
        <v>29</v>
      </c>
      <c r="F49" s="344" t="s">
        <v>30</v>
      </c>
      <c r="G49" s="148" t="s">
        <v>1014</v>
      </c>
      <c r="H49" s="344" t="s">
        <v>31</v>
      </c>
      <c r="I49" s="148" t="s">
        <v>1015</v>
      </c>
      <c r="J49" s="158" t="s">
        <v>1016</v>
      </c>
      <c r="K49" s="220" t="s">
        <v>1017</v>
      </c>
      <c r="L49" s="148" t="s">
        <v>160</v>
      </c>
      <c r="M49" s="308" t="s">
        <v>54</v>
      </c>
      <c r="N49" s="75"/>
    </row>
    <row r="50" spans="1:853" s="76" customFormat="1" ht="348" x14ac:dyDescent="0.25">
      <c r="A50" s="341" t="s">
        <v>311</v>
      </c>
      <c r="B50" s="21" t="s">
        <v>1018</v>
      </c>
      <c r="C50" s="149" t="s">
        <v>481</v>
      </c>
      <c r="D50" s="21" t="s">
        <v>288</v>
      </c>
      <c r="E50" s="342" t="s">
        <v>29</v>
      </c>
      <c r="F50" s="342" t="s">
        <v>50</v>
      </c>
      <c r="G50" s="359" t="s">
        <v>1019</v>
      </c>
      <c r="H50" s="342" t="s">
        <v>31</v>
      </c>
      <c r="I50" s="149" t="s">
        <v>1020</v>
      </c>
      <c r="J50" s="119" t="s">
        <v>1021</v>
      </c>
      <c r="K50" s="220" t="s">
        <v>1022</v>
      </c>
      <c r="L50" s="148" t="s">
        <v>793</v>
      </c>
      <c r="M50" s="308" t="s">
        <v>312</v>
      </c>
      <c r="N50" s="75"/>
    </row>
    <row r="51" spans="1:853" s="76" customFormat="1" ht="308.25" x14ac:dyDescent="0.25">
      <c r="A51" s="329" t="s">
        <v>122</v>
      </c>
      <c r="B51" s="26" t="s">
        <v>1023</v>
      </c>
      <c r="C51" s="24" t="s">
        <v>593</v>
      </c>
      <c r="D51" s="26" t="s">
        <v>544</v>
      </c>
      <c r="E51" s="331" t="s">
        <v>29</v>
      </c>
      <c r="F51" s="331" t="s">
        <v>50</v>
      </c>
      <c r="G51" s="24" t="s">
        <v>1024</v>
      </c>
      <c r="H51" s="331" t="s">
        <v>31</v>
      </c>
      <c r="I51" s="175" t="s">
        <v>401</v>
      </c>
      <c r="J51" s="360" t="s">
        <v>402</v>
      </c>
      <c r="K51" s="175" t="s">
        <v>1025</v>
      </c>
      <c r="L51" s="175" t="s">
        <v>1026</v>
      </c>
      <c r="M51" s="298" t="s">
        <v>204</v>
      </c>
      <c r="N51" s="79"/>
      <c r="O51" s="80"/>
      <c r="P51" s="80"/>
      <c r="Q51" s="80"/>
      <c r="R51" s="80"/>
      <c r="S51" s="80"/>
      <c r="T51" s="80"/>
      <c r="U51" s="80"/>
      <c r="V51" s="80"/>
      <c r="W51" s="80"/>
      <c r="X51" s="80"/>
      <c r="Y51" s="80"/>
    </row>
    <row r="52" spans="1:853" s="76" customFormat="1" ht="319.5" x14ac:dyDescent="0.25">
      <c r="A52" s="341" t="s">
        <v>123</v>
      </c>
      <c r="B52" s="361" t="s">
        <v>1027</v>
      </c>
      <c r="C52" s="148" t="s">
        <v>594</v>
      </c>
      <c r="D52" s="170" t="s">
        <v>559</v>
      </c>
      <c r="E52" s="344" t="s">
        <v>29</v>
      </c>
      <c r="F52" s="344" t="s">
        <v>50</v>
      </c>
      <c r="G52" s="148" t="s">
        <v>1028</v>
      </c>
      <c r="H52" s="344" t="s">
        <v>31</v>
      </c>
      <c r="I52" s="148" t="s">
        <v>1029</v>
      </c>
      <c r="J52" s="158" t="s">
        <v>1030</v>
      </c>
      <c r="K52" s="158" t="s">
        <v>1031</v>
      </c>
      <c r="L52" s="362" t="s">
        <v>1032</v>
      </c>
      <c r="M52" s="363" t="s">
        <v>403</v>
      </c>
      <c r="N52" s="79"/>
      <c r="O52" s="80"/>
      <c r="P52" s="80"/>
      <c r="Q52" s="80"/>
      <c r="R52" s="80"/>
      <c r="S52" s="80"/>
      <c r="T52" s="80"/>
      <c r="U52" s="80"/>
      <c r="V52" s="80"/>
      <c r="W52" s="80"/>
      <c r="X52" s="80"/>
      <c r="Y52" s="80"/>
    </row>
    <row r="53" spans="1:853" s="76" customFormat="1" ht="319.5" x14ac:dyDescent="0.25">
      <c r="A53" s="341" t="s">
        <v>123</v>
      </c>
      <c r="B53" s="364" t="s">
        <v>1033</v>
      </c>
      <c r="C53" s="25" t="s">
        <v>595</v>
      </c>
      <c r="D53" s="21" t="s">
        <v>404</v>
      </c>
      <c r="E53" s="342" t="s">
        <v>29</v>
      </c>
      <c r="F53" s="342" t="s">
        <v>50</v>
      </c>
      <c r="G53" s="25" t="s">
        <v>1034</v>
      </c>
      <c r="H53" s="342" t="s">
        <v>31</v>
      </c>
      <c r="I53" s="148" t="s">
        <v>834</v>
      </c>
      <c r="J53" s="148" t="s">
        <v>1035</v>
      </c>
      <c r="K53" s="148" t="s">
        <v>1036</v>
      </c>
      <c r="L53" s="362" t="s">
        <v>1037</v>
      </c>
      <c r="M53" s="365" t="s">
        <v>405</v>
      </c>
      <c r="N53" s="79"/>
      <c r="O53" s="80"/>
      <c r="P53" s="80"/>
      <c r="Q53" s="80"/>
      <c r="R53" s="80"/>
      <c r="S53" s="80"/>
      <c r="T53" s="80"/>
      <c r="U53" s="80"/>
      <c r="V53" s="80"/>
      <c r="W53" s="80"/>
      <c r="X53" s="80"/>
      <c r="Y53" s="80"/>
    </row>
    <row r="54" spans="1:853" s="76" customFormat="1" ht="292.5" x14ac:dyDescent="0.25">
      <c r="A54" s="329" t="s">
        <v>84</v>
      </c>
      <c r="B54" s="366" t="s">
        <v>1038</v>
      </c>
      <c r="C54" s="24" t="s">
        <v>488</v>
      </c>
      <c r="D54" s="26" t="s">
        <v>262</v>
      </c>
      <c r="E54" s="331" t="s">
        <v>29</v>
      </c>
      <c r="F54" s="331" t="s">
        <v>30</v>
      </c>
      <c r="G54" s="24" t="s">
        <v>1039</v>
      </c>
      <c r="H54" s="331" t="s">
        <v>31</v>
      </c>
      <c r="I54" s="175" t="s">
        <v>1040</v>
      </c>
      <c r="J54" s="360" t="s">
        <v>1041</v>
      </c>
      <c r="K54" s="175" t="s">
        <v>1042</v>
      </c>
      <c r="L54" s="292" t="s">
        <v>313</v>
      </c>
      <c r="M54" s="298" t="s">
        <v>162</v>
      </c>
      <c r="N54" s="79"/>
      <c r="O54" s="80"/>
      <c r="P54" s="80"/>
      <c r="Q54" s="80"/>
      <c r="R54" s="80"/>
      <c r="S54" s="80"/>
      <c r="T54" s="80"/>
      <c r="U54" s="80"/>
      <c r="V54" s="80"/>
      <c r="W54" s="80"/>
      <c r="X54" s="80"/>
      <c r="Y54" s="80"/>
    </row>
    <row r="55" spans="1:853" s="76" customFormat="1" ht="336" x14ac:dyDescent="0.25">
      <c r="A55" s="341" t="s">
        <v>86</v>
      </c>
      <c r="B55" s="367" t="s">
        <v>1043</v>
      </c>
      <c r="C55" s="25" t="s">
        <v>489</v>
      </c>
      <c r="D55" s="21" t="s">
        <v>263</v>
      </c>
      <c r="E55" s="342" t="s">
        <v>29</v>
      </c>
      <c r="F55" s="342" t="s">
        <v>30</v>
      </c>
      <c r="G55" s="25" t="s">
        <v>1044</v>
      </c>
      <c r="H55" s="342" t="s">
        <v>31</v>
      </c>
      <c r="I55" s="169" t="s">
        <v>1045</v>
      </c>
      <c r="J55" s="348" t="s">
        <v>1046</v>
      </c>
      <c r="K55" s="368" t="s">
        <v>1047</v>
      </c>
      <c r="L55" s="293" t="s">
        <v>218</v>
      </c>
      <c r="M55" s="302" t="s">
        <v>163</v>
      </c>
      <c r="N55" s="79"/>
      <c r="O55" s="80"/>
      <c r="P55" s="80"/>
      <c r="Q55" s="80"/>
      <c r="R55" s="80"/>
      <c r="S55" s="80"/>
      <c r="T55" s="80"/>
      <c r="U55" s="80"/>
      <c r="V55" s="80"/>
      <c r="W55" s="80"/>
      <c r="X55" s="80"/>
      <c r="Y55" s="80"/>
    </row>
    <row r="56" spans="1:853" s="76" customFormat="1" ht="364.5" x14ac:dyDescent="0.25">
      <c r="A56" s="333" t="s">
        <v>86</v>
      </c>
      <c r="B56" s="369" t="s">
        <v>1048</v>
      </c>
      <c r="C56" s="220" t="s">
        <v>490</v>
      </c>
      <c r="D56" s="119" t="s">
        <v>314</v>
      </c>
      <c r="E56" s="242" t="s">
        <v>29</v>
      </c>
      <c r="F56" s="242" t="s">
        <v>30</v>
      </c>
      <c r="G56" s="220" t="s">
        <v>1049</v>
      </c>
      <c r="H56" s="242" t="s">
        <v>31</v>
      </c>
      <c r="I56" s="220" t="s">
        <v>1050</v>
      </c>
      <c r="J56" s="348" t="s">
        <v>1051</v>
      </c>
      <c r="K56" s="348" t="s">
        <v>1052</v>
      </c>
      <c r="L56" s="294" t="s">
        <v>165</v>
      </c>
      <c r="M56" s="299" t="s">
        <v>164</v>
      </c>
      <c r="N56" s="79"/>
      <c r="O56" s="80"/>
      <c r="P56" s="80"/>
      <c r="Q56" s="80"/>
      <c r="R56" s="80"/>
      <c r="S56" s="80"/>
      <c r="T56" s="80"/>
      <c r="U56" s="80"/>
      <c r="V56" s="80"/>
      <c r="W56" s="80"/>
      <c r="X56" s="80"/>
      <c r="Y56" s="80"/>
    </row>
    <row r="57" spans="1:853" s="76" customFormat="1" ht="319.5" x14ac:dyDescent="0.25">
      <c r="A57" s="341" t="s">
        <v>86</v>
      </c>
      <c r="B57" s="343" t="s">
        <v>1053</v>
      </c>
      <c r="C57" s="148" t="s">
        <v>491</v>
      </c>
      <c r="D57" s="343" t="s">
        <v>315</v>
      </c>
      <c r="E57" s="344" t="s">
        <v>29</v>
      </c>
      <c r="F57" s="344" t="s">
        <v>30</v>
      </c>
      <c r="G57" s="148" t="s">
        <v>1054</v>
      </c>
      <c r="H57" s="344" t="s">
        <v>31</v>
      </c>
      <c r="I57" s="148" t="s">
        <v>1055</v>
      </c>
      <c r="J57" s="148" t="s">
        <v>1056</v>
      </c>
      <c r="K57" s="148" t="s">
        <v>1057</v>
      </c>
      <c r="L57" s="148" t="s">
        <v>794</v>
      </c>
      <c r="M57" s="308" t="s">
        <v>166</v>
      </c>
      <c r="N57" s="79"/>
      <c r="O57" s="80"/>
      <c r="P57" s="80"/>
      <c r="Q57" s="80"/>
      <c r="R57" s="80"/>
      <c r="S57" s="80"/>
      <c r="T57" s="80"/>
      <c r="U57" s="80"/>
      <c r="V57" s="80"/>
      <c r="W57" s="80"/>
      <c r="X57" s="80"/>
      <c r="Y57" s="80"/>
    </row>
    <row r="58" spans="1:853" s="76" customFormat="1" ht="333.75" x14ac:dyDescent="0.25">
      <c r="A58" s="341" t="s">
        <v>86</v>
      </c>
      <c r="B58" s="343" t="s">
        <v>1058</v>
      </c>
      <c r="C58" s="148" t="s">
        <v>492</v>
      </c>
      <c r="D58" s="343" t="s">
        <v>264</v>
      </c>
      <c r="E58" s="344" t="s">
        <v>29</v>
      </c>
      <c r="F58" s="344" t="s">
        <v>30</v>
      </c>
      <c r="G58" s="148" t="s">
        <v>1059</v>
      </c>
      <c r="H58" s="344" t="s">
        <v>31</v>
      </c>
      <c r="I58" s="148" t="s">
        <v>1060</v>
      </c>
      <c r="J58" s="148" t="s">
        <v>1061</v>
      </c>
      <c r="K58" s="158" t="s">
        <v>1062</v>
      </c>
      <c r="L58" s="148" t="s">
        <v>795</v>
      </c>
      <c r="M58" s="308" t="s">
        <v>167</v>
      </c>
      <c r="N58" s="79"/>
      <c r="O58" s="80"/>
      <c r="P58" s="80"/>
      <c r="Q58" s="80"/>
      <c r="R58" s="80"/>
      <c r="S58" s="80"/>
      <c r="T58" s="80"/>
      <c r="U58" s="80"/>
      <c r="V58" s="80"/>
      <c r="W58" s="80"/>
      <c r="X58" s="80"/>
      <c r="Y58" s="80"/>
    </row>
    <row r="59" spans="1:853" s="76" customFormat="1" ht="319.5" x14ac:dyDescent="0.25">
      <c r="A59" s="341" t="s">
        <v>86</v>
      </c>
      <c r="B59" s="21" t="s">
        <v>1063</v>
      </c>
      <c r="C59" s="25" t="s">
        <v>493</v>
      </c>
      <c r="D59" s="21" t="s">
        <v>316</v>
      </c>
      <c r="E59" s="344" t="s">
        <v>29</v>
      </c>
      <c r="F59" s="344" t="s">
        <v>30</v>
      </c>
      <c r="G59" s="148" t="s">
        <v>1064</v>
      </c>
      <c r="H59" s="344" t="s">
        <v>31</v>
      </c>
      <c r="I59" s="148" t="s">
        <v>1065</v>
      </c>
      <c r="J59" s="158" t="s">
        <v>1066</v>
      </c>
      <c r="K59" s="158" t="s">
        <v>1067</v>
      </c>
      <c r="L59" s="220" t="s">
        <v>796</v>
      </c>
      <c r="M59" s="301" t="s">
        <v>432</v>
      </c>
      <c r="N59" s="79"/>
      <c r="O59" s="80"/>
      <c r="P59" s="80"/>
      <c r="Q59" s="80"/>
      <c r="R59" s="80"/>
      <c r="S59" s="80"/>
      <c r="T59" s="80"/>
      <c r="U59" s="80"/>
      <c r="V59" s="80"/>
      <c r="W59" s="80"/>
      <c r="X59" s="80"/>
      <c r="Y59" s="80"/>
    </row>
    <row r="60" spans="1:853" s="76" customFormat="1" ht="362.25" x14ac:dyDescent="0.25">
      <c r="A60" s="341" t="s">
        <v>133</v>
      </c>
      <c r="B60" s="343" t="s">
        <v>1068</v>
      </c>
      <c r="C60" s="148" t="s">
        <v>494</v>
      </c>
      <c r="D60" s="148" t="s">
        <v>265</v>
      </c>
      <c r="E60" s="344" t="s">
        <v>29</v>
      </c>
      <c r="F60" s="344" t="s">
        <v>30</v>
      </c>
      <c r="G60" s="148" t="s">
        <v>1069</v>
      </c>
      <c r="H60" s="344" t="s">
        <v>31</v>
      </c>
      <c r="I60" s="148" t="s">
        <v>1070</v>
      </c>
      <c r="J60" s="158" t="s">
        <v>1071</v>
      </c>
      <c r="K60" s="158" t="s">
        <v>1072</v>
      </c>
      <c r="L60" s="148" t="s">
        <v>797</v>
      </c>
      <c r="M60" s="308" t="s">
        <v>168</v>
      </c>
      <c r="N60" s="79"/>
      <c r="O60" s="80"/>
      <c r="P60" s="80"/>
      <c r="Q60" s="80"/>
      <c r="R60" s="80"/>
      <c r="S60" s="80"/>
      <c r="T60" s="80"/>
      <c r="U60" s="80"/>
      <c r="V60" s="80"/>
      <c r="W60" s="80"/>
      <c r="X60" s="80"/>
      <c r="Y60" s="80"/>
    </row>
    <row r="61" spans="1:853" s="76" customFormat="1" ht="320.25" x14ac:dyDescent="0.25">
      <c r="A61" s="341" t="s">
        <v>133</v>
      </c>
      <c r="B61" s="148" t="s">
        <v>1073</v>
      </c>
      <c r="C61" s="148" t="s">
        <v>495</v>
      </c>
      <c r="D61" s="148" t="s">
        <v>584</v>
      </c>
      <c r="E61" s="344" t="s">
        <v>29</v>
      </c>
      <c r="F61" s="344" t="s">
        <v>30</v>
      </c>
      <c r="G61" s="148" t="s">
        <v>1074</v>
      </c>
      <c r="H61" s="344" t="s">
        <v>31</v>
      </c>
      <c r="I61" s="148" t="s">
        <v>1075</v>
      </c>
      <c r="J61" s="158" t="s">
        <v>1076</v>
      </c>
      <c r="K61" s="158" t="s">
        <v>1077</v>
      </c>
      <c r="L61" s="148" t="s">
        <v>317</v>
      </c>
      <c r="M61" s="308" t="s">
        <v>433</v>
      </c>
      <c r="N61" s="79"/>
      <c r="O61" s="80"/>
      <c r="P61" s="80"/>
      <c r="Q61" s="80"/>
      <c r="R61" s="80"/>
      <c r="S61" s="80"/>
      <c r="T61" s="80"/>
      <c r="U61" s="80"/>
      <c r="V61" s="80"/>
      <c r="W61" s="80"/>
      <c r="X61" s="80"/>
      <c r="Y61" s="80"/>
    </row>
    <row r="62" spans="1:853" s="76" customFormat="1" ht="305.25" x14ac:dyDescent="0.25">
      <c r="A62" s="341" t="s">
        <v>90</v>
      </c>
      <c r="B62" s="170" t="s">
        <v>1078</v>
      </c>
      <c r="C62" s="148" t="s">
        <v>496</v>
      </c>
      <c r="D62" s="148" t="s">
        <v>289</v>
      </c>
      <c r="E62" s="344" t="s">
        <v>29</v>
      </c>
      <c r="F62" s="344" t="s">
        <v>30</v>
      </c>
      <c r="G62" s="148" t="s">
        <v>1079</v>
      </c>
      <c r="H62" s="344" t="s">
        <v>31</v>
      </c>
      <c r="I62" s="148" t="s">
        <v>1080</v>
      </c>
      <c r="J62" s="158" t="s">
        <v>1081</v>
      </c>
      <c r="K62" s="158" t="s">
        <v>1082</v>
      </c>
      <c r="L62" s="25" t="s">
        <v>798</v>
      </c>
      <c r="M62" s="308" t="s">
        <v>169</v>
      </c>
      <c r="N62" s="79"/>
      <c r="O62" s="80"/>
      <c r="P62" s="80"/>
      <c r="Q62" s="80"/>
      <c r="R62" s="80"/>
      <c r="S62" s="80"/>
      <c r="T62" s="80"/>
      <c r="U62" s="80"/>
      <c r="V62" s="80"/>
      <c r="W62" s="80"/>
      <c r="X62" s="80"/>
      <c r="Y62" s="80"/>
    </row>
    <row r="63" spans="1:853" s="80" customFormat="1" ht="319.5" x14ac:dyDescent="0.25">
      <c r="A63" s="370" t="s">
        <v>114</v>
      </c>
      <c r="B63" s="371" t="s">
        <v>1083</v>
      </c>
      <c r="C63" s="81" t="s">
        <v>482</v>
      </c>
      <c r="D63" s="144" t="s">
        <v>266</v>
      </c>
      <c r="E63" s="372" t="s">
        <v>29</v>
      </c>
      <c r="F63" s="372" t="s">
        <v>30</v>
      </c>
      <c r="G63" s="371" t="s">
        <v>1084</v>
      </c>
      <c r="H63" s="372" t="s">
        <v>31</v>
      </c>
      <c r="I63" s="81" t="s">
        <v>1085</v>
      </c>
      <c r="J63" s="81" t="s">
        <v>1086</v>
      </c>
      <c r="K63" s="81" t="s">
        <v>1087</v>
      </c>
      <c r="L63" s="81" t="s">
        <v>301</v>
      </c>
      <c r="M63" s="310" t="s">
        <v>170</v>
      </c>
      <c r="N63" s="75"/>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82"/>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82"/>
      <c r="JY63" s="82"/>
      <c r="JZ63" s="82"/>
      <c r="KA63" s="82"/>
      <c r="KB63" s="82"/>
      <c r="KC63" s="82"/>
      <c r="KD63" s="82"/>
      <c r="KE63" s="82"/>
      <c r="KF63" s="82"/>
      <c r="KG63" s="82"/>
      <c r="KH63" s="82"/>
      <c r="KI63" s="82"/>
      <c r="KJ63" s="82"/>
      <c r="KK63" s="82"/>
      <c r="KL63" s="82"/>
      <c r="KM63" s="82"/>
      <c r="KN63" s="82"/>
      <c r="KO63" s="82"/>
      <c r="KP63" s="82"/>
      <c r="KQ63" s="82"/>
      <c r="KR63" s="82"/>
      <c r="KS63" s="82"/>
      <c r="KT63" s="82"/>
      <c r="KU63" s="82"/>
      <c r="KV63" s="82"/>
      <c r="KW63" s="82"/>
      <c r="KX63" s="82"/>
      <c r="KY63" s="82"/>
      <c r="KZ63" s="82"/>
      <c r="LA63" s="82"/>
      <c r="LB63" s="82"/>
      <c r="LC63" s="82"/>
      <c r="LD63" s="82"/>
      <c r="LE63" s="82"/>
      <c r="LF63" s="82"/>
      <c r="LG63" s="82"/>
      <c r="LH63" s="82"/>
      <c r="LI63" s="82"/>
      <c r="LJ63" s="82"/>
      <c r="LK63" s="82"/>
      <c r="LL63" s="82"/>
      <c r="LM63" s="82"/>
      <c r="LN63" s="82"/>
      <c r="LO63" s="82"/>
      <c r="LP63" s="82"/>
      <c r="LQ63" s="82"/>
      <c r="LR63" s="82"/>
      <c r="LS63" s="82"/>
      <c r="LT63" s="82"/>
      <c r="LU63" s="82"/>
      <c r="LV63" s="82"/>
      <c r="LW63" s="82"/>
      <c r="LX63" s="82"/>
      <c r="LY63" s="82"/>
      <c r="LZ63" s="82"/>
      <c r="MA63" s="82"/>
      <c r="MB63" s="82"/>
      <c r="MC63" s="82"/>
      <c r="MD63" s="82"/>
      <c r="ME63" s="82"/>
      <c r="MF63" s="82"/>
      <c r="MG63" s="82"/>
      <c r="MH63" s="82"/>
      <c r="MI63" s="82"/>
      <c r="MJ63" s="82"/>
      <c r="MK63" s="82"/>
      <c r="ML63" s="82"/>
      <c r="MM63" s="82"/>
      <c r="MN63" s="82"/>
      <c r="MO63" s="82"/>
      <c r="MP63" s="82"/>
      <c r="MQ63" s="82"/>
      <c r="MR63" s="82"/>
      <c r="MS63" s="82"/>
      <c r="MT63" s="82"/>
      <c r="MU63" s="82"/>
      <c r="MV63" s="82"/>
      <c r="MW63" s="82"/>
      <c r="MX63" s="82"/>
      <c r="MY63" s="82"/>
      <c r="MZ63" s="82"/>
      <c r="NA63" s="82"/>
      <c r="NB63" s="82"/>
      <c r="NC63" s="82"/>
      <c r="ND63" s="82"/>
      <c r="NE63" s="82"/>
      <c r="NF63" s="82"/>
      <c r="NG63" s="82"/>
      <c r="NH63" s="82"/>
      <c r="NI63" s="82"/>
      <c r="NJ63" s="82"/>
      <c r="NK63" s="82"/>
      <c r="NL63" s="82"/>
      <c r="NM63" s="82"/>
      <c r="NN63" s="82"/>
      <c r="NO63" s="82"/>
      <c r="NP63" s="82"/>
      <c r="NQ63" s="82"/>
      <c r="NR63" s="82"/>
      <c r="NS63" s="82"/>
      <c r="NT63" s="82"/>
      <c r="NU63" s="82"/>
      <c r="NV63" s="82"/>
      <c r="NW63" s="82"/>
      <c r="NX63" s="82"/>
      <c r="NY63" s="82"/>
      <c r="NZ63" s="82"/>
      <c r="OA63" s="82"/>
      <c r="OB63" s="82"/>
      <c r="OC63" s="82"/>
      <c r="OD63" s="82"/>
      <c r="OE63" s="82"/>
      <c r="OF63" s="82"/>
      <c r="OG63" s="82"/>
      <c r="OH63" s="82"/>
      <c r="OI63" s="82"/>
      <c r="OJ63" s="82"/>
      <c r="OK63" s="82"/>
      <c r="OL63" s="82"/>
      <c r="OM63" s="82"/>
      <c r="ON63" s="82"/>
      <c r="OO63" s="82"/>
      <c r="OP63" s="82"/>
      <c r="OQ63" s="82"/>
      <c r="OR63" s="82"/>
      <c r="OS63" s="82"/>
      <c r="OT63" s="82"/>
      <c r="OU63" s="82"/>
      <c r="OV63" s="82"/>
      <c r="OW63" s="82"/>
      <c r="OX63" s="82"/>
      <c r="OY63" s="82"/>
      <c r="OZ63" s="82"/>
      <c r="PA63" s="82"/>
      <c r="PB63" s="82"/>
      <c r="PC63" s="82"/>
      <c r="PD63" s="82"/>
      <c r="PE63" s="82"/>
      <c r="PF63" s="82"/>
      <c r="PG63" s="82"/>
      <c r="PH63" s="82"/>
      <c r="PI63" s="82"/>
      <c r="PJ63" s="82"/>
      <c r="PK63" s="82"/>
      <c r="PL63" s="82"/>
      <c r="PM63" s="82"/>
      <c r="PN63" s="82"/>
      <c r="PO63" s="82"/>
      <c r="PP63" s="82"/>
      <c r="PQ63" s="82"/>
      <c r="PR63" s="82"/>
      <c r="PS63" s="82"/>
      <c r="PT63" s="82"/>
      <c r="PU63" s="82"/>
      <c r="PV63" s="82"/>
      <c r="PW63" s="82"/>
      <c r="PX63" s="82"/>
      <c r="PY63" s="82"/>
      <c r="PZ63" s="82"/>
      <c r="QA63" s="82"/>
      <c r="QB63" s="82"/>
      <c r="QC63" s="82"/>
      <c r="QD63" s="82"/>
      <c r="QE63" s="82"/>
      <c r="QF63" s="82"/>
      <c r="QG63" s="82"/>
      <c r="QH63" s="82"/>
      <c r="QI63" s="82"/>
      <c r="QJ63" s="82"/>
      <c r="QK63" s="82"/>
      <c r="QL63" s="82"/>
      <c r="QM63" s="82"/>
      <c r="QN63" s="82"/>
      <c r="QO63" s="82"/>
      <c r="QP63" s="82"/>
      <c r="QQ63" s="82"/>
      <c r="QR63" s="82"/>
      <c r="QS63" s="82"/>
      <c r="QT63" s="82"/>
      <c r="QU63" s="82"/>
      <c r="QV63" s="82"/>
      <c r="QW63" s="82"/>
      <c r="QX63" s="82"/>
      <c r="QY63" s="82"/>
      <c r="QZ63" s="82"/>
      <c r="RA63" s="82"/>
      <c r="RB63" s="82"/>
      <c r="RC63" s="82"/>
      <c r="RD63" s="82"/>
      <c r="RE63" s="82"/>
      <c r="RF63" s="82"/>
      <c r="RG63" s="82"/>
      <c r="RH63" s="82"/>
      <c r="RI63" s="82"/>
      <c r="RJ63" s="82"/>
      <c r="RK63" s="82"/>
      <c r="RL63" s="82"/>
      <c r="RM63" s="82"/>
      <c r="RN63" s="82"/>
      <c r="RO63" s="82"/>
      <c r="RP63" s="82"/>
      <c r="RQ63" s="82"/>
      <c r="RR63" s="82"/>
      <c r="RS63" s="82"/>
      <c r="RT63" s="82"/>
      <c r="RU63" s="82"/>
      <c r="RV63" s="82"/>
      <c r="RW63" s="82"/>
      <c r="RX63" s="82"/>
      <c r="RY63" s="82"/>
      <c r="RZ63" s="82"/>
      <c r="SA63" s="82"/>
      <c r="SB63" s="82"/>
      <c r="SC63" s="82"/>
      <c r="SD63" s="82"/>
      <c r="SE63" s="82"/>
      <c r="SF63" s="82"/>
      <c r="SG63" s="82"/>
      <c r="SH63" s="82"/>
      <c r="SI63" s="82"/>
      <c r="SJ63" s="82"/>
      <c r="SK63" s="82"/>
      <c r="SL63" s="82"/>
      <c r="SM63" s="82"/>
      <c r="SN63" s="82"/>
      <c r="SO63" s="82"/>
      <c r="SP63" s="82"/>
      <c r="SQ63" s="82"/>
      <c r="SR63" s="82"/>
      <c r="SS63" s="82"/>
      <c r="ST63" s="82"/>
      <c r="SU63" s="82"/>
      <c r="SV63" s="82"/>
      <c r="SW63" s="82"/>
      <c r="SX63" s="82"/>
      <c r="SY63" s="82"/>
      <c r="SZ63" s="82"/>
      <c r="TA63" s="82"/>
      <c r="TB63" s="82"/>
      <c r="TC63" s="82"/>
      <c r="TD63" s="82"/>
      <c r="TE63" s="82"/>
      <c r="TF63" s="82"/>
      <c r="TG63" s="82"/>
      <c r="TH63" s="82"/>
      <c r="TI63" s="82"/>
      <c r="TJ63" s="82"/>
      <c r="TK63" s="82"/>
      <c r="TL63" s="82"/>
      <c r="TM63" s="82"/>
      <c r="TN63" s="82"/>
      <c r="TO63" s="82"/>
      <c r="TP63" s="82"/>
      <c r="TQ63" s="82"/>
      <c r="TR63" s="82"/>
      <c r="TS63" s="82"/>
      <c r="TT63" s="82"/>
      <c r="TU63" s="82"/>
      <c r="TV63" s="82"/>
      <c r="TW63" s="82"/>
      <c r="TX63" s="82"/>
      <c r="TY63" s="82"/>
      <c r="TZ63" s="82"/>
      <c r="UA63" s="82"/>
      <c r="UB63" s="82"/>
      <c r="UC63" s="82"/>
      <c r="UD63" s="82"/>
      <c r="UE63" s="82"/>
      <c r="UF63" s="82"/>
      <c r="UG63" s="82"/>
      <c r="UH63" s="82"/>
      <c r="UI63" s="82"/>
      <c r="UJ63" s="82"/>
      <c r="UK63" s="82"/>
      <c r="UL63" s="82"/>
      <c r="UM63" s="82"/>
      <c r="UN63" s="82"/>
      <c r="UO63" s="82"/>
      <c r="UP63" s="82"/>
      <c r="UQ63" s="82"/>
      <c r="UR63" s="82"/>
      <c r="US63" s="82"/>
      <c r="UT63" s="82"/>
      <c r="UU63" s="82"/>
      <c r="UV63" s="82"/>
      <c r="UW63" s="82"/>
      <c r="UX63" s="82"/>
      <c r="UY63" s="82"/>
      <c r="UZ63" s="82"/>
      <c r="VA63" s="82"/>
      <c r="VB63" s="82"/>
      <c r="VC63" s="82"/>
      <c r="VD63" s="82"/>
      <c r="VE63" s="82"/>
      <c r="VF63" s="82"/>
      <c r="VG63" s="82"/>
      <c r="VH63" s="82"/>
      <c r="VI63" s="82"/>
      <c r="VJ63" s="82"/>
      <c r="VK63" s="82"/>
      <c r="VL63" s="82"/>
      <c r="VM63" s="82"/>
      <c r="VN63" s="82"/>
      <c r="VO63" s="82"/>
      <c r="VP63" s="82"/>
      <c r="VQ63" s="82"/>
      <c r="VR63" s="82"/>
      <c r="VS63" s="82"/>
      <c r="VT63" s="82"/>
      <c r="VU63" s="82"/>
      <c r="VV63" s="82"/>
      <c r="VW63" s="82"/>
      <c r="VX63" s="82"/>
      <c r="VY63" s="82"/>
      <c r="VZ63" s="82"/>
      <c r="WA63" s="82"/>
      <c r="WB63" s="82"/>
      <c r="WC63" s="82"/>
      <c r="WD63" s="82"/>
      <c r="WE63" s="82"/>
      <c r="WF63" s="82"/>
      <c r="WG63" s="82"/>
      <c r="WH63" s="82"/>
      <c r="WI63" s="82"/>
      <c r="WJ63" s="82"/>
      <c r="WK63" s="82"/>
      <c r="WL63" s="82"/>
      <c r="WM63" s="82"/>
      <c r="WN63" s="82"/>
      <c r="WO63" s="82"/>
      <c r="WP63" s="82"/>
      <c r="WQ63" s="82"/>
      <c r="WR63" s="82"/>
      <c r="WS63" s="82"/>
      <c r="WT63" s="82"/>
      <c r="WU63" s="82"/>
      <c r="WV63" s="82"/>
      <c r="WW63" s="82"/>
      <c r="WX63" s="82"/>
      <c r="WY63" s="82"/>
      <c r="WZ63" s="82"/>
      <c r="XA63" s="82"/>
      <c r="XB63" s="82"/>
      <c r="XC63" s="82"/>
      <c r="XD63" s="82"/>
      <c r="XE63" s="82"/>
      <c r="XF63" s="82"/>
      <c r="XG63" s="82"/>
      <c r="XH63" s="82"/>
      <c r="XI63" s="82"/>
      <c r="XJ63" s="82"/>
      <c r="XK63" s="82"/>
      <c r="XL63" s="82"/>
      <c r="XM63" s="82"/>
      <c r="XN63" s="82"/>
      <c r="XO63" s="82"/>
      <c r="XP63" s="82"/>
      <c r="XQ63" s="82"/>
      <c r="XR63" s="82"/>
      <c r="XS63" s="82"/>
      <c r="XT63" s="82"/>
      <c r="XU63" s="82"/>
      <c r="XV63" s="82"/>
      <c r="XW63" s="82"/>
      <c r="XX63" s="82"/>
      <c r="XY63" s="82"/>
      <c r="XZ63" s="82"/>
      <c r="YA63" s="82"/>
      <c r="YB63" s="82"/>
      <c r="YC63" s="82"/>
      <c r="YD63" s="82"/>
      <c r="YE63" s="82"/>
      <c r="YF63" s="82"/>
      <c r="YG63" s="82"/>
      <c r="YH63" s="82"/>
      <c r="YI63" s="82"/>
      <c r="YJ63" s="82"/>
      <c r="YK63" s="82"/>
      <c r="YL63" s="82"/>
      <c r="YM63" s="82"/>
      <c r="YN63" s="82"/>
      <c r="YO63" s="82"/>
      <c r="YP63" s="82"/>
      <c r="YQ63" s="82"/>
      <c r="YR63" s="82"/>
      <c r="YS63" s="82"/>
      <c r="YT63" s="82"/>
      <c r="YU63" s="82"/>
      <c r="YV63" s="82"/>
      <c r="YW63" s="82"/>
      <c r="YX63" s="82"/>
      <c r="YY63" s="82"/>
      <c r="YZ63" s="82"/>
      <c r="ZA63" s="82"/>
      <c r="ZB63" s="82"/>
      <c r="ZC63" s="82"/>
      <c r="ZD63" s="82"/>
      <c r="ZE63" s="82"/>
      <c r="ZF63" s="82"/>
      <c r="ZG63" s="82"/>
      <c r="ZH63" s="82"/>
      <c r="ZI63" s="82"/>
      <c r="ZJ63" s="82"/>
      <c r="ZK63" s="82"/>
      <c r="ZL63" s="82"/>
      <c r="ZM63" s="82"/>
      <c r="ZN63" s="82"/>
      <c r="ZO63" s="82"/>
      <c r="ZP63" s="82"/>
      <c r="ZQ63" s="82"/>
      <c r="ZR63" s="82"/>
      <c r="ZS63" s="82"/>
      <c r="ZT63" s="82"/>
      <c r="ZU63" s="82"/>
      <c r="ZV63" s="82"/>
      <c r="ZW63" s="82"/>
      <c r="ZX63" s="82"/>
      <c r="ZY63" s="82"/>
      <c r="ZZ63" s="82"/>
      <c r="AAA63" s="82"/>
      <c r="AAB63" s="82"/>
      <c r="AAC63" s="82"/>
      <c r="AAD63" s="82"/>
      <c r="AAE63" s="82"/>
      <c r="AAF63" s="82"/>
      <c r="AAG63" s="82"/>
      <c r="AAH63" s="82"/>
      <c r="AAI63" s="82"/>
      <c r="AAJ63" s="82"/>
      <c r="AAK63" s="82"/>
      <c r="AAL63" s="82"/>
      <c r="AAM63" s="82"/>
      <c r="AAN63" s="82"/>
      <c r="AAO63" s="82"/>
      <c r="AAP63" s="82"/>
      <c r="AAQ63" s="82"/>
      <c r="AAR63" s="82"/>
      <c r="AAS63" s="82"/>
      <c r="AAT63" s="82"/>
      <c r="AAU63" s="82"/>
      <c r="AAV63" s="82"/>
      <c r="AAW63" s="82"/>
      <c r="AAX63" s="82"/>
      <c r="AAY63" s="82"/>
      <c r="AAZ63" s="82"/>
      <c r="ABA63" s="82"/>
      <c r="ABB63" s="82"/>
      <c r="ABC63" s="82"/>
      <c r="ABD63" s="82"/>
      <c r="ABE63" s="82"/>
      <c r="ABF63" s="82"/>
      <c r="ABG63" s="82"/>
      <c r="ABH63" s="82"/>
      <c r="ABI63" s="82"/>
      <c r="ABJ63" s="82"/>
      <c r="ABK63" s="82"/>
      <c r="ABL63" s="82"/>
      <c r="ABM63" s="82"/>
      <c r="ABN63" s="82"/>
      <c r="ABO63" s="82"/>
      <c r="ABP63" s="82"/>
      <c r="ABQ63" s="82"/>
      <c r="ABR63" s="82"/>
      <c r="ABS63" s="82"/>
      <c r="ABT63" s="82"/>
      <c r="ABU63" s="82"/>
      <c r="ABV63" s="82"/>
      <c r="ABW63" s="82"/>
      <c r="ABX63" s="82"/>
      <c r="ABY63" s="82"/>
      <c r="ABZ63" s="82"/>
      <c r="ACA63" s="82"/>
      <c r="ACB63" s="82"/>
      <c r="ACC63" s="82"/>
      <c r="ACD63" s="82"/>
      <c r="ACE63" s="82"/>
      <c r="ACF63" s="82"/>
      <c r="ACG63" s="82"/>
      <c r="ACH63" s="82"/>
      <c r="ACI63" s="82"/>
      <c r="ACJ63" s="82"/>
      <c r="ACK63" s="82"/>
      <c r="ACL63" s="82"/>
      <c r="ACM63" s="82"/>
      <c r="ACN63" s="82"/>
      <c r="ACO63" s="82"/>
      <c r="ACP63" s="82"/>
      <c r="ACQ63" s="82"/>
      <c r="ACR63" s="82"/>
      <c r="ACS63" s="82"/>
      <c r="ACT63" s="82"/>
      <c r="ACU63" s="82"/>
      <c r="ACV63" s="82"/>
      <c r="ACW63" s="82"/>
      <c r="ACX63" s="82"/>
      <c r="ACY63" s="82"/>
      <c r="ACZ63" s="82"/>
      <c r="ADA63" s="82"/>
      <c r="ADB63" s="82"/>
      <c r="ADC63" s="82"/>
      <c r="ADD63" s="82"/>
      <c r="ADE63" s="82"/>
      <c r="ADF63" s="82"/>
      <c r="ADG63" s="82"/>
      <c r="ADH63" s="82"/>
      <c r="ADI63" s="82"/>
      <c r="ADJ63" s="82"/>
      <c r="ADK63" s="82"/>
      <c r="ADL63" s="82"/>
      <c r="ADM63" s="82"/>
      <c r="ADN63" s="82"/>
      <c r="ADO63" s="82"/>
      <c r="ADP63" s="82"/>
      <c r="ADQ63" s="82"/>
      <c r="ADR63" s="82"/>
      <c r="ADS63" s="82"/>
      <c r="ADT63" s="82"/>
      <c r="ADU63" s="82"/>
      <c r="ADV63" s="82"/>
      <c r="ADW63" s="82"/>
      <c r="ADX63" s="82"/>
      <c r="ADY63" s="82"/>
      <c r="ADZ63" s="82"/>
      <c r="AEA63" s="82"/>
      <c r="AEB63" s="82"/>
      <c r="AEC63" s="82"/>
      <c r="AED63" s="82"/>
      <c r="AEE63" s="82"/>
      <c r="AEF63" s="82"/>
      <c r="AEG63" s="82"/>
      <c r="AEH63" s="82"/>
      <c r="AEI63" s="82"/>
      <c r="AEJ63" s="82"/>
      <c r="AEK63" s="82"/>
      <c r="AEL63" s="82"/>
      <c r="AEM63" s="82"/>
      <c r="AEN63" s="82"/>
      <c r="AEO63" s="82"/>
      <c r="AEP63" s="82"/>
      <c r="AEQ63" s="82"/>
      <c r="AER63" s="82"/>
      <c r="AES63" s="82"/>
      <c r="AET63" s="82"/>
      <c r="AEU63" s="82"/>
      <c r="AEV63" s="82"/>
      <c r="AEW63" s="82"/>
      <c r="AEX63" s="82"/>
      <c r="AEY63" s="82"/>
      <c r="AEZ63" s="82"/>
      <c r="AFA63" s="82"/>
      <c r="AFB63" s="82"/>
      <c r="AFC63" s="82"/>
      <c r="AFD63" s="82"/>
      <c r="AFE63" s="82"/>
      <c r="AFF63" s="82"/>
      <c r="AFG63" s="82"/>
      <c r="AFH63" s="82"/>
      <c r="AFI63" s="82"/>
      <c r="AFJ63" s="82"/>
      <c r="AFK63" s="82"/>
      <c r="AFL63" s="82"/>
      <c r="AFM63" s="82"/>
      <c r="AFN63" s="82"/>
      <c r="AFO63" s="82"/>
      <c r="AFP63" s="82"/>
      <c r="AFQ63" s="82"/>
      <c r="AFR63" s="82"/>
      <c r="AFS63" s="82"/>
      <c r="AFT63" s="82"/>
      <c r="AFU63" s="82"/>
    </row>
    <row r="64" spans="1:853" s="80" customFormat="1" ht="333.75" x14ac:dyDescent="0.25">
      <c r="A64" s="373" t="s">
        <v>115</v>
      </c>
      <c r="B64" s="84" t="s">
        <v>1088</v>
      </c>
      <c r="C64" s="85" t="s">
        <v>483</v>
      </c>
      <c r="D64" s="125" t="s">
        <v>545</v>
      </c>
      <c r="E64" s="374" t="s">
        <v>29</v>
      </c>
      <c r="F64" s="374" t="s">
        <v>30</v>
      </c>
      <c r="G64" s="84" t="s">
        <v>1089</v>
      </c>
      <c r="H64" s="374" t="s">
        <v>31</v>
      </c>
      <c r="I64" s="85" t="s">
        <v>1090</v>
      </c>
      <c r="J64" s="158" t="s">
        <v>1091</v>
      </c>
      <c r="K64" s="158" t="s">
        <v>1092</v>
      </c>
      <c r="L64" s="85" t="s">
        <v>294</v>
      </c>
      <c r="M64" s="311" t="s">
        <v>170</v>
      </c>
      <c r="N64" s="75"/>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82"/>
      <c r="JY64" s="82"/>
      <c r="JZ64" s="82"/>
      <c r="KA64" s="82"/>
      <c r="KB64" s="82"/>
      <c r="KC64" s="82"/>
      <c r="KD64" s="82"/>
      <c r="KE64" s="82"/>
      <c r="KF64" s="82"/>
      <c r="KG64" s="82"/>
      <c r="KH64" s="82"/>
      <c r="KI64" s="82"/>
      <c r="KJ64" s="82"/>
      <c r="KK64" s="82"/>
      <c r="KL64" s="82"/>
      <c r="KM64" s="82"/>
      <c r="KN64" s="82"/>
      <c r="KO64" s="82"/>
      <c r="KP64" s="82"/>
      <c r="KQ64" s="82"/>
      <c r="KR64" s="82"/>
      <c r="KS64" s="82"/>
      <c r="KT64" s="82"/>
      <c r="KU64" s="82"/>
      <c r="KV64" s="82"/>
      <c r="KW64" s="82"/>
      <c r="KX64" s="82"/>
      <c r="KY64" s="82"/>
      <c r="KZ64" s="82"/>
      <c r="LA64" s="82"/>
      <c r="LB64" s="82"/>
      <c r="LC64" s="82"/>
      <c r="LD64" s="82"/>
      <c r="LE64" s="82"/>
      <c r="LF64" s="82"/>
      <c r="LG64" s="82"/>
      <c r="LH64" s="82"/>
      <c r="LI64" s="82"/>
      <c r="LJ64" s="82"/>
      <c r="LK64" s="82"/>
      <c r="LL64" s="82"/>
      <c r="LM64" s="82"/>
      <c r="LN64" s="82"/>
      <c r="LO64" s="82"/>
      <c r="LP64" s="82"/>
      <c r="LQ64" s="82"/>
      <c r="LR64" s="82"/>
      <c r="LS64" s="82"/>
      <c r="LT64" s="82"/>
      <c r="LU64" s="82"/>
      <c r="LV64" s="82"/>
      <c r="LW64" s="82"/>
      <c r="LX64" s="82"/>
      <c r="LY64" s="82"/>
      <c r="LZ64" s="82"/>
      <c r="MA64" s="82"/>
      <c r="MB64" s="82"/>
      <c r="MC64" s="82"/>
      <c r="MD64" s="82"/>
      <c r="ME64" s="82"/>
      <c r="MF64" s="82"/>
      <c r="MG64" s="82"/>
      <c r="MH64" s="82"/>
      <c r="MI64" s="82"/>
      <c r="MJ64" s="82"/>
      <c r="MK64" s="82"/>
      <c r="ML64" s="82"/>
      <c r="MM64" s="82"/>
      <c r="MN64" s="82"/>
      <c r="MO64" s="82"/>
      <c r="MP64" s="82"/>
      <c r="MQ64" s="82"/>
      <c r="MR64" s="82"/>
      <c r="MS64" s="82"/>
      <c r="MT64" s="82"/>
      <c r="MU64" s="82"/>
      <c r="MV64" s="82"/>
      <c r="MW64" s="82"/>
      <c r="MX64" s="82"/>
      <c r="MY64" s="82"/>
      <c r="MZ64" s="82"/>
      <c r="NA64" s="82"/>
      <c r="NB64" s="82"/>
      <c r="NC64" s="82"/>
      <c r="ND64" s="82"/>
      <c r="NE64" s="82"/>
      <c r="NF64" s="82"/>
      <c r="NG64" s="82"/>
      <c r="NH64" s="82"/>
      <c r="NI64" s="82"/>
      <c r="NJ64" s="82"/>
      <c r="NK64" s="82"/>
      <c r="NL64" s="82"/>
      <c r="NM64" s="82"/>
      <c r="NN64" s="82"/>
      <c r="NO64" s="82"/>
      <c r="NP64" s="82"/>
      <c r="NQ64" s="82"/>
      <c r="NR64" s="82"/>
      <c r="NS64" s="82"/>
      <c r="NT64" s="82"/>
      <c r="NU64" s="82"/>
      <c r="NV64" s="82"/>
      <c r="NW64" s="82"/>
      <c r="NX64" s="82"/>
      <c r="NY64" s="82"/>
      <c r="NZ64" s="82"/>
      <c r="OA64" s="82"/>
      <c r="OB64" s="82"/>
      <c r="OC64" s="82"/>
      <c r="OD64" s="82"/>
      <c r="OE64" s="82"/>
      <c r="OF64" s="82"/>
      <c r="OG64" s="82"/>
      <c r="OH64" s="82"/>
      <c r="OI64" s="82"/>
      <c r="OJ64" s="82"/>
      <c r="OK64" s="82"/>
      <c r="OL64" s="82"/>
      <c r="OM64" s="82"/>
      <c r="ON64" s="82"/>
      <c r="OO64" s="82"/>
      <c r="OP64" s="82"/>
      <c r="OQ64" s="82"/>
      <c r="OR64" s="82"/>
      <c r="OS64" s="82"/>
      <c r="OT64" s="82"/>
      <c r="OU64" s="82"/>
      <c r="OV64" s="82"/>
      <c r="OW64" s="82"/>
      <c r="OX64" s="82"/>
      <c r="OY64" s="82"/>
      <c r="OZ64" s="82"/>
      <c r="PA64" s="82"/>
      <c r="PB64" s="82"/>
      <c r="PC64" s="82"/>
      <c r="PD64" s="82"/>
      <c r="PE64" s="82"/>
      <c r="PF64" s="82"/>
      <c r="PG64" s="82"/>
      <c r="PH64" s="82"/>
      <c r="PI64" s="82"/>
      <c r="PJ64" s="82"/>
      <c r="PK64" s="82"/>
      <c r="PL64" s="82"/>
      <c r="PM64" s="82"/>
      <c r="PN64" s="82"/>
      <c r="PO64" s="82"/>
      <c r="PP64" s="82"/>
      <c r="PQ64" s="82"/>
      <c r="PR64" s="82"/>
      <c r="PS64" s="82"/>
      <c r="PT64" s="82"/>
      <c r="PU64" s="82"/>
      <c r="PV64" s="82"/>
      <c r="PW64" s="82"/>
      <c r="PX64" s="82"/>
      <c r="PY64" s="82"/>
      <c r="PZ64" s="82"/>
      <c r="QA64" s="82"/>
      <c r="QB64" s="82"/>
      <c r="QC64" s="82"/>
      <c r="QD64" s="82"/>
      <c r="QE64" s="82"/>
      <c r="QF64" s="82"/>
      <c r="QG64" s="82"/>
      <c r="QH64" s="82"/>
      <c r="QI64" s="82"/>
      <c r="QJ64" s="82"/>
      <c r="QK64" s="82"/>
      <c r="QL64" s="82"/>
      <c r="QM64" s="82"/>
      <c r="QN64" s="82"/>
      <c r="QO64" s="82"/>
      <c r="QP64" s="82"/>
      <c r="QQ64" s="82"/>
      <c r="QR64" s="82"/>
      <c r="QS64" s="82"/>
      <c r="QT64" s="82"/>
      <c r="QU64" s="82"/>
      <c r="QV64" s="82"/>
      <c r="QW64" s="82"/>
      <c r="QX64" s="82"/>
      <c r="QY64" s="82"/>
      <c r="QZ64" s="82"/>
      <c r="RA64" s="82"/>
      <c r="RB64" s="82"/>
      <c r="RC64" s="82"/>
      <c r="RD64" s="82"/>
      <c r="RE64" s="82"/>
      <c r="RF64" s="82"/>
      <c r="RG64" s="82"/>
      <c r="RH64" s="82"/>
      <c r="RI64" s="82"/>
      <c r="RJ64" s="82"/>
      <c r="RK64" s="82"/>
      <c r="RL64" s="82"/>
      <c r="RM64" s="82"/>
      <c r="RN64" s="82"/>
      <c r="RO64" s="82"/>
      <c r="RP64" s="82"/>
      <c r="RQ64" s="82"/>
      <c r="RR64" s="82"/>
      <c r="RS64" s="82"/>
      <c r="RT64" s="82"/>
      <c r="RU64" s="82"/>
      <c r="RV64" s="82"/>
      <c r="RW64" s="82"/>
      <c r="RX64" s="82"/>
      <c r="RY64" s="82"/>
      <c r="RZ64" s="82"/>
      <c r="SA64" s="82"/>
      <c r="SB64" s="82"/>
      <c r="SC64" s="82"/>
      <c r="SD64" s="82"/>
      <c r="SE64" s="82"/>
      <c r="SF64" s="82"/>
      <c r="SG64" s="82"/>
      <c r="SH64" s="82"/>
      <c r="SI64" s="82"/>
      <c r="SJ64" s="82"/>
      <c r="SK64" s="82"/>
      <c r="SL64" s="82"/>
      <c r="SM64" s="82"/>
      <c r="SN64" s="82"/>
      <c r="SO64" s="82"/>
      <c r="SP64" s="82"/>
      <c r="SQ64" s="82"/>
      <c r="SR64" s="82"/>
      <c r="SS64" s="82"/>
      <c r="ST64" s="82"/>
      <c r="SU64" s="82"/>
      <c r="SV64" s="82"/>
      <c r="SW64" s="82"/>
      <c r="SX64" s="82"/>
      <c r="SY64" s="82"/>
      <c r="SZ64" s="82"/>
      <c r="TA64" s="82"/>
      <c r="TB64" s="82"/>
      <c r="TC64" s="82"/>
      <c r="TD64" s="82"/>
      <c r="TE64" s="82"/>
      <c r="TF64" s="82"/>
      <c r="TG64" s="82"/>
      <c r="TH64" s="82"/>
      <c r="TI64" s="82"/>
      <c r="TJ64" s="82"/>
      <c r="TK64" s="82"/>
      <c r="TL64" s="82"/>
      <c r="TM64" s="82"/>
      <c r="TN64" s="82"/>
      <c r="TO64" s="82"/>
      <c r="TP64" s="82"/>
      <c r="TQ64" s="82"/>
      <c r="TR64" s="82"/>
      <c r="TS64" s="82"/>
      <c r="TT64" s="82"/>
      <c r="TU64" s="82"/>
      <c r="TV64" s="82"/>
      <c r="TW64" s="82"/>
      <c r="TX64" s="82"/>
      <c r="TY64" s="82"/>
      <c r="TZ64" s="82"/>
      <c r="UA64" s="82"/>
      <c r="UB64" s="82"/>
      <c r="UC64" s="82"/>
      <c r="UD64" s="82"/>
      <c r="UE64" s="82"/>
      <c r="UF64" s="82"/>
      <c r="UG64" s="82"/>
      <c r="UH64" s="82"/>
      <c r="UI64" s="82"/>
      <c r="UJ64" s="82"/>
      <c r="UK64" s="82"/>
      <c r="UL64" s="82"/>
      <c r="UM64" s="82"/>
      <c r="UN64" s="82"/>
      <c r="UO64" s="82"/>
      <c r="UP64" s="82"/>
      <c r="UQ64" s="82"/>
      <c r="UR64" s="82"/>
      <c r="US64" s="82"/>
      <c r="UT64" s="82"/>
      <c r="UU64" s="82"/>
      <c r="UV64" s="82"/>
      <c r="UW64" s="82"/>
      <c r="UX64" s="82"/>
      <c r="UY64" s="82"/>
      <c r="UZ64" s="82"/>
      <c r="VA64" s="82"/>
      <c r="VB64" s="82"/>
      <c r="VC64" s="82"/>
      <c r="VD64" s="82"/>
      <c r="VE64" s="82"/>
      <c r="VF64" s="82"/>
      <c r="VG64" s="82"/>
      <c r="VH64" s="82"/>
      <c r="VI64" s="82"/>
      <c r="VJ64" s="82"/>
      <c r="VK64" s="82"/>
      <c r="VL64" s="82"/>
      <c r="VM64" s="82"/>
      <c r="VN64" s="82"/>
      <c r="VO64" s="82"/>
      <c r="VP64" s="82"/>
      <c r="VQ64" s="82"/>
      <c r="VR64" s="82"/>
      <c r="VS64" s="82"/>
      <c r="VT64" s="82"/>
      <c r="VU64" s="82"/>
      <c r="VV64" s="82"/>
      <c r="VW64" s="82"/>
      <c r="VX64" s="82"/>
      <c r="VY64" s="82"/>
      <c r="VZ64" s="82"/>
      <c r="WA64" s="82"/>
      <c r="WB64" s="82"/>
      <c r="WC64" s="82"/>
      <c r="WD64" s="82"/>
      <c r="WE64" s="82"/>
      <c r="WF64" s="82"/>
      <c r="WG64" s="82"/>
      <c r="WH64" s="82"/>
      <c r="WI64" s="82"/>
      <c r="WJ64" s="82"/>
      <c r="WK64" s="82"/>
      <c r="WL64" s="82"/>
      <c r="WM64" s="82"/>
      <c r="WN64" s="82"/>
      <c r="WO64" s="82"/>
      <c r="WP64" s="82"/>
      <c r="WQ64" s="82"/>
      <c r="WR64" s="82"/>
      <c r="WS64" s="82"/>
      <c r="WT64" s="82"/>
      <c r="WU64" s="82"/>
      <c r="WV64" s="82"/>
      <c r="WW64" s="82"/>
      <c r="WX64" s="82"/>
      <c r="WY64" s="82"/>
      <c r="WZ64" s="82"/>
      <c r="XA64" s="82"/>
      <c r="XB64" s="82"/>
      <c r="XC64" s="82"/>
      <c r="XD64" s="82"/>
      <c r="XE64" s="82"/>
      <c r="XF64" s="82"/>
      <c r="XG64" s="82"/>
      <c r="XH64" s="82"/>
      <c r="XI64" s="82"/>
      <c r="XJ64" s="82"/>
      <c r="XK64" s="82"/>
      <c r="XL64" s="82"/>
      <c r="XM64" s="82"/>
      <c r="XN64" s="82"/>
      <c r="XO64" s="82"/>
      <c r="XP64" s="82"/>
      <c r="XQ64" s="82"/>
      <c r="XR64" s="82"/>
      <c r="XS64" s="82"/>
      <c r="XT64" s="82"/>
      <c r="XU64" s="82"/>
      <c r="XV64" s="82"/>
      <c r="XW64" s="82"/>
      <c r="XX64" s="82"/>
      <c r="XY64" s="82"/>
      <c r="XZ64" s="82"/>
      <c r="YA64" s="82"/>
      <c r="YB64" s="82"/>
      <c r="YC64" s="82"/>
      <c r="YD64" s="82"/>
      <c r="YE64" s="82"/>
      <c r="YF64" s="82"/>
      <c r="YG64" s="82"/>
      <c r="YH64" s="82"/>
      <c r="YI64" s="82"/>
      <c r="YJ64" s="82"/>
      <c r="YK64" s="82"/>
      <c r="YL64" s="82"/>
      <c r="YM64" s="82"/>
      <c r="YN64" s="82"/>
      <c r="YO64" s="82"/>
      <c r="YP64" s="82"/>
      <c r="YQ64" s="82"/>
      <c r="YR64" s="82"/>
      <c r="YS64" s="82"/>
      <c r="YT64" s="82"/>
      <c r="YU64" s="82"/>
      <c r="YV64" s="82"/>
      <c r="YW64" s="82"/>
      <c r="YX64" s="82"/>
      <c r="YY64" s="82"/>
      <c r="YZ64" s="82"/>
      <c r="ZA64" s="82"/>
      <c r="ZB64" s="82"/>
      <c r="ZC64" s="82"/>
      <c r="ZD64" s="82"/>
      <c r="ZE64" s="82"/>
      <c r="ZF64" s="82"/>
      <c r="ZG64" s="82"/>
      <c r="ZH64" s="82"/>
      <c r="ZI64" s="82"/>
      <c r="ZJ64" s="82"/>
      <c r="ZK64" s="82"/>
      <c r="ZL64" s="82"/>
      <c r="ZM64" s="82"/>
      <c r="ZN64" s="82"/>
      <c r="ZO64" s="82"/>
      <c r="ZP64" s="82"/>
      <c r="ZQ64" s="82"/>
      <c r="ZR64" s="82"/>
      <c r="ZS64" s="82"/>
      <c r="ZT64" s="82"/>
      <c r="ZU64" s="82"/>
      <c r="ZV64" s="82"/>
      <c r="ZW64" s="82"/>
      <c r="ZX64" s="82"/>
      <c r="ZY64" s="82"/>
      <c r="ZZ64" s="82"/>
      <c r="AAA64" s="82"/>
      <c r="AAB64" s="82"/>
      <c r="AAC64" s="82"/>
      <c r="AAD64" s="82"/>
      <c r="AAE64" s="82"/>
      <c r="AAF64" s="82"/>
      <c r="AAG64" s="82"/>
      <c r="AAH64" s="82"/>
      <c r="AAI64" s="82"/>
      <c r="AAJ64" s="82"/>
      <c r="AAK64" s="82"/>
      <c r="AAL64" s="82"/>
      <c r="AAM64" s="82"/>
      <c r="AAN64" s="82"/>
      <c r="AAO64" s="82"/>
      <c r="AAP64" s="82"/>
      <c r="AAQ64" s="82"/>
      <c r="AAR64" s="82"/>
      <c r="AAS64" s="82"/>
      <c r="AAT64" s="82"/>
      <c r="AAU64" s="82"/>
      <c r="AAV64" s="82"/>
      <c r="AAW64" s="82"/>
      <c r="AAX64" s="82"/>
      <c r="AAY64" s="82"/>
      <c r="AAZ64" s="82"/>
      <c r="ABA64" s="82"/>
      <c r="ABB64" s="82"/>
      <c r="ABC64" s="82"/>
      <c r="ABD64" s="82"/>
      <c r="ABE64" s="82"/>
      <c r="ABF64" s="82"/>
      <c r="ABG64" s="82"/>
      <c r="ABH64" s="82"/>
      <c r="ABI64" s="82"/>
      <c r="ABJ64" s="82"/>
      <c r="ABK64" s="82"/>
      <c r="ABL64" s="82"/>
      <c r="ABM64" s="82"/>
      <c r="ABN64" s="82"/>
      <c r="ABO64" s="82"/>
      <c r="ABP64" s="82"/>
      <c r="ABQ64" s="82"/>
      <c r="ABR64" s="82"/>
      <c r="ABS64" s="82"/>
      <c r="ABT64" s="82"/>
      <c r="ABU64" s="82"/>
      <c r="ABV64" s="82"/>
      <c r="ABW64" s="82"/>
      <c r="ABX64" s="82"/>
      <c r="ABY64" s="82"/>
      <c r="ABZ64" s="82"/>
      <c r="ACA64" s="82"/>
      <c r="ACB64" s="82"/>
      <c r="ACC64" s="82"/>
      <c r="ACD64" s="82"/>
      <c r="ACE64" s="82"/>
      <c r="ACF64" s="82"/>
      <c r="ACG64" s="82"/>
      <c r="ACH64" s="82"/>
      <c r="ACI64" s="82"/>
      <c r="ACJ64" s="82"/>
      <c r="ACK64" s="82"/>
      <c r="ACL64" s="82"/>
      <c r="ACM64" s="82"/>
      <c r="ACN64" s="82"/>
      <c r="ACO64" s="82"/>
      <c r="ACP64" s="82"/>
      <c r="ACQ64" s="82"/>
      <c r="ACR64" s="82"/>
      <c r="ACS64" s="82"/>
      <c r="ACT64" s="82"/>
      <c r="ACU64" s="82"/>
      <c r="ACV64" s="82"/>
      <c r="ACW64" s="82"/>
      <c r="ACX64" s="82"/>
      <c r="ACY64" s="82"/>
      <c r="ACZ64" s="82"/>
      <c r="ADA64" s="82"/>
      <c r="ADB64" s="82"/>
      <c r="ADC64" s="82"/>
      <c r="ADD64" s="82"/>
      <c r="ADE64" s="82"/>
      <c r="ADF64" s="82"/>
      <c r="ADG64" s="82"/>
      <c r="ADH64" s="82"/>
      <c r="ADI64" s="82"/>
      <c r="ADJ64" s="82"/>
      <c r="ADK64" s="82"/>
      <c r="ADL64" s="82"/>
      <c r="ADM64" s="82"/>
      <c r="ADN64" s="82"/>
      <c r="ADO64" s="82"/>
      <c r="ADP64" s="82"/>
      <c r="ADQ64" s="82"/>
      <c r="ADR64" s="82"/>
      <c r="ADS64" s="82"/>
      <c r="ADT64" s="82"/>
      <c r="ADU64" s="82"/>
      <c r="ADV64" s="82"/>
      <c r="ADW64" s="82"/>
      <c r="ADX64" s="82"/>
      <c r="ADY64" s="82"/>
      <c r="ADZ64" s="82"/>
      <c r="AEA64" s="82"/>
      <c r="AEB64" s="82"/>
      <c r="AEC64" s="82"/>
      <c r="AED64" s="82"/>
      <c r="AEE64" s="82"/>
      <c r="AEF64" s="82"/>
      <c r="AEG64" s="82"/>
      <c r="AEH64" s="82"/>
      <c r="AEI64" s="82"/>
      <c r="AEJ64" s="82"/>
      <c r="AEK64" s="82"/>
      <c r="AEL64" s="82"/>
      <c r="AEM64" s="82"/>
      <c r="AEN64" s="82"/>
      <c r="AEO64" s="82"/>
      <c r="AEP64" s="82"/>
      <c r="AEQ64" s="82"/>
      <c r="AER64" s="82"/>
      <c r="AES64" s="82"/>
      <c r="AET64" s="82"/>
      <c r="AEU64" s="82"/>
      <c r="AEV64" s="82"/>
      <c r="AEW64" s="82"/>
      <c r="AEX64" s="82"/>
      <c r="AEY64" s="82"/>
      <c r="AEZ64" s="82"/>
      <c r="AFA64" s="82"/>
      <c r="AFB64" s="82"/>
      <c r="AFC64" s="82"/>
      <c r="AFD64" s="82"/>
      <c r="AFE64" s="82"/>
      <c r="AFF64" s="82"/>
      <c r="AFG64" s="82"/>
      <c r="AFH64" s="82"/>
      <c r="AFI64" s="82"/>
      <c r="AFJ64" s="82"/>
      <c r="AFK64" s="82"/>
      <c r="AFL64" s="82"/>
      <c r="AFM64" s="82"/>
      <c r="AFN64" s="82"/>
      <c r="AFO64" s="82"/>
      <c r="AFP64" s="82"/>
      <c r="AFQ64" s="82"/>
      <c r="AFR64" s="82"/>
      <c r="AFS64" s="82"/>
      <c r="AFT64" s="82"/>
      <c r="AFU64" s="82"/>
    </row>
    <row r="65" spans="1:853" s="80" customFormat="1" ht="319.5" x14ac:dyDescent="0.25">
      <c r="A65" s="373" t="s">
        <v>115</v>
      </c>
      <c r="B65" s="84" t="s">
        <v>1093</v>
      </c>
      <c r="C65" s="85" t="s">
        <v>484</v>
      </c>
      <c r="D65" s="125" t="s">
        <v>343</v>
      </c>
      <c r="E65" s="374" t="s">
        <v>29</v>
      </c>
      <c r="F65" s="374" t="s">
        <v>30</v>
      </c>
      <c r="G65" s="84" t="s">
        <v>1094</v>
      </c>
      <c r="H65" s="374" t="s">
        <v>31</v>
      </c>
      <c r="I65" s="85" t="s">
        <v>1095</v>
      </c>
      <c r="J65" s="158" t="s">
        <v>1096</v>
      </c>
      <c r="K65" s="158" t="s">
        <v>1097</v>
      </c>
      <c r="L65" s="85" t="s">
        <v>295</v>
      </c>
      <c r="M65" s="311" t="s">
        <v>170</v>
      </c>
      <c r="N65" s="75"/>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82"/>
      <c r="KO65" s="82"/>
      <c r="KP65" s="82"/>
      <c r="KQ65" s="82"/>
      <c r="KR65" s="82"/>
      <c r="KS65" s="82"/>
      <c r="KT65" s="82"/>
      <c r="KU65" s="82"/>
      <c r="KV65" s="82"/>
      <c r="KW65" s="82"/>
      <c r="KX65" s="82"/>
      <c r="KY65" s="82"/>
      <c r="KZ65" s="82"/>
      <c r="LA65" s="82"/>
      <c r="LB65" s="82"/>
      <c r="LC65" s="82"/>
      <c r="LD65" s="82"/>
      <c r="LE65" s="82"/>
      <c r="LF65" s="82"/>
      <c r="LG65" s="82"/>
      <c r="LH65" s="82"/>
      <c r="LI65" s="82"/>
      <c r="LJ65" s="82"/>
      <c r="LK65" s="82"/>
      <c r="LL65" s="82"/>
      <c r="LM65" s="82"/>
      <c r="LN65" s="82"/>
      <c r="LO65" s="82"/>
      <c r="LP65" s="82"/>
      <c r="LQ65" s="82"/>
      <c r="LR65" s="82"/>
      <c r="LS65" s="82"/>
      <c r="LT65" s="82"/>
      <c r="LU65" s="82"/>
      <c r="LV65" s="82"/>
      <c r="LW65" s="82"/>
      <c r="LX65" s="82"/>
      <c r="LY65" s="82"/>
      <c r="LZ65" s="82"/>
      <c r="MA65" s="82"/>
      <c r="MB65" s="82"/>
      <c r="MC65" s="82"/>
      <c r="MD65" s="82"/>
      <c r="ME65" s="82"/>
      <c r="MF65" s="82"/>
      <c r="MG65" s="82"/>
      <c r="MH65" s="82"/>
      <c r="MI65" s="82"/>
      <c r="MJ65" s="82"/>
      <c r="MK65" s="82"/>
      <c r="ML65" s="82"/>
      <c r="MM65" s="82"/>
      <c r="MN65" s="82"/>
      <c r="MO65" s="82"/>
      <c r="MP65" s="82"/>
      <c r="MQ65" s="82"/>
      <c r="MR65" s="82"/>
      <c r="MS65" s="82"/>
      <c r="MT65" s="82"/>
      <c r="MU65" s="82"/>
      <c r="MV65" s="82"/>
      <c r="MW65" s="82"/>
      <c r="MX65" s="82"/>
      <c r="MY65" s="82"/>
      <c r="MZ65" s="82"/>
      <c r="NA65" s="82"/>
      <c r="NB65" s="82"/>
      <c r="NC65" s="82"/>
      <c r="ND65" s="82"/>
      <c r="NE65" s="82"/>
      <c r="NF65" s="82"/>
      <c r="NG65" s="82"/>
      <c r="NH65" s="82"/>
      <c r="NI65" s="82"/>
      <c r="NJ65" s="82"/>
      <c r="NK65" s="82"/>
      <c r="NL65" s="82"/>
      <c r="NM65" s="82"/>
      <c r="NN65" s="82"/>
      <c r="NO65" s="82"/>
      <c r="NP65" s="82"/>
      <c r="NQ65" s="82"/>
      <c r="NR65" s="82"/>
      <c r="NS65" s="82"/>
      <c r="NT65" s="82"/>
      <c r="NU65" s="82"/>
      <c r="NV65" s="82"/>
      <c r="NW65" s="82"/>
      <c r="NX65" s="82"/>
      <c r="NY65" s="82"/>
      <c r="NZ65" s="82"/>
      <c r="OA65" s="82"/>
      <c r="OB65" s="82"/>
      <c r="OC65" s="82"/>
      <c r="OD65" s="82"/>
      <c r="OE65" s="82"/>
      <c r="OF65" s="82"/>
      <c r="OG65" s="82"/>
      <c r="OH65" s="82"/>
      <c r="OI65" s="82"/>
      <c r="OJ65" s="82"/>
      <c r="OK65" s="82"/>
      <c r="OL65" s="82"/>
      <c r="OM65" s="82"/>
      <c r="ON65" s="82"/>
      <c r="OO65" s="82"/>
      <c r="OP65" s="82"/>
      <c r="OQ65" s="82"/>
      <c r="OR65" s="82"/>
      <c r="OS65" s="82"/>
      <c r="OT65" s="82"/>
      <c r="OU65" s="82"/>
      <c r="OV65" s="82"/>
      <c r="OW65" s="82"/>
      <c r="OX65" s="82"/>
      <c r="OY65" s="82"/>
      <c r="OZ65" s="82"/>
      <c r="PA65" s="82"/>
      <c r="PB65" s="82"/>
      <c r="PC65" s="82"/>
      <c r="PD65" s="82"/>
      <c r="PE65" s="82"/>
      <c r="PF65" s="82"/>
      <c r="PG65" s="82"/>
      <c r="PH65" s="82"/>
      <c r="PI65" s="82"/>
      <c r="PJ65" s="82"/>
      <c r="PK65" s="82"/>
      <c r="PL65" s="82"/>
      <c r="PM65" s="82"/>
      <c r="PN65" s="82"/>
      <c r="PO65" s="82"/>
      <c r="PP65" s="82"/>
      <c r="PQ65" s="82"/>
      <c r="PR65" s="82"/>
      <c r="PS65" s="82"/>
      <c r="PT65" s="82"/>
      <c r="PU65" s="82"/>
      <c r="PV65" s="82"/>
      <c r="PW65" s="82"/>
      <c r="PX65" s="82"/>
      <c r="PY65" s="82"/>
      <c r="PZ65" s="82"/>
      <c r="QA65" s="82"/>
      <c r="QB65" s="82"/>
      <c r="QC65" s="82"/>
      <c r="QD65" s="82"/>
      <c r="QE65" s="82"/>
      <c r="QF65" s="82"/>
      <c r="QG65" s="82"/>
      <c r="QH65" s="82"/>
      <c r="QI65" s="82"/>
      <c r="QJ65" s="82"/>
      <c r="QK65" s="82"/>
      <c r="QL65" s="82"/>
      <c r="QM65" s="82"/>
      <c r="QN65" s="82"/>
      <c r="QO65" s="82"/>
      <c r="QP65" s="82"/>
      <c r="QQ65" s="82"/>
      <c r="QR65" s="82"/>
      <c r="QS65" s="82"/>
      <c r="QT65" s="82"/>
      <c r="QU65" s="82"/>
      <c r="QV65" s="82"/>
      <c r="QW65" s="82"/>
      <c r="QX65" s="82"/>
      <c r="QY65" s="82"/>
      <c r="QZ65" s="82"/>
      <c r="RA65" s="82"/>
      <c r="RB65" s="82"/>
      <c r="RC65" s="82"/>
      <c r="RD65" s="82"/>
      <c r="RE65" s="82"/>
      <c r="RF65" s="82"/>
      <c r="RG65" s="82"/>
      <c r="RH65" s="82"/>
      <c r="RI65" s="82"/>
      <c r="RJ65" s="82"/>
      <c r="RK65" s="82"/>
      <c r="RL65" s="82"/>
      <c r="RM65" s="82"/>
      <c r="RN65" s="82"/>
      <c r="RO65" s="82"/>
      <c r="RP65" s="82"/>
      <c r="RQ65" s="82"/>
      <c r="RR65" s="82"/>
      <c r="RS65" s="82"/>
      <c r="RT65" s="82"/>
      <c r="RU65" s="82"/>
      <c r="RV65" s="82"/>
      <c r="RW65" s="82"/>
      <c r="RX65" s="82"/>
      <c r="RY65" s="82"/>
      <c r="RZ65" s="82"/>
      <c r="SA65" s="82"/>
      <c r="SB65" s="82"/>
      <c r="SC65" s="82"/>
      <c r="SD65" s="82"/>
      <c r="SE65" s="82"/>
      <c r="SF65" s="82"/>
      <c r="SG65" s="82"/>
      <c r="SH65" s="82"/>
      <c r="SI65" s="82"/>
      <c r="SJ65" s="82"/>
      <c r="SK65" s="82"/>
      <c r="SL65" s="82"/>
      <c r="SM65" s="82"/>
      <c r="SN65" s="82"/>
      <c r="SO65" s="82"/>
      <c r="SP65" s="82"/>
      <c r="SQ65" s="82"/>
      <c r="SR65" s="82"/>
      <c r="SS65" s="82"/>
      <c r="ST65" s="82"/>
      <c r="SU65" s="82"/>
      <c r="SV65" s="82"/>
      <c r="SW65" s="82"/>
      <c r="SX65" s="82"/>
      <c r="SY65" s="82"/>
      <c r="SZ65" s="82"/>
      <c r="TA65" s="82"/>
      <c r="TB65" s="82"/>
      <c r="TC65" s="82"/>
      <c r="TD65" s="82"/>
      <c r="TE65" s="82"/>
      <c r="TF65" s="82"/>
      <c r="TG65" s="82"/>
      <c r="TH65" s="82"/>
      <c r="TI65" s="82"/>
      <c r="TJ65" s="82"/>
      <c r="TK65" s="82"/>
      <c r="TL65" s="82"/>
      <c r="TM65" s="82"/>
      <c r="TN65" s="82"/>
      <c r="TO65" s="82"/>
      <c r="TP65" s="82"/>
      <c r="TQ65" s="82"/>
      <c r="TR65" s="82"/>
      <c r="TS65" s="82"/>
      <c r="TT65" s="82"/>
      <c r="TU65" s="82"/>
      <c r="TV65" s="82"/>
      <c r="TW65" s="82"/>
      <c r="TX65" s="82"/>
      <c r="TY65" s="82"/>
      <c r="TZ65" s="82"/>
      <c r="UA65" s="82"/>
      <c r="UB65" s="82"/>
      <c r="UC65" s="82"/>
      <c r="UD65" s="82"/>
      <c r="UE65" s="82"/>
      <c r="UF65" s="82"/>
      <c r="UG65" s="82"/>
      <c r="UH65" s="82"/>
      <c r="UI65" s="82"/>
      <c r="UJ65" s="82"/>
      <c r="UK65" s="82"/>
      <c r="UL65" s="82"/>
      <c r="UM65" s="82"/>
      <c r="UN65" s="82"/>
      <c r="UO65" s="82"/>
      <c r="UP65" s="82"/>
      <c r="UQ65" s="82"/>
      <c r="UR65" s="82"/>
      <c r="US65" s="82"/>
      <c r="UT65" s="82"/>
      <c r="UU65" s="82"/>
      <c r="UV65" s="82"/>
      <c r="UW65" s="82"/>
      <c r="UX65" s="82"/>
      <c r="UY65" s="82"/>
      <c r="UZ65" s="82"/>
      <c r="VA65" s="82"/>
      <c r="VB65" s="82"/>
      <c r="VC65" s="82"/>
      <c r="VD65" s="82"/>
      <c r="VE65" s="82"/>
      <c r="VF65" s="82"/>
      <c r="VG65" s="82"/>
      <c r="VH65" s="82"/>
      <c r="VI65" s="82"/>
      <c r="VJ65" s="82"/>
      <c r="VK65" s="82"/>
      <c r="VL65" s="82"/>
      <c r="VM65" s="82"/>
      <c r="VN65" s="82"/>
      <c r="VO65" s="82"/>
      <c r="VP65" s="82"/>
      <c r="VQ65" s="82"/>
      <c r="VR65" s="82"/>
      <c r="VS65" s="82"/>
      <c r="VT65" s="82"/>
      <c r="VU65" s="82"/>
      <c r="VV65" s="82"/>
      <c r="VW65" s="82"/>
      <c r="VX65" s="82"/>
      <c r="VY65" s="82"/>
      <c r="VZ65" s="82"/>
      <c r="WA65" s="82"/>
      <c r="WB65" s="82"/>
      <c r="WC65" s="82"/>
      <c r="WD65" s="82"/>
      <c r="WE65" s="82"/>
      <c r="WF65" s="82"/>
      <c r="WG65" s="82"/>
      <c r="WH65" s="82"/>
      <c r="WI65" s="82"/>
      <c r="WJ65" s="82"/>
      <c r="WK65" s="82"/>
      <c r="WL65" s="82"/>
      <c r="WM65" s="82"/>
      <c r="WN65" s="82"/>
      <c r="WO65" s="82"/>
      <c r="WP65" s="82"/>
      <c r="WQ65" s="82"/>
      <c r="WR65" s="82"/>
      <c r="WS65" s="82"/>
      <c r="WT65" s="82"/>
      <c r="WU65" s="82"/>
      <c r="WV65" s="82"/>
      <c r="WW65" s="82"/>
      <c r="WX65" s="82"/>
      <c r="WY65" s="82"/>
      <c r="WZ65" s="82"/>
      <c r="XA65" s="82"/>
      <c r="XB65" s="82"/>
      <c r="XC65" s="82"/>
      <c r="XD65" s="82"/>
      <c r="XE65" s="82"/>
      <c r="XF65" s="82"/>
      <c r="XG65" s="82"/>
      <c r="XH65" s="82"/>
      <c r="XI65" s="82"/>
      <c r="XJ65" s="82"/>
      <c r="XK65" s="82"/>
      <c r="XL65" s="82"/>
      <c r="XM65" s="82"/>
      <c r="XN65" s="82"/>
      <c r="XO65" s="82"/>
      <c r="XP65" s="82"/>
      <c r="XQ65" s="82"/>
      <c r="XR65" s="82"/>
      <c r="XS65" s="82"/>
      <c r="XT65" s="82"/>
      <c r="XU65" s="82"/>
      <c r="XV65" s="82"/>
      <c r="XW65" s="82"/>
      <c r="XX65" s="82"/>
      <c r="XY65" s="82"/>
      <c r="XZ65" s="82"/>
      <c r="YA65" s="82"/>
      <c r="YB65" s="82"/>
      <c r="YC65" s="82"/>
      <c r="YD65" s="82"/>
      <c r="YE65" s="82"/>
      <c r="YF65" s="82"/>
      <c r="YG65" s="82"/>
      <c r="YH65" s="82"/>
      <c r="YI65" s="82"/>
      <c r="YJ65" s="82"/>
      <c r="YK65" s="82"/>
      <c r="YL65" s="82"/>
      <c r="YM65" s="82"/>
      <c r="YN65" s="82"/>
      <c r="YO65" s="82"/>
      <c r="YP65" s="82"/>
      <c r="YQ65" s="82"/>
      <c r="YR65" s="82"/>
      <c r="YS65" s="82"/>
      <c r="YT65" s="82"/>
      <c r="YU65" s="82"/>
      <c r="YV65" s="82"/>
      <c r="YW65" s="82"/>
      <c r="YX65" s="82"/>
      <c r="YY65" s="82"/>
      <c r="YZ65" s="82"/>
      <c r="ZA65" s="82"/>
      <c r="ZB65" s="82"/>
      <c r="ZC65" s="82"/>
      <c r="ZD65" s="82"/>
      <c r="ZE65" s="82"/>
      <c r="ZF65" s="82"/>
      <c r="ZG65" s="82"/>
      <c r="ZH65" s="82"/>
      <c r="ZI65" s="82"/>
      <c r="ZJ65" s="82"/>
      <c r="ZK65" s="82"/>
      <c r="ZL65" s="82"/>
      <c r="ZM65" s="82"/>
      <c r="ZN65" s="82"/>
      <c r="ZO65" s="82"/>
      <c r="ZP65" s="82"/>
      <c r="ZQ65" s="82"/>
      <c r="ZR65" s="82"/>
      <c r="ZS65" s="82"/>
      <c r="ZT65" s="82"/>
      <c r="ZU65" s="82"/>
      <c r="ZV65" s="82"/>
      <c r="ZW65" s="82"/>
      <c r="ZX65" s="82"/>
      <c r="ZY65" s="82"/>
      <c r="ZZ65" s="82"/>
      <c r="AAA65" s="82"/>
      <c r="AAB65" s="82"/>
      <c r="AAC65" s="82"/>
      <c r="AAD65" s="82"/>
      <c r="AAE65" s="82"/>
      <c r="AAF65" s="82"/>
      <c r="AAG65" s="82"/>
      <c r="AAH65" s="82"/>
      <c r="AAI65" s="82"/>
      <c r="AAJ65" s="82"/>
      <c r="AAK65" s="82"/>
      <c r="AAL65" s="82"/>
      <c r="AAM65" s="82"/>
      <c r="AAN65" s="82"/>
      <c r="AAO65" s="82"/>
      <c r="AAP65" s="82"/>
      <c r="AAQ65" s="82"/>
      <c r="AAR65" s="82"/>
      <c r="AAS65" s="82"/>
      <c r="AAT65" s="82"/>
      <c r="AAU65" s="82"/>
      <c r="AAV65" s="82"/>
      <c r="AAW65" s="82"/>
      <c r="AAX65" s="82"/>
      <c r="AAY65" s="82"/>
      <c r="AAZ65" s="82"/>
      <c r="ABA65" s="82"/>
      <c r="ABB65" s="82"/>
      <c r="ABC65" s="82"/>
      <c r="ABD65" s="82"/>
      <c r="ABE65" s="82"/>
      <c r="ABF65" s="82"/>
      <c r="ABG65" s="82"/>
      <c r="ABH65" s="82"/>
      <c r="ABI65" s="82"/>
      <c r="ABJ65" s="82"/>
      <c r="ABK65" s="82"/>
      <c r="ABL65" s="82"/>
      <c r="ABM65" s="82"/>
      <c r="ABN65" s="82"/>
      <c r="ABO65" s="82"/>
      <c r="ABP65" s="82"/>
      <c r="ABQ65" s="82"/>
      <c r="ABR65" s="82"/>
      <c r="ABS65" s="82"/>
      <c r="ABT65" s="82"/>
      <c r="ABU65" s="82"/>
      <c r="ABV65" s="82"/>
      <c r="ABW65" s="82"/>
      <c r="ABX65" s="82"/>
      <c r="ABY65" s="82"/>
      <c r="ABZ65" s="82"/>
      <c r="ACA65" s="82"/>
      <c r="ACB65" s="82"/>
      <c r="ACC65" s="82"/>
      <c r="ACD65" s="82"/>
      <c r="ACE65" s="82"/>
      <c r="ACF65" s="82"/>
      <c r="ACG65" s="82"/>
      <c r="ACH65" s="82"/>
      <c r="ACI65" s="82"/>
      <c r="ACJ65" s="82"/>
      <c r="ACK65" s="82"/>
      <c r="ACL65" s="82"/>
      <c r="ACM65" s="82"/>
      <c r="ACN65" s="82"/>
      <c r="ACO65" s="82"/>
      <c r="ACP65" s="82"/>
      <c r="ACQ65" s="82"/>
      <c r="ACR65" s="82"/>
      <c r="ACS65" s="82"/>
      <c r="ACT65" s="82"/>
      <c r="ACU65" s="82"/>
      <c r="ACV65" s="82"/>
      <c r="ACW65" s="82"/>
      <c r="ACX65" s="82"/>
      <c r="ACY65" s="82"/>
      <c r="ACZ65" s="82"/>
      <c r="ADA65" s="82"/>
      <c r="ADB65" s="82"/>
      <c r="ADC65" s="82"/>
      <c r="ADD65" s="82"/>
      <c r="ADE65" s="82"/>
      <c r="ADF65" s="82"/>
      <c r="ADG65" s="82"/>
      <c r="ADH65" s="82"/>
      <c r="ADI65" s="82"/>
      <c r="ADJ65" s="82"/>
      <c r="ADK65" s="82"/>
      <c r="ADL65" s="82"/>
      <c r="ADM65" s="82"/>
      <c r="ADN65" s="82"/>
      <c r="ADO65" s="82"/>
      <c r="ADP65" s="82"/>
      <c r="ADQ65" s="82"/>
      <c r="ADR65" s="82"/>
      <c r="ADS65" s="82"/>
      <c r="ADT65" s="82"/>
      <c r="ADU65" s="82"/>
      <c r="ADV65" s="82"/>
      <c r="ADW65" s="82"/>
      <c r="ADX65" s="82"/>
      <c r="ADY65" s="82"/>
      <c r="ADZ65" s="82"/>
      <c r="AEA65" s="82"/>
      <c r="AEB65" s="82"/>
      <c r="AEC65" s="82"/>
      <c r="AED65" s="82"/>
      <c r="AEE65" s="82"/>
      <c r="AEF65" s="82"/>
      <c r="AEG65" s="82"/>
      <c r="AEH65" s="82"/>
      <c r="AEI65" s="82"/>
      <c r="AEJ65" s="82"/>
      <c r="AEK65" s="82"/>
      <c r="AEL65" s="82"/>
      <c r="AEM65" s="82"/>
      <c r="AEN65" s="82"/>
      <c r="AEO65" s="82"/>
      <c r="AEP65" s="82"/>
      <c r="AEQ65" s="82"/>
      <c r="AER65" s="82"/>
      <c r="AES65" s="82"/>
      <c r="AET65" s="82"/>
      <c r="AEU65" s="82"/>
      <c r="AEV65" s="82"/>
      <c r="AEW65" s="82"/>
      <c r="AEX65" s="82"/>
      <c r="AEY65" s="82"/>
      <c r="AEZ65" s="82"/>
      <c r="AFA65" s="82"/>
      <c r="AFB65" s="82"/>
      <c r="AFC65" s="82"/>
      <c r="AFD65" s="82"/>
      <c r="AFE65" s="82"/>
      <c r="AFF65" s="82"/>
      <c r="AFG65" s="82"/>
      <c r="AFH65" s="82"/>
      <c r="AFI65" s="82"/>
      <c r="AFJ65" s="82"/>
      <c r="AFK65" s="82"/>
      <c r="AFL65" s="82"/>
      <c r="AFM65" s="82"/>
      <c r="AFN65" s="82"/>
      <c r="AFO65" s="82"/>
      <c r="AFP65" s="82"/>
      <c r="AFQ65" s="82"/>
      <c r="AFR65" s="82"/>
      <c r="AFS65" s="82"/>
      <c r="AFT65" s="82"/>
      <c r="AFU65" s="82"/>
    </row>
    <row r="66" spans="1:853" s="80" customFormat="1" ht="319.5" x14ac:dyDescent="0.25">
      <c r="A66" s="373" t="s">
        <v>115</v>
      </c>
      <c r="B66" s="84" t="s">
        <v>1098</v>
      </c>
      <c r="C66" s="85" t="s">
        <v>485</v>
      </c>
      <c r="D66" s="125" t="s">
        <v>546</v>
      </c>
      <c r="E66" s="374" t="s">
        <v>29</v>
      </c>
      <c r="F66" s="374" t="s">
        <v>30</v>
      </c>
      <c r="G66" s="84" t="s">
        <v>1099</v>
      </c>
      <c r="H66" s="374" t="s">
        <v>31</v>
      </c>
      <c r="I66" s="85" t="s">
        <v>1100</v>
      </c>
      <c r="J66" s="158" t="s">
        <v>1101</v>
      </c>
      <c r="K66" s="158" t="s">
        <v>1102</v>
      </c>
      <c r="L66" s="85" t="s">
        <v>296</v>
      </c>
      <c r="M66" s="311" t="s">
        <v>170</v>
      </c>
      <c r="N66" s="75"/>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82"/>
      <c r="JY66" s="82"/>
      <c r="JZ66" s="82"/>
      <c r="KA66" s="82"/>
      <c r="KB66" s="82"/>
      <c r="KC66" s="82"/>
      <c r="KD66" s="82"/>
      <c r="KE66" s="82"/>
      <c r="KF66" s="82"/>
      <c r="KG66" s="82"/>
      <c r="KH66" s="82"/>
      <c r="KI66" s="82"/>
      <c r="KJ66" s="82"/>
      <c r="KK66" s="82"/>
      <c r="KL66" s="82"/>
      <c r="KM66" s="82"/>
      <c r="KN66" s="82"/>
      <c r="KO66" s="82"/>
      <c r="KP66" s="82"/>
      <c r="KQ66" s="82"/>
      <c r="KR66" s="82"/>
      <c r="KS66" s="82"/>
      <c r="KT66" s="82"/>
      <c r="KU66" s="82"/>
      <c r="KV66" s="82"/>
      <c r="KW66" s="82"/>
      <c r="KX66" s="82"/>
      <c r="KY66" s="82"/>
      <c r="KZ66" s="82"/>
      <c r="LA66" s="82"/>
      <c r="LB66" s="82"/>
      <c r="LC66" s="82"/>
      <c r="LD66" s="82"/>
      <c r="LE66" s="82"/>
      <c r="LF66" s="82"/>
      <c r="LG66" s="82"/>
      <c r="LH66" s="82"/>
      <c r="LI66" s="82"/>
      <c r="LJ66" s="82"/>
      <c r="LK66" s="82"/>
      <c r="LL66" s="82"/>
      <c r="LM66" s="82"/>
      <c r="LN66" s="82"/>
      <c r="LO66" s="82"/>
      <c r="LP66" s="82"/>
      <c r="LQ66" s="82"/>
      <c r="LR66" s="82"/>
      <c r="LS66" s="82"/>
      <c r="LT66" s="82"/>
      <c r="LU66" s="82"/>
      <c r="LV66" s="82"/>
      <c r="LW66" s="82"/>
      <c r="LX66" s="82"/>
      <c r="LY66" s="82"/>
      <c r="LZ66" s="82"/>
      <c r="MA66" s="82"/>
      <c r="MB66" s="82"/>
      <c r="MC66" s="82"/>
      <c r="MD66" s="82"/>
      <c r="ME66" s="82"/>
      <c r="MF66" s="82"/>
      <c r="MG66" s="82"/>
      <c r="MH66" s="82"/>
      <c r="MI66" s="82"/>
      <c r="MJ66" s="82"/>
      <c r="MK66" s="82"/>
      <c r="ML66" s="82"/>
      <c r="MM66" s="82"/>
      <c r="MN66" s="82"/>
      <c r="MO66" s="82"/>
      <c r="MP66" s="82"/>
      <c r="MQ66" s="82"/>
      <c r="MR66" s="82"/>
      <c r="MS66" s="82"/>
      <c r="MT66" s="82"/>
      <c r="MU66" s="82"/>
      <c r="MV66" s="82"/>
      <c r="MW66" s="82"/>
      <c r="MX66" s="82"/>
      <c r="MY66" s="82"/>
      <c r="MZ66" s="82"/>
      <c r="NA66" s="82"/>
      <c r="NB66" s="82"/>
      <c r="NC66" s="82"/>
      <c r="ND66" s="82"/>
      <c r="NE66" s="82"/>
      <c r="NF66" s="82"/>
      <c r="NG66" s="82"/>
      <c r="NH66" s="82"/>
      <c r="NI66" s="82"/>
      <c r="NJ66" s="82"/>
      <c r="NK66" s="82"/>
      <c r="NL66" s="82"/>
      <c r="NM66" s="82"/>
      <c r="NN66" s="82"/>
      <c r="NO66" s="82"/>
      <c r="NP66" s="82"/>
      <c r="NQ66" s="82"/>
      <c r="NR66" s="82"/>
      <c r="NS66" s="82"/>
      <c r="NT66" s="82"/>
      <c r="NU66" s="82"/>
      <c r="NV66" s="82"/>
      <c r="NW66" s="82"/>
      <c r="NX66" s="82"/>
      <c r="NY66" s="82"/>
      <c r="NZ66" s="82"/>
      <c r="OA66" s="82"/>
      <c r="OB66" s="82"/>
      <c r="OC66" s="82"/>
      <c r="OD66" s="82"/>
      <c r="OE66" s="82"/>
      <c r="OF66" s="82"/>
      <c r="OG66" s="82"/>
      <c r="OH66" s="82"/>
      <c r="OI66" s="82"/>
      <c r="OJ66" s="82"/>
      <c r="OK66" s="82"/>
      <c r="OL66" s="82"/>
      <c r="OM66" s="82"/>
      <c r="ON66" s="82"/>
      <c r="OO66" s="82"/>
      <c r="OP66" s="82"/>
      <c r="OQ66" s="82"/>
      <c r="OR66" s="82"/>
      <c r="OS66" s="82"/>
      <c r="OT66" s="82"/>
      <c r="OU66" s="82"/>
      <c r="OV66" s="82"/>
      <c r="OW66" s="82"/>
      <c r="OX66" s="82"/>
      <c r="OY66" s="82"/>
      <c r="OZ66" s="82"/>
      <c r="PA66" s="82"/>
      <c r="PB66" s="82"/>
      <c r="PC66" s="82"/>
      <c r="PD66" s="82"/>
      <c r="PE66" s="82"/>
      <c r="PF66" s="82"/>
      <c r="PG66" s="82"/>
      <c r="PH66" s="82"/>
      <c r="PI66" s="82"/>
      <c r="PJ66" s="82"/>
      <c r="PK66" s="82"/>
      <c r="PL66" s="82"/>
      <c r="PM66" s="82"/>
      <c r="PN66" s="82"/>
      <c r="PO66" s="82"/>
      <c r="PP66" s="82"/>
      <c r="PQ66" s="82"/>
      <c r="PR66" s="82"/>
      <c r="PS66" s="82"/>
      <c r="PT66" s="82"/>
      <c r="PU66" s="82"/>
      <c r="PV66" s="82"/>
      <c r="PW66" s="82"/>
      <c r="PX66" s="82"/>
      <c r="PY66" s="82"/>
      <c r="PZ66" s="82"/>
      <c r="QA66" s="82"/>
      <c r="QB66" s="82"/>
      <c r="QC66" s="82"/>
      <c r="QD66" s="82"/>
      <c r="QE66" s="82"/>
      <c r="QF66" s="82"/>
      <c r="QG66" s="82"/>
      <c r="QH66" s="82"/>
      <c r="QI66" s="82"/>
      <c r="QJ66" s="82"/>
      <c r="QK66" s="82"/>
      <c r="QL66" s="82"/>
      <c r="QM66" s="82"/>
      <c r="QN66" s="82"/>
      <c r="QO66" s="82"/>
      <c r="QP66" s="82"/>
      <c r="QQ66" s="82"/>
      <c r="QR66" s="82"/>
      <c r="QS66" s="82"/>
      <c r="QT66" s="82"/>
      <c r="QU66" s="82"/>
      <c r="QV66" s="82"/>
      <c r="QW66" s="82"/>
      <c r="QX66" s="82"/>
      <c r="QY66" s="82"/>
      <c r="QZ66" s="82"/>
      <c r="RA66" s="82"/>
      <c r="RB66" s="82"/>
      <c r="RC66" s="82"/>
      <c r="RD66" s="82"/>
      <c r="RE66" s="82"/>
      <c r="RF66" s="82"/>
      <c r="RG66" s="82"/>
      <c r="RH66" s="82"/>
      <c r="RI66" s="82"/>
      <c r="RJ66" s="82"/>
      <c r="RK66" s="82"/>
      <c r="RL66" s="82"/>
      <c r="RM66" s="82"/>
      <c r="RN66" s="82"/>
      <c r="RO66" s="82"/>
      <c r="RP66" s="82"/>
      <c r="RQ66" s="82"/>
      <c r="RR66" s="82"/>
      <c r="RS66" s="82"/>
      <c r="RT66" s="82"/>
      <c r="RU66" s="82"/>
      <c r="RV66" s="82"/>
      <c r="RW66" s="82"/>
      <c r="RX66" s="82"/>
      <c r="RY66" s="82"/>
      <c r="RZ66" s="82"/>
      <c r="SA66" s="82"/>
      <c r="SB66" s="82"/>
      <c r="SC66" s="82"/>
      <c r="SD66" s="82"/>
      <c r="SE66" s="82"/>
      <c r="SF66" s="82"/>
      <c r="SG66" s="82"/>
      <c r="SH66" s="82"/>
      <c r="SI66" s="82"/>
      <c r="SJ66" s="82"/>
      <c r="SK66" s="82"/>
      <c r="SL66" s="82"/>
      <c r="SM66" s="82"/>
      <c r="SN66" s="82"/>
      <c r="SO66" s="82"/>
      <c r="SP66" s="82"/>
      <c r="SQ66" s="82"/>
      <c r="SR66" s="82"/>
      <c r="SS66" s="82"/>
      <c r="ST66" s="82"/>
      <c r="SU66" s="82"/>
      <c r="SV66" s="82"/>
      <c r="SW66" s="82"/>
      <c r="SX66" s="82"/>
      <c r="SY66" s="82"/>
      <c r="SZ66" s="82"/>
      <c r="TA66" s="82"/>
      <c r="TB66" s="82"/>
      <c r="TC66" s="82"/>
      <c r="TD66" s="82"/>
      <c r="TE66" s="82"/>
      <c r="TF66" s="82"/>
      <c r="TG66" s="82"/>
      <c r="TH66" s="82"/>
      <c r="TI66" s="82"/>
      <c r="TJ66" s="82"/>
      <c r="TK66" s="82"/>
      <c r="TL66" s="82"/>
      <c r="TM66" s="82"/>
      <c r="TN66" s="82"/>
      <c r="TO66" s="82"/>
      <c r="TP66" s="82"/>
      <c r="TQ66" s="82"/>
      <c r="TR66" s="82"/>
      <c r="TS66" s="82"/>
      <c r="TT66" s="82"/>
      <c r="TU66" s="82"/>
      <c r="TV66" s="82"/>
      <c r="TW66" s="82"/>
      <c r="TX66" s="82"/>
      <c r="TY66" s="82"/>
      <c r="TZ66" s="82"/>
      <c r="UA66" s="82"/>
      <c r="UB66" s="82"/>
      <c r="UC66" s="82"/>
      <c r="UD66" s="82"/>
      <c r="UE66" s="82"/>
      <c r="UF66" s="82"/>
      <c r="UG66" s="82"/>
      <c r="UH66" s="82"/>
      <c r="UI66" s="82"/>
      <c r="UJ66" s="82"/>
      <c r="UK66" s="82"/>
      <c r="UL66" s="82"/>
      <c r="UM66" s="82"/>
      <c r="UN66" s="82"/>
      <c r="UO66" s="82"/>
      <c r="UP66" s="82"/>
      <c r="UQ66" s="82"/>
      <c r="UR66" s="82"/>
      <c r="US66" s="82"/>
      <c r="UT66" s="82"/>
      <c r="UU66" s="82"/>
      <c r="UV66" s="82"/>
      <c r="UW66" s="82"/>
      <c r="UX66" s="82"/>
      <c r="UY66" s="82"/>
      <c r="UZ66" s="82"/>
      <c r="VA66" s="82"/>
      <c r="VB66" s="82"/>
      <c r="VC66" s="82"/>
      <c r="VD66" s="82"/>
      <c r="VE66" s="82"/>
      <c r="VF66" s="82"/>
      <c r="VG66" s="82"/>
      <c r="VH66" s="82"/>
      <c r="VI66" s="82"/>
      <c r="VJ66" s="82"/>
      <c r="VK66" s="82"/>
      <c r="VL66" s="82"/>
      <c r="VM66" s="82"/>
      <c r="VN66" s="82"/>
      <c r="VO66" s="82"/>
      <c r="VP66" s="82"/>
      <c r="VQ66" s="82"/>
      <c r="VR66" s="82"/>
      <c r="VS66" s="82"/>
      <c r="VT66" s="82"/>
      <c r="VU66" s="82"/>
      <c r="VV66" s="82"/>
      <c r="VW66" s="82"/>
      <c r="VX66" s="82"/>
      <c r="VY66" s="82"/>
      <c r="VZ66" s="82"/>
      <c r="WA66" s="82"/>
      <c r="WB66" s="82"/>
      <c r="WC66" s="82"/>
      <c r="WD66" s="82"/>
      <c r="WE66" s="82"/>
      <c r="WF66" s="82"/>
      <c r="WG66" s="82"/>
      <c r="WH66" s="82"/>
      <c r="WI66" s="82"/>
      <c r="WJ66" s="82"/>
      <c r="WK66" s="82"/>
      <c r="WL66" s="82"/>
      <c r="WM66" s="82"/>
      <c r="WN66" s="82"/>
      <c r="WO66" s="82"/>
      <c r="WP66" s="82"/>
      <c r="WQ66" s="82"/>
      <c r="WR66" s="82"/>
      <c r="WS66" s="82"/>
      <c r="WT66" s="82"/>
      <c r="WU66" s="82"/>
      <c r="WV66" s="82"/>
      <c r="WW66" s="82"/>
      <c r="WX66" s="82"/>
      <c r="WY66" s="82"/>
      <c r="WZ66" s="82"/>
      <c r="XA66" s="82"/>
      <c r="XB66" s="82"/>
      <c r="XC66" s="82"/>
      <c r="XD66" s="82"/>
      <c r="XE66" s="82"/>
      <c r="XF66" s="82"/>
      <c r="XG66" s="82"/>
      <c r="XH66" s="82"/>
      <c r="XI66" s="82"/>
      <c r="XJ66" s="82"/>
      <c r="XK66" s="82"/>
      <c r="XL66" s="82"/>
      <c r="XM66" s="82"/>
      <c r="XN66" s="82"/>
      <c r="XO66" s="82"/>
      <c r="XP66" s="82"/>
      <c r="XQ66" s="82"/>
      <c r="XR66" s="82"/>
      <c r="XS66" s="82"/>
      <c r="XT66" s="82"/>
      <c r="XU66" s="82"/>
      <c r="XV66" s="82"/>
      <c r="XW66" s="82"/>
      <c r="XX66" s="82"/>
      <c r="XY66" s="82"/>
      <c r="XZ66" s="82"/>
      <c r="YA66" s="82"/>
      <c r="YB66" s="82"/>
      <c r="YC66" s="82"/>
      <c r="YD66" s="82"/>
      <c r="YE66" s="82"/>
      <c r="YF66" s="82"/>
      <c r="YG66" s="82"/>
      <c r="YH66" s="82"/>
      <c r="YI66" s="82"/>
      <c r="YJ66" s="82"/>
      <c r="YK66" s="82"/>
      <c r="YL66" s="82"/>
      <c r="YM66" s="82"/>
      <c r="YN66" s="82"/>
      <c r="YO66" s="82"/>
      <c r="YP66" s="82"/>
      <c r="YQ66" s="82"/>
      <c r="YR66" s="82"/>
      <c r="YS66" s="82"/>
      <c r="YT66" s="82"/>
      <c r="YU66" s="82"/>
      <c r="YV66" s="82"/>
      <c r="YW66" s="82"/>
      <c r="YX66" s="82"/>
      <c r="YY66" s="82"/>
      <c r="YZ66" s="82"/>
      <c r="ZA66" s="82"/>
      <c r="ZB66" s="82"/>
      <c r="ZC66" s="82"/>
      <c r="ZD66" s="82"/>
      <c r="ZE66" s="82"/>
      <c r="ZF66" s="82"/>
      <c r="ZG66" s="82"/>
      <c r="ZH66" s="82"/>
      <c r="ZI66" s="82"/>
      <c r="ZJ66" s="82"/>
      <c r="ZK66" s="82"/>
      <c r="ZL66" s="82"/>
      <c r="ZM66" s="82"/>
      <c r="ZN66" s="82"/>
      <c r="ZO66" s="82"/>
      <c r="ZP66" s="82"/>
      <c r="ZQ66" s="82"/>
      <c r="ZR66" s="82"/>
      <c r="ZS66" s="82"/>
      <c r="ZT66" s="82"/>
      <c r="ZU66" s="82"/>
      <c r="ZV66" s="82"/>
      <c r="ZW66" s="82"/>
      <c r="ZX66" s="82"/>
      <c r="ZY66" s="82"/>
      <c r="ZZ66" s="82"/>
      <c r="AAA66" s="82"/>
      <c r="AAB66" s="82"/>
      <c r="AAC66" s="82"/>
      <c r="AAD66" s="82"/>
      <c r="AAE66" s="82"/>
      <c r="AAF66" s="82"/>
      <c r="AAG66" s="82"/>
      <c r="AAH66" s="82"/>
      <c r="AAI66" s="82"/>
      <c r="AAJ66" s="82"/>
      <c r="AAK66" s="82"/>
      <c r="AAL66" s="82"/>
      <c r="AAM66" s="82"/>
      <c r="AAN66" s="82"/>
      <c r="AAO66" s="82"/>
      <c r="AAP66" s="82"/>
      <c r="AAQ66" s="82"/>
      <c r="AAR66" s="82"/>
      <c r="AAS66" s="82"/>
      <c r="AAT66" s="82"/>
      <c r="AAU66" s="82"/>
      <c r="AAV66" s="82"/>
      <c r="AAW66" s="82"/>
      <c r="AAX66" s="82"/>
      <c r="AAY66" s="82"/>
      <c r="AAZ66" s="82"/>
      <c r="ABA66" s="82"/>
      <c r="ABB66" s="82"/>
      <c r="ABC66" s="82"/>
      <c r="ABD66" s="82"/>
      <c r="ABE66" s="82"/>
      <c r="ABF66" s="82"/>
      <c r="ABG66" s="82"/>
      <c r="ABH66" s="82"/>
      <c r="ABI66" s="82"/>
      <c r="ABJ66" s="82"/>
      <c r="ABK66" s="82"/>
      <c r="ABL66" s="82"/>
      <c r="ABM66" s="82"/>
      <c r="ABN66" s="82"/>
      <c r="ABO66" s="82"/>
      <c r="ABP66" s="82"/>
      <c r="ABQ66" s="82"/>
      <c r="ABR66" s="82"/>
      <c r="ABS66" s="82"/>
      <c r="ABT66" s="82"/>
      <c r="ABU66" s="82"/>
      <c r="ABV66" s="82"/>
      <c r="ABW66" s="82"/>
      <c r="ABX66" s="82"/>
      <c r="ABY66" s="82"/>
      <c r="ABZ66" s="82"/>
      <c r="ACA66" s="82"/>
      <c r="ACB66" s="82"/>
      <c r="ACC66" s="82"/>
      <c r="ACD66" s="82"/>
      <c r="ACE66" s="82"/>
      <c r="ACF66" s="82"/>
      <c r="ACG66" s="82"/>
      <c r="ACH66" s="82"/>
      <c r="ACI66" s="82"/>
      <c r="ACJ66" s="82"/>
      <c r="ACK66" s="82"/>
      <c r="ACL66" s="82"/>
      <c r="ACM66" s="82"/>
      <c r="ACN66" s="82"/>
      <c r="ACO66" s="82"/>
      <c r="ACP66" s="82"/>
      <c r="ACQ66" s="82"/>
      <c r="ACR66" s="82"/>
      <c r="ACS66" s="82"/>
      <c r="ACT66" s="82"/>
      <c r="ACU66" s="82"/>
      <c r="ACV66" s="82"/>
      <c r="ACW66" s="82"/>
      <c r="ACX66" s="82"/>
      <c r="ACY66" s="82"/>
      <c r="ACZ66" s="82"/>
      <c r="ADA66" s="82"/>
      <c r="ADB66" s="82"/>
      <c r="ADC66" s="82"/>
      <c r="ADD66" s="82"/>
      <c r="ADE66" s="82"/>
      <c r="ADF66" s="82"/>
      <c r="ADG66" s="82"/>
      <c r="ADH66" s="82"/>
      <c r="ADI66" s="82"/>
      <c r="ADJ66" s="82"/>
      <c r="ADK66" s="82"/>
      <c r="ADL66" s="82"/>
      <c r="ADM66" s="82"/>
      <c r="ADN66" s="82"/>
      <c r="ADO66" s="82"/>
      <c r="ADP66" s="82"/>
      <c r="ADQ66" s="82"/>
      <c r="ADR66" s="82"/>
      <c r="ADS66" s="82"/>
      <c r="ADT66" s="82"/>
      <c r="ADU66" s="82"/>
      <c r="ADV66" s="82"/>
      <c r="ADW66" s="82"/>
      <c r="ADX66" s="82"/>
      <c r="ADY66" s="82"/>
      <c r="ADZ66" s="82"/>
      <c r="AEA66" s="82"/>
      <c r="AEB66" s="82"/>
      <c r="AEC66" s="82"/>
      <c r="AED66" s="82"/>
      <c r="AEE66" s="82"/>
      <c r="AEF66" s="82"/>
      <c r="AEG66" s="82"/>
      <c r="AEH66" s="82"/>
      <c r="AEI66" s="82"/>
      <c r="AEJ66" s="82"/>
      <c r="AEK66" s="82"/>
      <c r="AEL66" s="82"/>
      <c r="AEM66" s="82"/>
      <c r="AEN66" s="82"/>
      <c r="AEO66" s="82"/>
      <c r="AEP66" s="82"/>
      <c r="AEQ66" s="82"/>
      <c r="AER66" s="82"/>
      <c r="AES66" s="82"/>
      <c r="AET66" s="82"/>
      <c r="AEU66" s="82"/>
      <c r="AEV66" s="82"/>
      <c r="AEW66" s="82"/>
      <c r="AEX66" s="82"/>
      <c r="AEY66" s="82"/>
      <c r="AEZ66" s="82"/>
      <c r="AFA66" s="82"/>
      <c r="AFB66" s="82"/>
      <c r="AFC66" s="82"/>
      <c r="AFD66" s="82"/>
      <c r="AFE66" s="82"/>
      <c r="AFF66" s="82"/>
      <c r="AFG66" s="82"/>
      <c r="AFH66" s="82"/>
      <c r="AFI66" s="82"/>
      <c r="AFJ66" s="82"/>
      <c r="AFK66" s="82"/>
      <c r="AFL66" s="82"/>
      <c r="AFM66" s="82"/>
      <c r="AFN66" s="82"/>
      <c r="AFO66" s="82"/>
      <c r="AFP66" s="82"/>
      <c r="AFQ66" s="82"/>
      <c r="AFR66" s="82"/>
      <c r="AFS66" s="82"/>
      <c r="AFT66" s="82"/>
      <c r="AFU66" s="82"/>
    </row>
    <row r="67" spans="1:853" s="80" customFormat="1" ht="319.5" x14ac:dyDescent="0.25">
      <c r="A67" s="373" t="s">
        <v>115</v>
      </c>
      <c r="B67" s="84" t="s">
        <v>1103</v>
      </c>
      <c r="C67" s="85" t="s">
        <v>486</v>
      </c>
      <c r="D67" s="125" t="s">
        <v>267</v>
      </c>
      <c r="E67" s="374" t="s">
        <v>29</v>
      </c>
      <c r="F67" s="374" t="s">
        <v>30</v>
      </c>
      <c r="G67" s="84" t="s">
        <v>1104</v>
      </c>
      <c r="H67" s="374" t="s">
        <v>31</v>
      </c>
      <c r="I67" s="85" t="s">
        <v>1105</v>
      </c>
      <c r="J67" s="158" t="s">
        <v>1106</v>
      </c>
      <c r="K67" s="158" t="s">
        <v>1107</v>
      </c>
      <c r="L67" s="85" t="s">
        <v>328</v>
      </c>
      <c r="M67" s="312" t="s">
        <v>171</v>
      </c>
      <c r="N67" s="75"/>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82"/>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82"/>
      <c r="JY67" s="82"/>
      <c r="JZ67" s="82"/>
      <c r="KA67" s="82"/>
      <c r="KB67" s="82"/>
      <c r="KC67" s="82"/>
      <c r="KD67" s="82"/>
      <c r="KE67" s="82"/>
      <c r="KF67" s="82"/>
      <c r="KG67" s="82"/>
      <c r="KH67" s="82"/>
      <c r="KI67" s="82"/>
      <c r="KJ67" s="82"/>
      <c r="KK67" s="82"/>
      <c r="KL67" s="82"/>
      <c r="KM67" s="82"/>
      <c r="KN67" s="82"/>
      <c r="KO67" s="82"/>
      <c r="KP67" s="82"/>
      <c r="KQ67" s="82"/>
      <c r="KR67" s="82"/>
      <c r="KS67" s="82"/>
      <c r="KT67" s="82"/>
      <c r="KU67" s="82"/>
      <c r="KV67" s="82"/>
      <c r="KW67" s="82"/>
      <c r="KX67" s="82"/>
      <c r="KY67" s="82"/>
      <c r="KZ67" s="82"/>
      <c r="LA67" s="82"/>
      <c r="LB67" s="82"/>
      <c r="LC67" s="82"/>
      <c r="LD67" s="82"/>
      <c r="LE67" s="82"/>
      <c r="LF67" s="82"/>
      <c r="LG67" s="82"/>
      <c r="LH67" s="82"/>
      <c r="LI67" s="82"/>
      <c r="LJ67" s="82"/>
      <c r="LK67" s="82"/>
      <c r="LL67" s="82"/>
      <c r="LM67" s="82"/>
      <c r="LN67" s="82"/>
      <c r="LO67" s="82"/>
      <c r="LP67" s="82"/>
      <c r="LQ67" s="82"/>
      <c r="LR67" s="82"/>
      <c r="LS67" s="82"/>
      <c r="LT67" s="82"/>
      <c r="LU67" s="82"/>
      <c r="LV67" s="82"/>
      <c r="LW67" s="82"/>
      <c r="LX67" s="82"/>
      <c r="LY67" s="82"/>
      <c r="LZ67" s="82"/>
      <c r="MA67" s="82"/>
      <c r="MB67" s="82"/>
      <c r="MC67" s="82"/>
      <c r="MD67" s="82"/>
      <c r="ME67" s="82"/>
      <c r="MF67" s="82"/>
      <c r="MG67" s="82"/>
      <c r="MH67" s="82"/>
      <c r="MI67" s="82"/>
      <c r="MJ67" s="82"/>
      <c r="MK67" s="82"/>
      <c r="ML67" s="82"/>
      <c r="MM67" s="82"/>
      <c r="MN67" s="82"/>
      <c r="MO67" s="82"/>
      <c r="MP67" s="82"/>
      <c r="MQ67" s="82"/>
      <c r="MR67" s="82"/>
      <c r="MS67" s="82"/>
      <c r="MT67" s="82"/>
      <c r="MU67" s="82"/>
      <c r="MV67" s="82"/>
      <c r="MW67" s="82"/>
      <c r="MX67" s="82"/>
      <c r="MY67" s="82"/>
      <c r="MZ67" s="82"/>
      <c r="NA67" s="82"/>
      <c r="NB67" s="82"/>
      <c r="NC67" s="82"/>
      <c r="ND67" s="82"/>
      <c r="NE67" s="82"/>
      <c r="NF67" s="82"/>
      <c r="NG67" s="82"/>
      <c r="NH67" s="82"/>
      <c r="NI67" s="82"/>
      <c r="NJ67" s="82"/>
      <c r="NK67" s="82"/>
      <c r="NL67" s="82"/>
      <c r="NM67" s="82"/>
      <c r="NN67" s="82"/>
      <c r="NO67" s="82"/>
      <c r="NP67" s="82"/>
      <c r="NQ67" s="82"/>
      <c r="NR67" s="82"/>
      <c r="NS67" s="82"/>
      <c r="NT67" s="82"/>
      <c r="NU67" s="82"/>
      <c r="NV67" s="82"/>
      <c r="NW67" s="82"/>
      <c r="NX67" s="82"/>
      <c r="NY67" s="82"/>
      <c r="NZ67" s="82"/>
      <c r="OA67" s="82"/>
      <c r="OB67" s="82"/>
      <c r="OC67" s="82"/>
      <c r="OD67" s="82"/>
      <c r="OE67" s="82"/>
      <c r="OF67" s="82"/>
      <c r="OG67" s="82"/>
      <c r="OH67" s="82"/>
      <c r="OI67" s="82"/>
      <c r="OJ67" s="82"/>
      <c r="OK67" s="82"/>
      <c r="OL67" s="82"/>
      <c r="OM67" s="82"/>
      <c r="ON67" s="82"/>
      <c r="OO67" s="82"/>
      <c r="OP67" s="82"/>
      <c r="OQ67" s="82"/>
      <c r="OR67" s="82"/>
      <c r="OS67" s="82"/>
      <c r="OT67" s="82"/>
      <c r="OU67" s="82"/>
      <c r="OV67" s="82"/>
      <c r="OW67" s="82"/>
      <c r="OX67" s="82"/>
      <c r="OY67" s="82"/>
      <c r="OZ67" s="82"/>
      <c r="PA67" s="82"/>
      <c r="PB67" s="82"/>
      <c r="PC67" s="82"/>
      <c r="PD67" s="82"/>
      <c r="PE67" s="82"/>
      <c r="PF67" s="82"/>
      <c r="PG67" s="82"/>
      <c r="PH67" s="82"/>
      <c r="PI67" s="82"/>
      <c r="PJ67" s="82"/>
      <c r="PK67" s="82"/>
      <c r="PL67" s="82"/>
      <c r="PM67" s="82"/>
      <c r="PN67" s="82"/>
      <c r="PO67" s="82"/>
      <c r="PP67" s="82"/>
      <c r="PQ67" s="82"/>
      <c r="PR67" s="82"/>
      <c r="PS67" s="82"/>
      <c r="PT67" s="82"/>
      <c r="PU67" s="82"/>
      <c r="PV67" s="82"/>
      <c r="PW67" s="82"/>
      <c r="PX67" s="82"/>
      <c r="PY67" s="82"/>
      <c r="PZ67" s="82"/>
      <c r="QA67" s="82"/>
      <c r="QB67" s="82"/>
      <c r="QC67" s="82"/>
      <c r="QD67" s="82"/>
      <c r="QE67" s="82"/>
      <c r="QF67" s="82"/>
      <c r="QG67" s="82"/>
      <c r="QH67" s="82"/>
      <c r="QI67" s="82"/>
      <c r="QJ67" s="82"/>
      <c r="QK67" s="82"/>
      <c r="QL67" s="82"/>
      <c r="QM67" s="82"/>
      <c r="QN67" s="82"/>
      <c r="QO67" s="82"/>
      <c r="QP67" s="82"/>
      <c r="QQ67" s="82"/>
      <c r="QR67" s="82"/>
      <c r="QS67" s="82"/>
      <c r="QT67" s="82"/>
      <c r="QU67" s="82"/>
      <c r="QV67" s="82"/>
      <c r="QW67" s="82"/>
      <c r="QX67" s="82"/>
      <c r="QY67" s="82"/>
      <c r="QZ67" s="82"/>
      <c r="RA67" s="82"/>
      <c r="RB67" s="82"/>
      <c r="RC67" s="82"/>
      <c r="RD67" s="82"/>
      <c r="RE67" s="82"/>
      <c r="RF67" s="82"/>
      <c r="RG67" s="82"/>
      <c r="RH67" s="82"/>
      <c r="RI67" s="82"/>
      <c r="RJ67" s="82"/>
      <c r="RK67" s="82"/>
      <c r="RL67" s="82"/>
      <c r="RM67" s="82"/>
      <c r="RN67" s="82"/>
      <c r="RO67" s="82"/>
      <c r="RP67" s="82"/>
      <c r="RQ67" s="82"/>
      <c r="RR67" s="82"/>
      <c r="RS67" s="82"/>
      <c r="RT67" s="82"/>
      <c r="RU67" s="82"/>
      <c r="RV67" s="82"/>
      <c r="RW67" s="82"/>
      <c r="RX67" s="82"/>
      <c r="RY67" s="82"/>
      <c r="RZ67" s="82"/>
      <c r="SA67" s="82"/>
      <c r="SB67" s="82"/>
      <c r="SC67" s="82"/>
      <c r="SD67" s="82"/>
      <c r="SE67" s="82"/>
      <c r="SF67" s="82"/>
      <c r="SG67" s="82"/>
      <c r="SH67" s="82"/>
      <c r="SI67" s="82"/>
      <c r="SJ67" s="82"/>
      <c r="SK67" s="82"/>
      <c r="SL67" s="82"/>
      <c r="SM67" s="82"/>
      <c r="SN67" s="82"/>
      <c r="SO67" s="82"/>
      <c r="SP67" s="82"/>
      <c r="SQ67" s="82"/>
      <c r="SR67" s="82"/>
      <c r="SS67" s="82"/>
      <c r="ST67" s="82"/>
      <c r="SU67" s="82"/>
      <c r="SV67" s="82"/>
      <c r="SW67" s="82"/>
      <c r="SX67" s="82"/>
      <c r="SY67" s="82"/>
      <c r="SZ67" s="82"/>
      <c r="TA67" s="82"/>
      <c r="TB67" s="82"/>
      <c r="TC67" s="82"/>
      <c r="TD67" s="82"/>
      <c r="TE67" s="82"/>
      <c r="TF67" s="82"/>
      <c r="TG67" s="82"/>
      <c r="TH67" s="82"/>
      <c r="TI67" s="82"/>
      <c r="TJ67" s="82"/>
      <c r="TK67" s="82"/>
      <c r="TL67" s="82"/>
      <c r="TM67" s="82"/>
      <c r="TN67" s="82"/>
      <c r="TO67" s="82"/>
      <c r="TP67" s="82"/>
      <c r="TQ67" s="82"/>
      <c r="TR67" s="82"/>
      <c r="TS67" s="82"/>
      <c r="TT67" s="82"/>
      <c r="TU67" s="82"/>
      <c r="TV67" s="82"/>
      <c r="TW67" s="82"/>
      <c r="TX67" s="82"/>
      <c r="TY67" s="82"/>
      <c r="TZ67" s="82"/>
      <c r="UA67" s="82"/>
      <c r="UB67" s="82"/>
      <c r="UC67" s="82"/>
      <c r="UD67" s="82"/>
      <c r="UE67" s="82"/>
      <c r="UF67" s="82"/>
      <c r="UG67" s="82"/>
      <c r="UH67" s="82"/>
      <c r="UI67" s="82"/>
      <c r="UJ67" s="82"/>
      <c r="UK67" s="82"/>
      <c r="UL67" s="82"/>
      <c r="UM67" s="82"/>
      <c r="UN67" s="82"/>
      <c r="UO67" s="82"/>
      <c r="UP67" s="82"/>
      <c r="UQ67" s="82"/>
      <c r="UR67" s="82"/>
      <c r="US67" s="82"/>
      <c r="UT67" s="82"/>
      <c r="UU67" s="82"/>
      <c r="UV67" s="82"/>
      <c r="UW67" s="82"/>
      <c r="UX67" s="82"/>
      <c r="UY67" s="82"/>
      <c r="UZ67" s="82"/>
      <c r="VA67" s="82"/>
      <c r="VB67" s="82"/>
      <c r="VC67" s="82"/>
      <c r="VD67" s="82"/>
      <c r="VE67" s="82"/>
      <c r="VF67" s="82"/>
      <c r="VG67" s="82"/>
      <c r="VH67" s="82"/>
      <c r="VI67" s="82"/>
      <c r="VJ67" s="82"/>
      <c r="VK67" s="82"/>
      <c r="VL67" s="82"/>
      <c r="VM67" s="82"/>
      <c r="VN67" s="82"/>
      <c r="VO67" s="82"/>
      <c r="VP67" s="82"/>
      <c r="VQ67" s="82"/>
      <c r="VR67" s="82"/>
      <c r="VS67" s="82"/>
      <c r="VT67" s="82"/>
      <c r="VU67" s="82"/>
      <c r="VV67" s="82"/>
      <c r="VW67" s="82"/>
      <c r="VX67" s="82"/>
      <c r="VY67" s="82"/>
      <c r="VZ67" s="82"/>
      <c r="WA67" s="82"/>
      <c r="WB67" s="82"/>
      <c r="WC67" s="82"/>
      <c r="WD67" s="82"/>
      <c r="WE67" s="82"/>
      <c r="WF67" s="82"/>
      <c r="WG67" s="82"/>
      <c r="WH67" s="82"/>
      <c r="WI67" s="82"/>
      <c r="WJ67" s="82"/>
      <c r="WK67" s="82"/>
      <c r="WL67" s="82"/>
      <c r="WM67" s="82"/>
      <c r="WN67" s="82"/>
      <c r="WO67" s="82"/>
      <c r="WP67" s="82"/>
      <c r="WQ67" s="82"/>
      <c r="WR67" s="82"/>
      <c r="WS67" s="82"/>
      <c r="WT67" s="82"/>
      <c r="WU67" s="82"/>
      <c r="WV67" s="82"/>
      <c r="WW67" s="82"/>
      <c r="WX67" s="82"/>
      <c r="WY67" s="82"/>
      <c r="WZ67" s="82"/>
      <c r="XA67" s="82"/>
      <c r="XB67" s="82"/>
      <c r="XC67" s="82"/>
      <c r="XD67" s="82"/>
      <c r="XE67" s="82"/>
      <c r="XF67" s="82"/>
      <c r="XG67" s="82"/>
      <c r="XH67" s="82"/>
      <c r="XI67" s="82"/>
      <c r="XJ67" s="82"/>
      <c r="XK67" s="82"/>
      <c r="XL67" s="82"/>
      <c r="XM67" s="82"/>
      <c r="XN67" s="82"/>
      <c r="XO67" s="82"/>
      <c r="XP67" s="82"/>
      <c r="XQ67" s="82"/>
      <c r="XR67" s="82"/>
      <c r="XS67" s="82"/>
      <c r="XT67" s="82"/>
      <c r="XU67" s="82"/>
      <c r="XV67" s="82"/>
      <c r="XW67" s="82"/>
      <c r="XX67" s="82"/>
      <c r="XY67" s="82"/>
      <c r="XZ67" s="82"/>
      <c r="YA67" s="82"/>
      <c r="YB67" s="82"/>
      <c r="YC67" s="82"/>
      <c r="YD67" s="82"/>
      <c r="YE67" s="82"/>
      <c r="YF67" s="82"/>
      <c r="YG67" s="82"/>
      <c r="YH67" s="82"/>
      <c r="YI67" s="82"/>
      <c r="YJ67" s="82"/>
      <c r="YK67" s="82"/>
      <c r="YL67" s="82"/>
      <c r="YM67" s="82"/>
      <c r="YN67" s="82"/>
      <c r="YO67" s="82"/>
      <c r="YP67" s="82"/>
      <c r="YQ67" s="82"/>
      <c r="YR67" s="82"/>
      <c r="YS67" s="82"/>
      <c r="YT67" s="82"/>
      <c r="YU67" s="82"/>
      <c r="YV67" s="82"/>
      <c r="YW67" s="82"/>
      <c r="YX67" s="82"/>
      <c r="YY67" s="82"/>
      <c r="YZ67" s="82"/>
      <c r="ZA67" s="82"/>
      <c r="ZB67" s="82"/>
      <c r="ZC67" s="82"/>
      <c r="ZD67" s="82"/>
      <c r="ZE67" s="82"/>
      <c r="ZF67" s="82"/>
      <c r="ZG67" s="82"/>
      <c r="ZH67" s="82"/>
      <c r="ZI67" s="82"/>
      <c r="ZJ67" s="82"/>
      <c r="ZK67" s="82"/>
      <c r="ZL67" s="82"/>
      <c r="ZM67" s="82"/>
      <c r="ZN67" s="82"/>
      <c r="ZO67" s="82"/>
      <c r="ZP67" s="82"/>
      <c r="ZQ67" s="82"/>
      <c r="ZR67" s="82"/>
      <c r="ZS67" s="82"/>
      <c r="ZT67" s="82"/>
      <c r="ZU67" s="82"/>
      <c r="ZV67" s="82"/>
      <c r="ZW67" s="82"/>
      <c r="ZX67" s="82"/>
      <c r="ZY67" s="82"/>
      <c r="ZZ67" s="82"/>
      <c r="AAA67" s="82"/>
      <c r="AAB67" s="82"/>
      <c r="AAC67" s="82"/>
      <c r="AAD67" s="82"/>
      <c r="AAE67" s="82"/>
      <c r="AAF67" s="82"/>
      <c r="AAG67" s="82"/>
      <c r="AAH67" s="82"/>
      <c r="AAI67" s="82"/>
      <c r="AAJ67" s="82"/>
      <c r="AAK67" s="82"/>
      <c r="AAL67" s="82"/>
      <c r="AAM67" s="82"/>
      <c r="AAN67" s="82"/>
      <c r="AAO67" s="82"/>
      <c r="AAP67" s="82"/>
      <c r="AAQ67" s="82"/>
      <c r="AAR67" s="82"/>
      <c r="AAS67" s="82"/>
      <c r="AAT67" s="82"/>
      <c r="AAU67" s="82"/>
      <c r="AAV67" s="82"/>
      <c r="AAW67" s="82"/>
      <c r="AAX67" s="82"/>
      <c r="AAY67" s="82"/>
      <c r="AAZ67" s="82"/>
      <c r="ABA67" s="82"/>
      <c r="ABB67" s="82"/>
      <c r="ABC67" s="82"/>
      <c r="ABD67" s="82"/>
      <c r="ABE67" s="82"/>
      <c r="ABF67" s="82"/>
      <c r="ABG67" s="82"/>
      <c r="ABH67" s="82"/>
      <c r="ABI67" s="82"/>
      <c r="ABJ67" s="82"/>
      <c r="ABK67" s="82"/>
      <c r="ABL67" s="82"/>
      <c r="ABM67" s="82"/>
      <c r="ABN67" s="82"/>
      <c r="ABO67" s="82"/>
      <c r="ABP67" s="82"/>
      <c r="ABQ67" s="82"/>
      <c r="ABR67" s="82"/>
      <c r="ABS67" s="82"/>
      <c r="ABT67" s="82"/>
      <c r="ABU67" s="82"/>
      <c r="ABV67" s="82"/>
      <c r="ABW67" s="82"/>
      <c r="ABX67" s="82"/>
      <c r="ABY67" s="82"/>
      <c r="ABZ67" s="82"/>
      <c r="ACA67" s="82"/>
      <c r="ACB67" s="82"/>
      <c r="ACC67" s="82"/>
      <c r="ACD67" s="82"/>
      <c r="ACE67" s="82"/>
      <c r="ACF67" s="82"/>
      <c r="ACG67" s="82"/>
      <c r="ACH67" s="82"/>
      <c r="ACI67" s="82"/>
      <c r="ACJ67" s="82"/>
      <c r="ACK67" s="82"/>
      <c r="ACL67" s="82"/>
      <c r="ACM67" s="82"/>
      <c r="ACN67" s="82"/>
      <c r="ACO67" s="82"/>
      <c r="ACP67" s="82"/>
      <c r="ACQ67" s="82"/>
      <c r="ACR67" s="82"/>
      <c r="ACS67" s="82"/>
      <c r="ACT67" s="82"/>
      <c r="ACU67" s="82"/>
      <c r="ACV67" s="82"/>
      <c r="ACW67" s="82"/>
      <c r="ACX67" s="82"/>
      <c r="ACY67" s="82"/>
      <c r="ACZ67" s="82"/>
      <c r="ADA67" s="82"/>
      <c r="ADB67" s="82"/>
      <c r="ADC67" s="82"/>
      <c r="ADD67" s="82"/>
      <c r="ADE67" s="82"/>
      <c r="ADF67" s="82"/>
      <c r="ADG67" s="82"/>
      <c r="ADH67" s="82"/>
      <c r="ADI67" s="82"/>
      <c r="ADJ67" s="82"/>
      <c r="ADK67" s="82"/>
      <c r="ADL67" s="82"/>
      <c r="ADM67" s="82"/>
      <c r="ADN67" s="82"/>
      <c r="ADO67" s="82"/>
      <c r="ADP67" s="82"/>
      <c r="ADQ67" s="82"/>
      <c r="ADR67" s="82"/>
      <c r="ADS67" s="82"/>
      <c r="ADT67" s="82"/>
      <c r="ADU67" s="82"/>
      <c r="ADV67" s="82"/>
      <c r="ADW67" s="82"/>
      <c r="ADX67" s="82"/>
      <c r="ADY67" s="82"/>
      <c r="ADZ67" s="82"/>
      <c r="AEA67" s="82"/>
      <c r="AEB67" s="82"/>
      <c r="AEC67" s="82"/>
      <c r="AED67" s="82"/>
      <c r="AEE67" s="82"/>
      <c r="AEF67" s="82"/>
      <c r="AEG67" s="82"/>
      <c r="AEH67" s="82"/>
      <c r="AEI67" s="82"/>
      <c r="AEJ67" s="82"/>
      <c r="AEK67" s="82"/>
      <c r="AEL67" s="82"/>
      <c r="AEM67" s="82"/>
      <c r="AEN67" s="82"/>
      <c r="AEO67" s="82"/>
      <c r="AEP67" s="82"/>
      <c r="AEQ67" s="82"/>
      <c r="AER67" s="82"/>
      <c r="AES67" s="82"/>
      <c r="AET67" s="82"/>
      <c r="AEU67" s="82"/>
      <c r="AEV67" s="82"/>
      <c r="AEW67" s="82"/>
      <c r="AEX67" s="82"/>
      <c r="AEY67" s="82"/>
      <c r="AEZ67" s="82"/>
      <c r="AFA67" s="82"/>
      <c r="AFB67" s="82"/>
      <c r="AFC67" s="82"/>
      <c r="AFD67" s="82"/>
      <c r="AFE67" s="82"/>
      <c r="AFF67" s="82"/>
      <c r="AFG67" s="82"/>
      <c r="AFH67" s="82"/>
      <c r="AFI67" s="82"/>
      <c r="AFJ67" s="82"/>
      <c r="AFK67" s="82"/>
      <c r="AFL67" s="82"/>
      <c r="AFM67" s="82"/>
      <c r="AFN67" s="82"/>
      <c r="AFO67" s="82"/>
      <c r="AFP67" s="82"/>
      <c r="AFQ67" s="82"/>
      <c r="AFR67" s="82"/>
      <c r="AFS67" s="82"/>
      <c r="AFT67" s="82"/>
      <c r="AFU67" s="82"/>
    </row>
    <row r="68" spans="1:853" s="80" customFormat="1" ht="305.25" x14ac:dyDescent="0.25">
      <c r="A68" s="333" t="s">
        <v>115</v>
      </c>
      <c r="B68" s="339" t="s">
        <v>1108</v>
      </c>
      <c r="C68" s="87" t="s">
        <v>487</v>
      </c>
      <c r="D68" s="125" t="s">
        <v>290</v>
      </c>
      <c r="E68" s="374" t="s">
        <v>29</v>
      </c>
      <c r="F68" s="374" t="s">
        <v>30</v>
      </c>
      <c r="G68" s="84" t="s">
        <v>1109</v>
      </c>
      <c r="H68" s="374" t="s">
        <v>31</v>
      </c>
      <c r="I68" s="85" t="s">
        <v>1110</v>
      </c>
      <c r="J68" s="158" t="s">
        <v>1111</v>
      </c>
      <c r="K68" s="158" t="s">
        <v>1112</v>
      </c>
      <c r="L68" s="87" t="s">
        <v>329</v>
      </c>
      <c r="M68" s="312" t="s">
        <v>116</v>
      </c>
      <c r="N68" s="75"/>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82"/>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82"/>
      <c r="JY68" s="82"/>
      <c r="JZ68" s="82"/>
      <c r="KA68" s="82"/>
      <c r="KB68" s="82"/>
      <c r="KC68" s="82"/>
      <c r="KD68" s="82"/>
      <c r="KE68" s="82"/>
      <c r="KF68" s="82"/>
      <c r="KG68" s="82"/>
      <c r="KH68" s="82"/>
      <c r="KI68" s="82"/>
      <c r="KJ68" s="82"/>
      <c r="KK68" s="82"/>
      <c r="KL68" s="82"/>
      <c r="KM68" s="82"/>
      <c r="KN68" s="82"/>
      <c r="KO68" s="82"/>
      <c r="KP68" s="82"/>
      <c r="KQ68" s="82"/>
      <c r="KR68" s="82"/>
      <c r="KS68" s="82"/>
      <c r="KT68" s="82"/>
      <c r="KU68" s="82"/>
      <c r="KV68" s="82"/>
      <c r="KW68" s="82"/>
      <c r="KX68" s="82"/>
      <c r="KY68" s="82"/>
      <c r="KZ68" s="82"/>
      <c r="LA68" s="82"/>
      <c r="LB68" s="82"/>
      <c r="LC68" s="82"/>
      <c r="LD68" s="82"/>
      <c r="LE68" s="82"/>
      <c r="LF68" s="82"/>
      <c r="LG68" s="82"/>
      <c r="LH68" s="82"/>
      <c r="LI68" s="82"/>
      <c r="LJ68" s="82"/>
      <c r="LK68" s="82"/>
      <c r="LL68" s="82"/>
      <c r="LM68" s="82"/>
      <c r="LN68" s="82"/>
      <c r="LO68" s="82"/>
      <c r="LP68" s="82"/>
      <c r="LQ68" s="82"/>
      <c r="LR68" s="82"/>
      <c r="LS68" s="82"/>
      <c r="LT68" s="82"/>
      <c r="LU68" s="82"/>
      <c r="LV68" s="82"/>
      <c r="LW68" s="82"/>
      <c r="LX68" s="82"/>
      <c r="LY68" s="82"/>
      <c r="LZ68" s="82"/>
      <c r="MA68" s="82"/>
      <c r="MB68" s="82"/>
      <c r="MC68" s="82"/>
      <c r="MD68" s="82"/>
      <c r="ME68" s="82"/>
      <c r="MF68" s="82"/>
      <c r="MG68" s="82"/>
      <c r="MH68" s="82"/>
      <c r="MI68" s="82"/>
      <c r="MJ68" s="82"/>
      <c r="MK68" s="82"/>
      <c r="ML68" s="82"/>
      <c r="MM68" s="82"/>
      <c r="MN68" s="82"/>
      <c r="MO68" s="82"/>
      <c r="MP68" s="82"/>
      <c r="MQ68" s="82"/>
      <c r="MR68" s="82"/>
      <c r="MS68" s="82"/>
      <c r="MT68" s="82"/>
      <c r="MU68" s="82"/>
      <c r="MV68" s="82"/>
      <c r="MW68" s="82"/>
      <c r="MX68" s="82"/>
      <c r="MY68" s="82"/>
      <c r="MZ68" s="82"/>
      <c r="NA68" s="82"/>
      <c r="NB68" s="82"/>
      <c r="NC68" s="82"/>
      <c r="ND68" s="82"/>
      <c r="NE68" s="82"/>
      <c r="NF68" s="82"/>
      <c r="NG68" s="82"/>
      <c r="NH68" s="82"/>
      <c r="NI68" s="82"/>
      <c r="NJ68" s="82"/>
      <c r="NK68" s="82"/>
      <c r="NL68" s="82"/>
      <c r="NM68" s="82"/>
      <c r="NN68" s="82"/>
      <c r="NO68" s="82"/>
      <c r="NP68" s="82"/>
      <c r="NQ68" s="82"/>
      <c r="NR68" s="82"/>
      <c r="NS68" s="82"/>
      <c r="NT68" s="82"/>
      <c r="NU68" s="82"/>
      <c r="NV68" s="82"/>
      <c r="NW68" s="82"/>
      <c r="NX68" s="82"/>
      <c r="NY68" s="82"/>
      <c r="NZ68" s="82"/>
      <c r="OA68" s="82"/>
      <c r="OB68" s="82"/>
      <c r="OC68" s="82"/>
      <c r="OD68" s="82"/>
      <c r="OE68" s="82"/>
      <c r="OF68" s="82"/>
      <c r="OG68" s="82"/>
      <c r="OH68" s="82"/>
      <c r="OI68" s="82"/>
      <c r="OJ68" s="82"/>
      <c r="OK68" s="82"/>
      <c r="OL68" s="82"/>
      <c r="OM68" s="82"/>
      <c r="ON68" s="82"/>
      <c r="OO68" s="82"/>
      <c r="OP68" s="82"/>
      <c r="OQ68" s="82"/>
      <c r="OR68" s="82"/>
      <c r="OS68" s="82"/>
      <c r="OT68" s="82"/>
      <c r="OU68" s="82"/>
      <c r="OV68" s="82"/>
      <c r="OW68" s="82"/>
      <c r="OX68" s="82"/>
      <c r="OY68" s="82"/>
      <c r="OZ68" s="82"/>
      <c r="PA68" s="82"/>
      <c r="PB68" s="82"/>
      <c r="PC68" s="82"/>
      <c r="PD68" s="82"/>
      <c r="PE68" s="82"/>
      <c r="PF68" s="82"/>
      <c r="PG68" s="82"/>
      <c r="PH68" s="82"/>
      <c r="PI68" s="82"/>
      <c r="PJ68" s="82"/>
      <c r="PK68" s="82"/>
      <c r="PL68" s="82"/>
      <c r="PM68" s="82"/>
      <c r="PN68" s="82"/>
      <c r="PO68" s="82"/>
      <c r="PP68" s="82"/>
      <c r="PQ68" s="82"/>
      <c r="PR68" s="82"/>
      <c r="PS68" s="82"/>
      <c r="PT68" s="82"/>
      <c r="PU68" s="82"/>
      <c r="PV68" s="82"/>
      <c r="PW68" s="82"/>
      <c r="PX68" s="82"/>
      <c r="PY68" s="82"/>
      <c r="PZ68" s="82"/>
      <c r="QA68" s="82"/>
      <c r="QB68" s="82"/>
      <c r="QC68" s="82"/>
      <c r="QD68" s="82"/>
      <c r="QE68" s="82"/>
      <c r="QF68" s="82"/>
      <c r="QG68" s="82"/>
      <c r="QH68" s="82"/>
      <c r="QI68" s="82"/>
      <c r="QJ68" s="82"/>
      <c r="QK68" s="82"/>
      <c r="QL68" s="82"/>
      <c r="QM68" s="82"/>
      <c r="QN68" s="82"/>
      <c r="QO68" s="82"/>
      <c r="QP68" s="82"/>
      <c r="QQ68" s="82"/>
      <c r="QR68" s="82"/>
      <c r="QS68" s="82"/>
      <c r="QT68" s="82"/>
      <c r="QU68" s="82"/>
      <c r="QV68" s="82"/>
      <c r="QW68" s="82"/>
      <c r="QX68" s="82"/>
      <c r="QY68" s="82"/>
      <c r="QZ68" s="82"/>
      <c r="RA68" s="82"/>
      <c r="RB68" s="82"/>
      <c r="RC68" s="82"/>
      <c r="RD68" s="82"/>
      <c r="RE68" s="82"/>
      <c r="RF68" s="82"/>
      <c r="RG68" s="82"/>
      <c r="RH68" s="82"/>
      <c r="RI68" s="82"/>
      <c r="RJ68" s="82"/>
      <c r="RK68" s="82"/>
      <c r="RL68" s="82"/>
      <c r="RM68" s="82"/>
      <c r="RN68" s="82"/>
      <c r="RO68" s="82"/>
      <c r="RP68" s="82"/>
      <c r="RQ68" s="82"/>
      <c r="RR68" s="82"/>
      <c r="RS68" s="82"/>
      <c r="RT68" s="82"/>
      <c r="RU68" s="82"/>
      <c r="RV68" s="82"/>
      <c r="RW68" s="82"/>
      <c r="RX68" s="82"/>
      <c r="RY68" s="82"/>
      <c r="RZ68" s="82"/>
      <c r="SA68" s="82"/>
      <c r="SB68" s="82"/>
      <c r="SC68" s="82"/>
      <c r="SD68" s="82"/>
      <c r="SE68" s="82"/>
      <c r="SF68" s="82"/>
      <c r="SG68" s="82"/>
      <c r="SH68" s="82"/>
      <c r="SI68" s="82"/>
      <c r="SJ68" s="82"/>
      <c r="SK68" s="82"/>
      <c r="SL68" s="82"/>
      <c r="SM68" s="82"/>
      <c r="SN68" s="82"/>
      <c r="SO68" s="82"/>
      <c r="SP68" s="82"/>
      <c r="SQ68" s="82"/>
      <c r="SR68" s="82"/>
      <c r="SS68" s="82"/>
      <c r="ST68" s="82"/>
      <c r="SU68" s="82"/>
      <c r="SV68" s="82"/>
      <c r="SW68" s="82"/>
      <c r="SX68" s="82"/>
      <c r="SY68" s="82"/>
      <c r="SZ68" s="82"/>
      <c r="TA68" s="82"/>
      <c r="TB68" s="82"/>
      <c r="TC68" s="82"/>
      <c r="TD68" s="82"/>
      <c r="TE68" s="82"/>
      <c r="TF68" s="82"/>
      <c r="TG68" s="82"/>
      <c r="TH68" s="82"/>
      <c r="TI68" s="82"/>
      <c r="TJ68" s="82"/>
      <c r="TK68" s="82"/>
      <c r="TL68" s="82"/>
      <c r="TM68" s="82"/>
      <c r="TN68" s="82"/>
      <c r="TO68" s="82"/>
      <c r="TP68" s="82"/>
      <c r="TQ68" s="82"/>
      <c r="TR68" s="82"/>
      <c r="TS68" s="82"/>
      <c r="TT68" s="82"/>
      <c r="TU68" s="82"/>
      <c r="TV68" s="82"/>
      <c r="TW68" s="82"/>
      <c r="TX68" s="82"/>
      <c r="TY68" s="82"/>
      <c r="TZ68" s="82"/>
      <c r="UA68" s="82"/>
      <c r="UB68" s="82"/>
      <c r="UC68" s="82"/>
      <c r="UD68" s="82"/>
      <c r="UE68" s="82"/>
      <c r="UF68" s="82"/>
      <c r="UG68" s="82"/>
      <c r="UH68" s="82"/>
      <c r="UI68" s="82"/>
      <c r="UJ68" s="82"/>
      <c r="UK68" s="82"/>
      <c r="UL68" s="82"/>
      <c r="UM68" s="82"/>
      <c r="UN68" s="82"/>
      <c r="UO68" s="82"/>
      <c r="UP68" s="82"/>
      <c r="UQ68" s="82"/>
      <c r="UR68" s="82"/>
      <c r="US68" s="82"/>
      <c r="UT68" s="82"/>
      <c r="UU68" s="82"/>
      <c r="UV68" s="82"/>
      <c r="UW68" s="82"/>
      <c r="UX68" s="82"/>
      <c r="UY68" s="82"/>
      <c r="UZ68" s="82"/>
      <c r="VA68" s="82"/>
      <c r="VB68" s="82"/>
      <c r="VC68" s="82"/>
      <c r="VD68" s="82"/>
      <c r="VE68" s="82"/>
      <c r="VF68" s="82"/>
      <c r="VG68" s="82"/>
      <c r="VH68" s="82"/>
      <c r="VI68" s="82"/>
      <c r="VJ68" s="82"/>
      <c r="VK68" s="82"/>
      <c r="VL68" s="82"/>
      <c r="VM68" s="82"/>
      <c r="VN68" s="82"/>
      <c r="VO68" s="82"/>
      <c r="VP68" s="82"/>
      <c r="VQ68" s="82"/>
      <c r="VR68" s="82"/>
      <c r="VS68" s="82"/>
      <c r="VT68" s="82"/>
      <c r="VU68" s="82"/>
      <c r="VV68" s="82"/>
      <c r="VW68" s="82"/>
      <c r="VX68" s="82"/>
      <c r="VY68" s="82"/>
      <c r="VZ68" s="82"/>
      <c r="WA68" s="82"/>
      <c r="WB68" s="82"/>
      <c r="WC68" s="82"/>
      <c r="WD68" s="82"/>
      <c r="WE68" s="82"/>
      <c r="WF68" s="82"/>
      <c r="WG68" s="82"/>
      <c r="WH68" s="82"/>
      <c r="WI68" s="82"/>
      <c r="WJ68" s="82"/>
      <c r="WK68" s="82"/>
      <c r="WL68" s="82"/>
      <c r="WM68" s="82"/>
      <c r="WN68" s="82"/>
      <c r="WO68" s="82"/>
      <c r="WP68" s="82"/>
      <c r="WQ68" s="82"/>
      <c r="WR68" s="82"/>
      <c r="WS68" s="82"/>
      <c r="WT68" s="82"/>
      <c r="WU68" s="82"/>
      <c r="WV68" s="82"/>
      <c r="WW68" s="82"/>
      <c r="WX68" s="82"/>
      <c r="WY68" s="82"/>
      <c r="WZ68" s="82"/>
      <c r="XA68" s="82"/>
      <c r="XB68" s="82"/>
      <c r="XC68" s="82"/>
      <c r="XD68" s="82"/>
      <c r="XE68" s="82"/>
      <c r="XF68" s="82"/>
      <c r="XG68" s="82"/>
      <c r="XH68" s="82"/>
      <c r="XI68" s="82"/>
      <c r="XJ68" s="82"/>
      <c r="XK68" s="82"/>
      <c r="XL68" s="82"/>
      <c r="XM68" s="82"/>
      <c r="XN68" s="82"/>
      <c r="XO68" s="82"/>
      <c r="XP68" s="82"/>
      <c r="XQ68" s="82"/>
      <c r="XR68" s="82"/>
      <c r="XS68" s="82"/>
      <c r="XT68" s="82"/>
      <c r="XU68" s="82"/>
      <c r="XV68" s="82"/>
      <c r="XW68" s="82"/>
      <c r="XX68" s="82"/>
      <c r="XY68" s="82"/>
      <c r="XZ68" s="82"/>
      <c r="YA68" s="82"/>
      <c r="YB68" s="82"/>
      <c r="YC68" s="82"/>
      <c r="YD68" s="82"/>
      <c r="YE68" s="82"/>
      <c r="YF68" s="82"/>
      <c r="YG68" s="82"/>
      <c r="YH68" s="82"/>
      <c r="YI68" s="82"/>
      <c r="YJ68" s="82"/>
      <c r="YK68" s="82"/>
      <c r="YL68" s="82"/>
      <c r="YM68" s="82"/>
      <c r="YN68" s="82"/>
      <c r="YO68" s="82"/>
      <c r="YP68" s="82"/>
      <c r="YQ68" s="82"/>
      <c r="YR68" s="82"/>
      <c r="YS68" s="82"/>
      <c r="YT68" s="82"/>
      <c r="YU68" s="82"/>
      <c r="YV68" s="82"/>
      <c r="YW68" s="82"/>
      <c r="YX68" s="82"/>
      <c r="YY68" s="82"/>
      <c r="YZ68" s="82"/>
      <c r="ZA68" s="82"/>
      <c r="ZB68" s="82"/>
      <c r="ZC68" s="82"/>
      <c r="ZD68" s="82"/>
      <c r="ZE68" s="82"/>
      <c r="ZF68" s="82"/>
      <c r="ZG68" s="82"/>
      <c r="ZH68" s="82"/>
      <c r="ZI68" s="82"/>
      <c r="ZJ68" s="82"/>
      <c r="ZK68" s="82"/>
      <c r="ZL68" s="82"/>
      <c r="ZM68" s="82"/>
      <c r="ZN68" s="82"/>
      <c r="ZO68" s="82"/>
      <c r="ZP68" s="82"/>
      <c r="ZQ68" s="82"/>
      <c r="ZR68" s="82"/>
      <c r="ZS68" s="82"/>
      <c r="ZT68" s="82"/>
      <c r="ZU68" s="82"/>
      <c r="ZV68" s="82"/>
      <c r="ZW68" s="82"/>
      <c r="ZX68" s="82"/>
      <c r="ZY68" s="82"/>
      <c r="ZZ68" s="82"/>
      <c r="AAA68" s="82"/>
      <c r="AAB68" s="82"/>
      <c r="AAC68" s="82"/>
      <c r="AAD68" s="82"/>
      <c r="AAE68" s="82"/>
      <c r="AAF68" s="82"/>
      <c r="AAG68" s="82"/>
      <c r="AAH68" s="82"/>
      <c r="AAI68" s="82"/>
      <c r="AAJ68" s="82"/>
      <c r="AAK68" s="82"/>
      <c r="AAL68" s="82"/>
      <c r="AAM68" s="82"/>
      <c r="AAN68" s="82"/>
      <c r="AAO68" s="82"/>
      <c r="AAP68" s="82"/>
      <c r="AAQ68" s="82"/>
      <c r="AAR68" s="82"/>
      <c r="AAS68" s="82"/>
      <c r="AAT68" s="82"/>
      <c r="AAU68" s="82"/>
      <c r="AAV68" s="82"/>
      <c r="AAW68" s="82"/>
      <c r="AAX68" s="82"/>
      <c r="AAY68" s="82"/>
      <c r="AAZ68" s="82"/>
      <c r="ABA68" s="82"/>
      <c r="ABB68" s="82"/>
      <c r="ABC68" s="82"/>
      <c r="ABD68" s="82"/>
      <c r="ABE68" s="82"/>
      <c r="ABF68" s="82"/>
      <c r="ABG68" s="82"/>
      <c r="ABH68" s="82"/>
      <c r="ABI68" s="82"/>
      <c r="ABJ68" s="82"/>
      <c r="ABK68" s="82"/>
      <c r="ABL68" s="82"/>
      <c r="ABM68" s="82"/>
      <c r="ABN68" s="82"/>
      <c r="ABO68" s="82"/>
      <c r="ABP68" s="82"/>
      <c r="ABQ68" s="82"/>
      <c r="ABR68" s="82"/>
      <c r="ABS68" s="82"/>
      <c r="ABT68" s="82"/>
      <c r="ABU68" s="82"/>
      <c r="ABV68" s="82"/>
      <c r="ABW68" s="82"/>
      <c r="ABX68" s="82"/>
      <c r="ABY68" s="82"/>
      <c r="ABZ68" s="82"/>
      <c r="ACA68" s="82"/>
      <c r="ACB68" s="82"/>
      <c r="ACC68" s="82"/>
      <c r="ACD68" s="82"/>
      <c r="ACE68" s="82"/>
      <c r="ACF68" s="82"/>
      <c r="ACG68" s="82"/>
      <c r="ACH68" s="82"/>
      <c r="ACI68" s="82"/>
      <c r="ACJ68" s="82"/>
      <c r="ACK68" s="82"/>
      <c r="ACL68" s="82"/>
      <c r="ACM68" s="82"/>
      <c r="ACN68" s="82"/>
      <c r="ACO68" s="82"/>
      <c r="ACP68" s="82"/>
      <c r="ACQ68" s="82"/>
      <c r="ACR68" s="82"/>
      <c r="ACS68" s="82"/>
      <c r="ACT68" s="82"/>
      <c r="ACU68" s="82"/>
      <c r="ACV68" s="82"/>
      <c r="ACW68" s="82"/>
      <c r="ACX68" s="82"/>
      <c r="ACY68" s="82"/>
      <c r="ACZ68" s="82"/>
      <c r="ADA68" s="82"/>
      <c r="ADB68" s="82"/>
      <c r="ADC68" s="82"/>
      <c r="ADD68" s="82"/>
      <c r="ADE68" s="82"/>
      <c r="ADF68" s="82"/>
      <c r="ADG68" s="82"/>
      <c r="ADH68" s="82"/>
      <c r="ADI68" s="82"/>
      <c r="ADJ68" s="82"/>
      <c r="ADK68" s="82"/>
      <c r="ADL68" s="82"/>
      <c r="ADM68" s="82"/>
      <c r="ADN68" s="82"/>
      <c r="ADO68" s="82"/>
      <c r="ADP68" s="82"/>
      <c r="ADQ68" s="82"/>
      <c r="ADR68" s="82"/>
      <c r="ADS68" s="82"/>
      <c r="ADT68" s="82"/>
      <c r="ADU68" s="82"/>
      <c r="ADV68" s="82"/>
      <c r="ADW68" s="82"/>
      <c r="ADX68" s="82"/>
      <c r="ADY68" s="82"/>
      <c r="ADZ68" s="82"/>
      <c r="AEA68" s="82"/>
      <c r="AEB68" s="82"/>
      <c r="AEC68" s="82"/>
      <c r="AED68" s="82"/>
      <c r="AEE68" s="82"/>
      <c r="AEF68" s="82"/>
      <c r="AEG68" s="82"/>
      <c r="AEH68" s="82"/>
      <c r="AEI68" s="82"/>
      <c r="AEJ68" s="82"/>
      <c r="AEK68" s="82"/>
      <c r="AEL68" s="82"/>
      <c r="AEM68" s="82"/>
      <c r="AEN68" s="82"/>
      <c r="AEO68" s="82"/>
      <c r="AEP68" s="82"/>
      <c r="AEQ68" s="82"/>
      <c r="AER68" s="82"/>
      <c r="AES68" s="82"/>
      <c r="AET68" s="82"/>
      <c r="AEU68" s="82"/>
      <c r="AEV68" s="82"/>
      <c r="AEW68" s="82"/>
      <c r="AEX68" s="82"/>
      <c r="AEY68" s="82"/>
      <c r="AEZ68" s="82"/>
      <c r="AFA68" s="82"/>
      <c r="AFB68" s="82"/>
      <c r="AFC68" s="82"/>
      <c r="AFD68" s="82"/>
      <c r="AFE68" s="82"/>
      <c r="AFF68" s="82"/>
      <c r="AFG68" s="82"/>
      <c r="AFH68" s="82"/>
      <c r="AFI68" s="82"/>
      <c r="AFJ68" s="82"/>
      <c r="AFK68" s="82"/>
      <c r="AFL68" s="82"/>
      <c r="AFM68" s="82"/>
      <c r="AFN68" s="82"/>
      <c r="AFO68" s="82"/>
      <c r="AFP68" s="82"/>
      <c r="AFQ68" s="82"/>
      <c r="AFR68" s="82"/>
      <c r="AFS68" s="82"/>
      <c r="AFT68" s="82"/>
      <c r="AFU68" s="82"/>
    </row>
    <row r="69" spans="1:853" s="76" customFormat="1" ht="276.75" x14ac:dyDescent="0.25">
      <c r="A69" s="329" t="s">
        <v>108</v>
      </c>
      <c r="B69" s="26" t="s">
        <v>1113</v>
      </c>
      <c r="C69" s="236" t="s">
        <v>596</v>
      </c>
      <c r="D69" s="26" t="s">
        <v>268</v>
      </c>
      <c r="E69" s="331" t="s">
        <v>29</v>
      </c>
      <c r="F69" s="331" t="s">
        <v>30</v>
      </c>
      <c r="G69" s="26" t="s">
        <v>1114</v>
      </c>
      <c r="H69" s="331" t="s">
        <v>31</v>
      </c>
      <c r="I69" s="236" t="s">
        <v>1095</v>
      </c>
      <c r="J69" s="332" t="s">
        <v>1115</v>
      </c>
      <c r="K69" s="24" t="s">
        <v>1116</v>
      </c>
      <c r="L69" s="24" t="s">
        <v>799</v>
      </c>
      <c r="M69" s="298" t="s">
        <v>172</v>
      </c>
      <c r="N69" s="79"/>
      <c r="O69" s="80"/>
      <c r="P69" s="80"/>
      <c r="Q69" s="80"/>
      <c r="R69" s="80"/>
      <c r="S69" s="80"/>
      <c r="T69" s="80"/>
      <c r="U69" s="80"/>
      <c r="V69" s="80"/>
      <c r="W69" s="80"/>
      <c r="X69" s="80"/>
      <c r="Y69" s="80"/>
    </row>
    <row r="70" spans="1:853" s="76" customFormat="1" ht="291" x14ac:dyDescent="0.25">
      <c r="A70" s="341" t="s">
        <v>110</v>
      </c>
      <c r="B70" s="21" t="s">
        <v>1117</v>
      </c>
      <c r="C70" s="25" t="s">
        <v>597</v>
      </c>
      <c r="D70" s="21" t="s">
        <v>318</v>
      </c>
      <c r="E70" s="342" t="s">
        <v>46</v>
      </c>
      <c r="F70" s="342" t="s">
        <v>30</v>
      </c>
      <c r="G70" s="21" t="s">
        <v>1118</v>
      </c>
      <c r="H70" s="342" t="s">
        <v>31</v>
      </c>
      <c r="I70" s="149" t="s">
        <v>1119</v>
      </c>
      <c r="J70" s="25" t="s">
        <v>1120</v>
      </c>
      <c r="K70" s="220" t="s">
        <v>1121</v>
      </c>
      <c r="L70" s="25" t="s">
        <v>800</v>
      </c>
      <c r="M70" s="302" t="s">
        <v>100</v>
      </c>
      <c r="N70" s="79"/>
      <c r="O70" s="80"/>
      <c r="P70" s="80"/>
      <c r="Q70" s="80"/>
      <c r="R70" s="80"/>
      <c r="S70" s="80"/>
      <c r="T70" s="80"/>
      <c r="U70" s="80"/>
      <c r="V70" s="80"/>
      <c r="W70" s="80"/>
      <c r="X70" s="80"/>
      <c r="Y70" s="80"/>
    </row>
    <row r="71" spans="1:853" s="76" customFormat="1" ht="305.25" x14ac:dyDescent="0.25">
      <c r="A71" s="341" t="s">
        <v>110</v>
      </c>
      <c r="B71" s="21" t="s">
        <v>1122</v>
      </c>
      <c r="C71" s="25" t="s">
        <v>598</v>
      </c>
      <c r="D71" s="21" t="s">
        <v>319</v>
      </c>
      <c r="E71" s="342" t="s">
        <v>46</v>
      </c>
      <c r="F71" s="342" t="s">
        <v>30</v>
      </c>
      <c r="G71" s="21" t="s">
        <v>1123</v>
      </c>
      <c r="H71" s="342" t="s">
        <v>31</v>
      </c>
      <c r="I71" s="149" t="s">
        <v>1124</v>
      </c>
      <c r="J71" s="220" t="s">
        <v>1125</v>
      </c>
      <c r="K71" s="25" t="s">
        <v>1126</v>
      </c>
      <c r="L71" s="25" t="s">
        <v>801</v>
      </c>
      <c r="M71" s="302" t="s">
        <v>173</v>
      </c>
      <c r="N71" s="79"/>
      <c r="O71" s="80"/>
      <c r="P71" s="80"/>
      <c r="Q71" s="80"/>
      <c r="R71" s="80"/>
      <c r="S71" s="80"/>
      <c r="T71" s="80"/>
      <c r="U71" s="80"/>
      <c r="V71" s="80"/>
      <c r="W71" s="80"/>
      <c r="X71" s="80"/>
      <c r="Y71" s="80"/>
    </row>
    <row r="72" spans="1:853" s="76" customFormat="1" ht="305.25" x14ac:dyDescent="0.25">
      <c r="A72" s="341" t="s">
        <v>110</v>
      </c>
      <c r="B72" s="21" t="s">
        <v>1127</v>
      </c>
      <c r="C72" s="25" t="s">
        <v>599</v>
      </c>
      <c r="D72" s="21" t="s">
        <v>269</v>
      </c>
      <c r="E72" s="342" t="s">
        <v>46</v>
      </c>
      <c r="F72" s="342" t="s">
        <v>30</v>
      </c>
      <c r="G72" s="21" t="s">
        <v>1128</v>
      </c>
      <c r="H72" s="342" t="s">
        <v>31</v>
      </c>
      <c r="I72" s="149" t="s">
        <v>1105</v>
      </c>
      <c r="J72" s="220" t="s">
        <v>1129</v>
      </c>
      <c r="K72" s="25" t="s">
        <v>1130</v>
      </c>
      <c r="L72" s="25" t="s">
        <v>802</v>
      </c>
      <c r="M72" s="302" t="s">
        <v>320</v>
      </c>
      <c r="N72" s="79"/>
      <c r="O72" s="80"/>
      <c r="P72" s="80"/>
      <c r="Q72" s="80"/>
      <c r="R72" s="80"/>
      <c r="S72" s="80"/>
      <c r="T72" s="80"/>
      <c r="U72" s="80"/>
      <c r="V72" s="80"/>
      <c r="W72" s="80"/>
      <c r="X72" s="80"/>
      <c r="Y72" s="80"/>
    </row>
    <row r="73" spans="1:853" s="76" customFormat="1" ht="291" x14ac:dyDescent="0.25">
      <c r="A73" s="341" t="s">
        <v>110</v>
      </c>
      <c r="B73" s="119" t="s">
        <v>1131</v>
      </c>
      <c r="C73" s="25" t="s">
        <v>600</v>
      </c>
      <c r="D73" s="21" t="s">
        <v>174</v>
      </c>
      <c r="E73" s="342" t="s">
        <v>80</v>
      </c>
      <c r="F73" s="342" t="s">
        <v>30</v>
      </c>
      <c r="G73" s="21" t="s">
        <v>1132</v>
      </c>
      <c r="H73" s="342" t="s">
        <v>31</v>
      </c>
      <c r="I73" s="149" t="s">
        <v>1100</v>
      </c>
      <c r="J73" s="220" t="s">
        <v>1133</v>
      </c>
      <c r="K73" s="25" t="s">
        <v>1134</v>
      </c>
      <c r="L73" s="25" t="s">
        <v>803</v>
      </c>
      <c r="M73" s="302" t="s">
        <v>175</v>
      </c>
      <c r="N73" s="79"/>
      <c r="O73" s="80"/>
      <c r="P73" s="80"/>
      <c r="Q73" s="80"/>
      <c r="R73" s="80"/>
      <c r="S73" s="80"/>
      <c r="T73" s="80"/>
      <c r="U73" s="80"/>
      <c r="V73" s="80"/>
      <c r="W73" s="80"/>
      <c r="X73" s="80"/>
      <c r="Y73" s="80"/>
    </row>
    <row r="74" spans="1:853" s="76" customFormat="1" ht="291" x14ac:dyDescent="0.25">
      <c r="A74" s="341" t="s">
        <v>110</v>
      </c>
      <c r="B74" s="21" t="s">
        <v>1135</v>
      </c>
      <c r="C74" s="25" t="s">
        <v>601</v>
      </c>
      <c r="D74" s="21" t="s">
        <v>270</v>
      </c>
      <c r="E74" s="342" t="s">
        <v>81</v>
      </c>
      <c r="F74" s="342" t="s">
        <v>30</v>
      </c>
      <c r="G74" s="21" t="s">
        <v>1136</v>
      </c>
      <c r="H74" s="342" t="s">
        <v>31</v>
      </c>
      <c r="I74" s="149" t="s">
        <v>1137</v>
      </c>
      <c r="J74" s="220" t="s">
        <v>1138</v>
      </c>
      <c r="K74" s="25" t="s">
        <v>1139</v>
      </c>
      <c r="L74" s="25" t="s">
        <v>804</v>
      </c>
      <c r="M74" s="302" t="s">
        <v>176</v>
      </c>
      <c r="N74" s="79"/>
      <c r="O74" s="80"/>
      <c r="P74" s="80"/>
      <c r="Q74" s="80"/>
      <c r="R74" s="80"/>
      <c r="S74" s="80"/>
      <c r="T74" s="80"/>
      <c r="U74" s="80"/>
      <c r="V74" s="80"/>
      <c r="W74" s="80"/>
      <c r="X74" s="80"/>
      <c r="Y74" s="80"/>
    </row>
    <row r="75" spans="1:853" s="76" customFormat="1" ht="291" x14ac:dyDescent="0.25">
      <c r="A75" s="329" t="s">
        <v>87</v>
      </c>
      <c r="B75" s="26" t="s">
        <v>1140</v>
      </c>
      <c r="C75" s="24" t="s">
        <v>497</v>
      </c>
      <c r="D75" s="26" t="s">
        <v>271</v>
      </c>
      <c r="E75" s="331" t="s">
        <v>29</v>
      </c>
      <c r="F75" s="331" t="s">
        <v>30</v>
      </c>
      <c r="G75" s="236" t="s">
        <v>1141</v>
      </c>
      <c r="H75" s="331" t="s">
        <v>31</v>
      </c>
      <c r="I75" s="160" t="s">
        <v>1142</v>
      </c>
      <c r="J75" s="160" t="s">
        <v>1143</v>
      </c>
      <c r="K75" s="160" t="s">
        <v>1144</v>
      </c>
      <c r="L75" s="176" t="s">
        <v>178</v>
      </c>
      <c r="M75" s="298" t="s">
        <v>177</v>
      </c>
      <c r="N75" s="79"/>
      <c r="O75" s="80"/>
      <c r="P75" s="80"/>
      <c r="Q75" s="80"/>
      <c r="R75" s="80"/>
      <c r="S75" s="80"/>
      <c r="T75" s="80"/>
      <c r="U75" s="80"/>
      <c r="V75" s="80"/>
      <c r="W75" s="80"/>
      <c r="X75" s="80"/>
      <c r="Y75" s="80"/>
    </row>
    <row r="76" spans="1:853" s="76" customFormat="1" ht="305.25" x14ac:dyDescent="0.25">
      <c r="A76" s="341" t="s">
        <v>89</v>
      </c>
      <c r="B76" s="343" t="s">
        <v>1145</v>
      </c>
      <c r="C76" s="148" t="s">
        <v>498</v>
      </c>
      <c r="D76" s="343" t="s">
        <v>547</v>
      </c>
      <c r="E76" s="344" t="s">
        <v>29</v>
      </c>
      <c r="F76" s="344" t="s">
        <v>30</v>
      </c>
      <c r="G76" s="148" t="s">
        <v>1146</v>
      </c>
      <c r="H76" s="344" t="s">
        <v>31</v>
      </c>
      <c r="I76" s="148" t="s">
        <v>1147</v>
      </c>
      <c r="J76" s="148" t="s">
        <v>1148</v>
      </c>
      <c r="K76" s="148" t="s">
        <v>1149</v>
      </c>
      <c r="L76" s="148" t="s">
        <v>179</v>
      </c>
      <c r="M76" s="308" t="s">
        <v>321</v>
      </c>
      <c r="N76" s="79"/>
      <c r="O76" s="80"/>
      <c r="P76" s="80"/>
      <c r="Q76" s="80"/>
      <c r="R76" s="80"/>
      <c r="S76" s="80"/>
      <c r="T76" s="80"/>
      <c r="U76" s="80"/>
      <c r="V76" s="80"/>
      <c r="W76" s="80"/>
      <c r="X76" s="80"/>
      <c r="Y76" s="80"/>
    </row>
    <row r="77" spans="1:853" s="76" customFormat="1" ht="291" x14ac:dyDescent="0.25">
      <c r="A77" s="333" t="s">
        <v>89</v>
      </c>
      <c r="B77" s="343" t="s">
        <v>1150</v>
      </c>
      <c r="C77" s="148" t="s">
        <v>499</v>
      </c>
      <c r="D77" s="343" t="s">
        <v>291</v>
      </c>
      <c r="E77" s="344" t="s">
        <v>29</v>
      </c>
      <c r="F77" s="344" t="s">
        <v>30</v>
      </c>
      <c r="G77" s="148" t="s">
        <v>1151</v>
      </c>
      <c r="H77" s="344" t="s">
        <v>31</v>
      </c>
      <c r="I77" s="148" t="s">
        <v>1152</v>
      </c>
      <c r="J77" s="148" t="s">
        <v>1153</v>
      </c>
      <c r="K77" s="148" t="s">
        <v>1154</v>
      </c>
      <c r="L77" s="148" t="s">
        <v>180</v>
      </c>
      <c r="M77" s="308" t="s">
        <v>181</v>
      </c>
      <c r="N77" s="79"/>
      <c r="O77" s="80"/>
      <c r="P77" s="80"/>
      <c r="Q77" s="80"/>
      <c r="R77" s="80"/>
      <c r="S77" s="80"/>
      <c r="T77" s="80"/>
      <c r="U77" s="80"/>
      <c r="V77" s="80"/>
      <c r="W77" s="80"/>
      <c r="X77" s="80"/>
      <c r="Y77" s="80"/>
    </row>
    <row r="78" spans="1:853" s="76" customFormat="1" ht="291" x14ac:dyDescent="0.25">
      <c r="A78" s="341" t="s">
        <v>89</v>
      </c>
      <c r="B78" s="343" t="s">
        <v>1155</v>
      </c>
      <c r="C78" s="148" t="s">
        <v>500</v>
      </c>
      <c r="D78" s="343" t="s">
        <v>434</v>
      </c>
      <c r="E78" s="344" t="s">
        <v>29</v>
      </c>
      <c r="F78" s="344" t="s">
        <v>30</v>
      </c>
      <c r="G78" s="148" t="s">
        <v>1156</v>
      </c>
      <c r="H78" s="344" t="s">
        <v>31</v>
      </c>
      <c r="I78" s="148" t="s">
        <v>1157</v>
      </c>
      <c r="J78" s="148" t="s">
        <v>1158</v>
      </c>
      <c r="K78" s="148" t="s">
        <v>1159</v>
      </c>
      <c r="L78" s="148" t="s">
        <v>182</v>
      </c>
      <c r="M78" s="308" t="s">
        <v>79</v>
      </c>
      <c r="N78" s="79"/>
      <c r="O78" s="80"/>
      <c r="P78" s="80"/>
      <c r="Q78" s="80"/>
      <c r="R78" s="80"/>
      <c r="S78" s="80"/>
      <c r="T78" s="80"/>
      <c r="U78" s="80"/>
      <c r="V78" s="80"/>
      <c r="W78" s="80"/>
      <c r="X78" s="80"/>
      <c r="Y78" s="80"/>
    </row>
    <row r="79" spans="1:853" s="78" customFormat="1" ht="294.75" x14ac:dyDescent="0.25">
      <c r="A79" s="329" t="s">
        <v>71</v>
      </c>
      <c r="B79" s="26" t="s">
        <v>1160</v>
      </c>
      <c r="C79" s="24" t="s">
        <v>501</v>
      </c>
      <c r="D79" s="26" t="s">
        <v>548</v>
      </c>
      <c r="E79" s="331" t="s">
        <v>46</v>
      </c>
      <c r="F79" s="331" t="s">
        <v>30</v>
      </c>
      <c r="G79" s="24" t="s">
        <v>1161</v>
      </c>
      <c r="H79" s="331" t="s">
        <v>31</v>
      </c>
      <c r="I79" s="24" t="s">
        <v>941</v>
      </c>
      <c r="J79" s="24" t="s">
        <v>1162</v>
      </c>
      <c r="K79" s="24" t="s">
        <v>1163</v>
      </c>
      <c r="L79" s="177" t="s">
        <v>330</v>
      </c>
      <c r="M79" s="298" t="s">
        <v>227</v>
      </c>
      <c r="N79" s="77"/>
    </row>
    <row r="80" spans="1:853" s="76" customFormat="1" ht="291" x14ac:dyDescent="0.25">
      <c r="A80" s="341" t="s">
        <v>72</v>
      </c>
      <c r="B80" s="21" t="s">
        <v>1164</v>
      </c>
      <c r="C80" s="25" t="s">
        <v>502</v>
      </c>
      <c r="D80" s="119" t="s">
        <v>585</v>
      </c>
      <c r="E80" s="342" t="s">
        <v>46</v>
      </c>
      <c r="F80" s="342" t="s">
        <v>30</v>
      </c>
      <c r="G80" s="25" t="s">
        <v>1165</v>
      </c>
      <c r="H80" s="342" t="s">
        <v>31</v>
      </c>
      <c r="I80" s="25" t="s">
        <v>1166</v>
      </c>
      <c r="J80" s="220" t="s">
        <v>1167</v>
      </c>
      <c r="K80" s="220" t="s">
        <v>1168</v>
      </c>
      <c r="L80" s="151" t="s">
        <v>322</v>
      </c>
      <c r="M80" s="305" t="s">
        <v>205</v>
      </c>
      <c r="N80" s="75"/>
    </row>
    <row r="81" spans="1:14" s="78" customFormat="1" ht="327.75" x14ac:dyDescent="0.25">
      <c r="A81" s="370" t="s">
        <v>134</v>
      </c>
      <c r="B81" s="371" t="s">
        <v>1169</v>
      </c>
      <c r="C81" s="81" t="s">
        <v>602</v>
      </c>
      <c r="D81" s="144" t="s">
        <v>410</v>
      </c>
      <c r="E81" s="372" t="s">
        <v>29</v>
      </c>
      <c r="F81" s="372" t="s">
        <v>30</v>
      </c>
      <c r="G81" s="178" t="s">
        <v>1170</v>
      </c>
      <c r="H81" s="372" t="s">
        <v>31</v>
      </c>
      <c r="I81" s="81" t="s">
        <v>1171</v>
      </c>
      <c r="J81" s="371" t="s">
        <v>1172</v>
      </c>
      <c r="K81" s="81" t="s">
        <v>1173</v>
      </c>
      <c r="L81" s="178" t="s">
        <v>323</v>
      </c>
      <c r="M81" s="313" t="s">
        <v>411</v>
      </c>
      <c r="N81" s="77"/>
    </row>
    <row r="82" spans="1:14" s="76" customFormat="1" ht="319.5" x14ac:dyDescent="0.25">
      <c r="A82" s="373" t="s">
        <v>135</v>
      </c>
      <c r="B82" s="84" t="s">
        <v>1174</v>
      </c>
      <c r="C82" s="85" t="s">
        <v>603</v>
      </c>
      <c r="D82" s="125" t="s">
        <v>549</v>
      </c>
      <c r="E82" s="374" t="s">
        <v>29</v>
      </c>
      <c r="F82" s="374" t="s">
        <v>30</v>
      </c>
      <c r="G82" s="375" t="s">
        <v>1175</v>
      </c>
      <c r="H82" s="374" t="s">
        <v>31</v>
      </c>
      <c r="I82" s="85" t="s">
        <v>1176</v>
      </c>
      <c r="J82" s="84" t="s">
        <v>1177</v>
      </c>
      <c r="K82" s="84" t="s">
        <v>1178</v>
      </c>
      <c r="L82" s="179" t="s">
        <v>435</v>
      </c>
      <c r="M82" s="314" t="s">
        <v>76</v>
      </c>
      <c r="N82" s="75"/>
    </row>
    <row r="83" spans="1:14" s="76" customFormat="1" ht="295.5" x14ac:dyDescent="0.25">
      <c r="A83" s="373" t="s">
        <v>135</v>
      </c>
      <c r="B83" s="84" t="s">
        <v>1179</v>
      </c>
      <c r="C83" s="84" t="s">
        <v>604</v>
      </c>
      <c r="D83" s="125" t="s">
        <v>272</v>
      </c>
      <c r="E83" s="374" t="s">
        <v>29</v>
      </c>
      <c r="F83" s="374" t="s">
        <v>30</v>
      </c>
      <c r="G83" s="179" t="s">
        <v>1180</v>
      </c>
      <c r="H83" s="83" t="s">
        <v>31</v>
      </c>
      <c r="I83" s="83" t="s">
        <v>1176</v>
      </c>
      <c r="J83" s="83" t="s">
        <v>1181</v>
      </c>
      <c r="K83" s="84" t="s">
        <v>1182</v>
      </c>
      <c r="L83" s="85" t="s">
        <v>1183</v>
      </c>
      <c r="M83" s="376" t="s">
        <v>412</v>
      </c>
      <c r="N83" s="75"/>
    </row>
    <row r="84" spans="1:14" s="76" customFormat="1" ht="325.5" x14ac:dyDescent="0.25">
      <c r="A84" s="373" t="s">
        <v>135</v>
      </c>
      <c r="B84" s="84" t="s">
        <v>1184</v>
      </c>
      <c r="C84" s="84" t="s">
        <v>605</v>
      </c>
      <c r="D84" s="125" t="s">
        <v>273</v>
      </c>
      <c r="E84" s="374" t="s">
        <v>29</v>
      </c>
      <c r="F84" s="374" t="s">
        <v>30</v>
      </c>
      <c r="G84" s="179" t="s">
        <v>1185</v>
      </c>
      <c r="H84" s="374" t="s">
        <v>31</v>
      </c>
      <c r="I84" s="85" t="s">
        <v>1186</v>
      </c>
      <c r="J84" s="339" t="s">
        <v>1187</v>
      </c>
      <c r="K84" s="179" t="s">
        <v>1188</v>
      </c>
      <c r="L84" s="179" t="s">
        <v>824</v>
      </c>
      <c r="M84" s="314" t="s">
        <v>183</v>
      </c>
      <c r="N84" s="75"/>
    </row>
    <row r="85" spans="1:14" s="76" customFormat="1" ht="323.25" x14ac:dyDescent="0.25">
      <c r="A85" s="373" t="s">
        <v>135</v>
      </c>
      <c r="B85" s="84" t="s">
        <v>1189</v>
      </c>
      <c r="C85" s="85" t="s">
        <v>606</v>
      </c>
      <c r="D85" s="125" t="s">
        <v>413</v>
      </c>
      <c r="E85" s="374" t="s">
        <v>29</v>
      </c>
      <c r="F85" s="374" t="s">
        <v>30</v>
      </c>
      <c r="G85" s="85" t="s">
        <v>1190</v>
      </c>
      <c r="H85" s="374" t="s">
        <v>31</v>
      </c>
      <c r="I85" s="85" t="s">
        <v>1191</v>
      </c>
      <c r="J85" s="85" t="s">
        <v>1192</v>
      </c>
      <c r="K85" s="179" t="s">
        <v>1193</v>
      </c>
      <c r="L85" s="85" t="s">
        <v>823</v>
      </c>
      <c r="M85" s="314" t="s">
        <v>414</v>
      </c>
      <c r="N85" s="75"/>
    </row>
    <row r="86" spans="1:14" s="78" customFormat="1" ht="324" x14ac:dyDescent="0.25">
      <c r="A86" s="370" t="s">
        <v>136</v>
      </c>
      <c r="B86" s="371" t="s">
        <v>1194</v>
      </c>
      <c r="C86" s="81" t="s">
        <v>531</v>
      </c>
      <c r="D86" s="144" t="s">
        <v>452</v>
      </c>
      <c r="E86" s="372" t="s">
        <v>29</v>
      </c>
      <c r="F86" s="372" t="s">
        <v>30</v>
      </c>
      <c r="G86" s="178" t="s">
        <v>1195</v>
      </c>
      <c r="H86" s="372" t="s">
        <v>31</v>
      </c>
      <c r="I86" s="81" t="s">
        <v>1196</v>
      </c>
      <c r="J86" s="371" t="s">
        <v>1197</v>
      </c>
      <c r="K86" s="81" t="s">
        <v>1198</v>
      </c>
      <c r="L86" s="178" t="s">
        <v>822</v>
      </c>
      <c r="M86" s="313" t="s">
        <v>324</v>
      </c>
      <c r="N86" s="77"/>
    </row>
    <row r="87" spans="1:14" s="76" customFormat="1" ht="339" x14ac:dyDescent="0.25">
      <c r="A87" s="373" t="s">
        <v>137</v>
      </c>
      <c r="B87" s="84" t="s">
        <v>1199</v>
      </c>
      <c r="C87" s="85" t="s">
        <v>532</v>
      </c>
      <c r="D87" s="125" t="s">
        <v>550</v>
      </c>
      <c r="E87" s="374" t="s">
        <v>29</v>
      </c>
      <c r="F87" s="374" t="s">
        <v>30</v>
      </c>
      <c r="G87" s="85" t="s">
        <v>1200</v>
      </c>
      <c r="H87" s="374" t="s">
        <v>31</v>
      </c>
      <c r="I87" s="85" t="s">
        <v>1201</v>
      </c>
      <c r="J87" s="85" t="s">
        <v>1202</v>
      </c>
      <c r="K87" s="179" t="s">
        <v>1203</v>
      </c>
      <c r="L87" s="85" t="s">
        <v>821</v>
      </c>
      <c r="M87" s="314" t="s">
        <v>436</v>
      </c>
      <c r="N87" s="75"/>
    </row>
    <row r="88" spans="1:14" s="76" customFormat="1" ht="309.75" x14ac:dyDescent="0.25">
      <c r="A88" s="373" t="s">
        <v>137</v>
      </c>
      <c r="B88" s="84" t="s">
        <v>1204</v>
      </c>
      <c r="C88" s="85" t="s">
        <v>533</v>
      </c>
      <c r="D88" s="125" t="s">
        <v>453</v>
      </c>
      <c r="E88" s="374" t="s">
        <v>29</v>
      </c>
      <c r="F88" s="374" t="s">
        <v>30</v>
      </c>
      <c r="G88" s="85" t="s">
        <v>1205</v>
      </c>
      <c r="H88" s="374" t="s">
        <v>31</v>
      </c>
      <c r="I88" s="85" t="s">
        <v>1206</v>
      </c>
      <c r="J88" s="85" t="s">
        <v>1207</v>
      </c>
      <c r="K88" s="179" t="s">
        <v>1208</v>
      </c>
      <c r="L88" s="85" t="s">
        <v>820</v>
      </c>
      <c r="M88" s="314" t="s">
        <v>184</v>
      </c>
      <c r="N88" s="75"/>
    </row>
    <row r="89" spans="1:14" s="78" customFormat="1" ht="337.5" x14ac:dyDescent="0.25">
      <c r="A89" s="373" t="s">
        <v>137</v>
      </c>
      <c r="B89" s="84" t="s">
        <v>1209</v>
      </c>
      <c r="C89" s="85" t="s">
        <v>507</v>
      </c>
      <c r="D89" s="125" t="s">
        <v>274</v>
      </c>
      <c r="E89" s="374" t="s">
        <v>29</v>
      </c>
      <c r="F89" s="374" t="s">
        <v>30</v>
      </c>
      <c r="G89" s="85" t="s">
        <v>1210</v>
      </c>
      <c r="H89" s="374" t="s">
        <v>31</v>
      </c>
      <c r="I89" s="85" t="s">
        <v>1211</v>
      </c>
      <c r="J89" s="85" t="s">
        <v>1212</v>
      </c>
      <c r="K89" s="179" t="s">
        <v>1213</v>
      </c>
      <c r="L89" s="85" t="s">
        <v>819</v>
      </c>
      <c r="M89" s="314" t="s">
        <v>185</v>
      </c>
      <c r="N89" s="77"/>
    </row>
    <row r="90" spans="1:14" s="76" customFormat="1" ht="352.5" x14ac:dyDescent="0.25">
      <c r="A90" s="373" t="s">
        <v>137</v>
      </c>
      <c r="B90" s="84" t="s">
        <v>1214</v>
      </c>
      <c r="C90" s="85" t="s">
        <v>534</v>
      </c>
      <c r="D90" s="125" t="s">
        <v>454</v>
      </c>
      <c r="E90" s="374" t="s">
        <v>29</v>
      </c>
      <c r="F90" s="374" t="s">
        <v>30</v>
      </c>
      <c r="G90" s="85" t="s">
        <v>1215</v>
      </c>
      <c r="H90" s="374" t="s">
        <v>31</v>
      </c>
      <c r="I90" s="85" t="s">
        <v>1216</v>
      </c>
      <c r="J90" s="85" t="s">
        <v>1217</v>
      </c>
      <c r="K90" s="179" t="s">
        <v>1218</v>
      </c>
      <c r="L90" s="85" t="s">
        <v>818</v>
      </c>
      <c r="M90" s="314" t="s">
        <v>219</v>
      </c>
      <c r="N90" s="75"/>
    </row>
    <row r="91" spans="1:14" s="78" customFormat="1" ht="306.75" x14ac:dyDescent="0.25">
      <c r="A91" s="370" t="s">
        <v>73</v>
      </c>
      <c r="B91" s="371" t="s">
        <v>1219</v>
      </c>
      <c r="C91" s="81" t="s">
        <v>515</v>
      </c>
      <c r="D91" s="144" t="s">
        <v>437</v>
      </c>
      <c r="E91" s="372" t="s">
        <v>29</v>
      </c>
      <c r="F91" s="372" t="s">
        <v>30</v>
      </c>
      <c r="G91" s="178" t="s">
        <v>1220</v>
      </c>
      <c r="H91" s="372" t="s">
        <v>31</v>
      </c>
      <c r="I91" s="81" t="s">
        <v>401</v>
      </c>
      <c r="J91" s="371" t="s">
        <v>1221</v>
      </c>
      <c r="K91" s="81" t="s">
        <v>1222</v>
      </c>
      <c r="L91" s="178" t="s">
        <v>1223</v>
      </c>
      <c r="M91" s="313" t="s">
        <v>211</v>
      </c>
      <c r="N91" s="77"/>
    </row>
    <row r="92" spans="1:14" s="76" customFormat="1" ht="262.5" x14ac:dyDescent="0.25">
      <c r="A92" s="373" t="s">
        <v>74</v>
      </c>
      <c r="B92" s="84" t="s">
        <v>1224</v>
      </c>
      <c r="C92" s="85" t="s">
        <v>516</v>
      </c>
      <c r="D92" s="125" t="s">
        <v>551</v>
      </c>
      <c r="E92" s="374" t="s">
        <v>29</v>
      </c>
      <c r="F92" s="374" t="s">
        <v>30</v>
      </c>
      <c r="G92" s="85" t="s">
        <v>1225</v>
      </c>
      <c r="H92" s="374" t="s">
        <v>31</v>
      </c>
      <c r="I92" s="85" t="s">
        <v>1226</v>
      </c>
      <c r="J92" s="85" t="s">
        <v>1227</v>
      </c>
      <c r="K92" s="85" t="s">
        <v>1228</v>
      </c>
      <c r="L92" s="85" t="s">
        <v>1229</v>
      </c>
      <c r="M92" s="314" t="s">
        <v>438</v>
      </c>
      <c r="N92" s="75"/>
    </row>
    <row r="93" spans="1:14" s="76" customFormat="1" ht="276.75" x14ac:dyDescent="0.25">
      <c r="A93" s="373" t="s">
        <v>74</v>
      </c>
      <c r="B93" s="84" t="s">
        <v>1230</v>
      </c>
      <c r="C93" s="85" t="s">
        <v>517</v>
      </c>
      <c r="D93" s="125" t="s">
        <v>292</v>
      </c>
      <c r="E93" s="374" t="s">
        <v>75</v>
      </c>
      <c r="F93" s="374" t="s">
        <v>30</v>
      </c>
      <c r="G93" s="85" t="s">
        <v>1231</v>
      </c>
      <c r="H93" s="374" t="s">
        <v>31</v>
      </c>
      <c r="I93" s="85" t="s">
        <v>1232</v>
      </c>
      <c r="J93" s="85" t="s">
        <v>1233</v>
      </c>
      <c r="K93" s="85" t="s">
        <v>1234</v>
      </c>
      <c r="L93" s="85" t="s">
        <v>1235</v>
      </c>
      <c r="M93" s="314" t="s">
        <v>186</v>
      </c>
      <c r="N93" s="75"/>
    </row>
    <row r="94" spans="1:14" s="76" customFormat="1" ht="262.5" x14ac:dyDescent="0.25">
      <c r="A94" s="373" t="s">
        <v>74</v>
      </c>
      <c r="B94" s="84" t="s">
        <v>1236</v>
      </c>
      <c r="C94" s="85" t="s">
        <v>518</v>
      </c>
      <c r="D94" s="125" t="s">
        <v>325</v>
      </c>
      <c r="E94" s="374" t="s">
        <v>29</v>
      </c>
      <c r="F94" s="374" t="s">
        <v>30</v>
      </c>
      <c r="G94" s="85" t="s">
        <v>1237</v>
      </c>
      <c r="H94" s="374" t="s">
        <v>31</v>
      </c>
      <c r="I94" s="85" t="s">
        <v>1238</v>
      </c>
      <c r="J94" s="85" t="s">
        <v>1239</v>
      </c>
      <c r="K94" s="85" t="s">
        <v>1240</v>
      </c>
      <c r="L94" s="85" t="s">
        <v>810</v>
      </c>
      <c r="M94" s="314" t="s">
        <v>187</v>
      </c>
      <c r="N94" s="75"/>
    </row>
    <row r="95" spans="1:14" s="88" customFormat="1" ht="292.5" x14ac:dyDescent="0.25">
      <c r="A95" s="329" t="s">
        <v>73</v>
      </c>
      <c r="B95" s="26" t="s">
        <v>1241</v>
      </c>
      <c r="C95" s="24" t="s">
        <v>607</v>
      </c>
      <c r="D95" s="26" t="s">
        <v>565</v>
      </c>
      <c r="E95" s="24" t="s">
        <v>29</v>
      </c>
      <c r="F95" s="24" t="s">
        <v>30</v>
      </c>
      <c r="G95" s="24" t="s">
        <v>1242</v>
      </c>
      <c r="H95" s="24" t="s">
        <v>31</v>
      </c>
      <c r="I95" s="24" t="s">
        <v>1243</v>
      </c>
      <c r="J95" s="24" t="s">
        <v>1244</v>
      </c>
      <c r="K95" s="24" t="s">
        <v>1245</v>
      </c>
      <c r="L95" s="24" t="s">
        <v>566</v>
      </c>
      <c r="M95" s="377" t="s">
        <v>564</v>
      </c>
      <c r="N95" s="59"/>
    </row>
    <row r="96" spans="1:14" s="78" customFormat="1" ht="292.5" x14ac:dyDescent="0.25">
      <c r="A96" s="333" t="s">
        <v>563</v>
      </c>
      <c r="B96" s="339" t="s">
        <v>1246</v>
      </c>
      <c r="C96" s="87" t="s">
        <v>608</v>
      </c>
      <c r="D96" s="220" t="s">
        <v>275</v>
      </c>
      <c r="E96" s="86" t="s">
        <v>29</v>
      </c>
      <c r="F96" s="86" t="s">
        <v>30</v>
      </c>
      <c r="G96" s="87" t="s">
        <v>1247</v>
      </c>
      <c r="H96" s="86" t="s">
        <v>31</v>
      </c>
      <c r="I96" s="87" t="s">
        <v>1248</v>
      </c>
      <c r="J96" s="87" t="s">
        <v>1249</v>
      </c>
      <c r="K96" s="87" t="s">
        <v>1250</v>
      </c>
      <c r="L96" s="86" t="s">
        <v>811</v>
      </c>
      <c r="M96" s="378" t="s">
        <v>188</v>
      </c>
      <c r="N96" s="77"/>
    </row>
    <row r="97" spans="1:30" s="76" customFormat="1" ht="262.5" x14ac:dyDescent="0.25">
      <c r="A97" s="333" t="s">
        <v>74</v>
      </c>
      <c r="B97" s="119" t="s">
        <v>1251</v>
      </c>
      <c r="C97" s="220" t="s">
        <v>506</v>
      </c>
      <c r="D97" s="28" t="s">
        <v>276</v>
      </c>
      <c r="E97" s="379" t="s">
        <v>29</v>
      </c>
      <c r="F97" s="379" t="s">
        <v>30</v>
      </c>
      <c r="G97" s="220" t="s">
        <v>1252</v>
      </c>
      <c r="H97" s="379" t="s">
        <v>31</v>
      </c>
      <c r="I97" s="30" t="s">
        <v>1253</v>
      </c>
      <c r="J97" s="19" t="s">
        <v>1254</v>
      </c>
      <c r="K97" s="91" t="s">
        <v>1255</v>
      </c>
      <c r="L97" s="182" t="s">
        <v>220</v>
      </c>
      <c r="M97" s="315" t="s">
        <v>439</v>
      </c>
      <c r="N97" s="75"/>
    </row>
    <row r="98" spans="1:30" ht="261" x14ac:dyDescent="0.25">
      <c r="A98" s="329" t="s">
        <v>658</v>
      </c>
      <c r="B98" s="15" t="s">
        <v>1256</v>
      </c>
      <c r="C98" s="17" t="s">
        <v>505</v>
      </c>
      <c r="D98" s="15" t="s">
        <v>552</v>
      </c>
      <c r="E98" s="104" t="s">
        <v>46</v>
      </c>
      <c r="F98" s="104" t="s">
        <v>30</v>
      </c>
      <c r="G98" s="16" t="s">
        <v>1257</v>
      </c>
      <c r="H98" s="104" t="s">
        <v>31</v>
      </c>
      <c r="I98" s="180" t="s">
        <v>1258</v>
      </c>
      <c r="J98" s="180" t="s">
        <v>1259</v>
      </c>
      <c r="K98" s="180" t="s">
        <v>1260</v>
      </c>
      <c r="L98" s="181" t="s">
        <v>191</v>
      </c>
      <c r="M98" s="316" t="s">
        <v>189</v>
      </c>
    </row>
    <row r="99" spans="1:30" s="88" customFormat="1" ht="275.25" x14ac:dyDescent="0.25">
      <c r="A99" s="333" t="s">
        <v>101</v>
      </c>
      <c r="B99" s="28" t="s">
        <v>1261</v>
      </c>
      <c r="C99" s="30" t="s">
        <v>1262</v>
      </c>
      <c r="D99" s="28" t="s">
        <v>560</v>
      </c>
      <c r="E99" s="379" t="s">
        <v>29</v>
      </c>
      <c r="F99" s="379" t="s">
        <v>30</v>
      </c>
      <c r="G99" s="30" t="s">
        <v>1263</v>
      </c>
      <c r="H99" s="379" t="s">
        <v>31</v>
      </c>
      <c r="I99" s="30" t="s">
        <v>1264</v>
      </c>
      <c r="J99" s="19" t="s">
        <v>1265</v>
      </c>
      <c r="K99" s="91" t="s">
        <v>1266</v>
      </c>
      <c r="L99" s="182" t="s">
        <v>190</v>
      </c>
      <c r="M99" s="315" t="s">
        <v>109</v>
      </c>
      <c r="N99" s="59"/>
    </row>
    <row r="100" spans="1:30" s="78" customFormat="1" ht="279" x14ac:dyDescent="0.25">
      <c r="A100" s="341" t="s">
        <v>448</v>
      </c>
      <c r="B100" s="21" t="s">
        <v>1267</v>
      </c>
      <c r="C100" s="218" t="s">
        <v>503</v>
      </c>
      <c r="D100" s="18" t="s">
        <v>553</v>
      </c>
      <c r="E100" s="20" t="s">
        <v>29</v>
      </c>
      <c r="F100" s="20" t="s">
        <v>30</v>
      </c>
      <c r="G100" s="218" t="s">
        <v>1268</v>
      </c>
      <c r="H100" s="20" t="s">
        <v>31</v>
      </c>
      <c r="I100" s="218" t="s">
        <v>1264</v>
      </c>
      <c r="J100" s="91" t="s">
        <v>1269</v>
      </c>
      <c r="K100" s="91" t="s">
        <v>1270</v>
      </c>
      <c r="L100" s="152" t="s">
        <v>812</v>
      </c>
      <c r="M100" s="317" t="s">
        <v>206</v>
      </c>
      <c r="N100" s="77"/>
      <c r="AA100" s="100"/>
      <c r="AB100" s="100"/>
      <c r="AC100" s="100"/>
      <c r="AD100" s="101"/>
    </row>
    <row r="101" spans="1:30" s="88" customFormat="1" ht="264.75" x14ac:dyDescent="0.25">
      <c r="A101" s="341" t="s">
        <v>443</v>
      </c>
      <c r="B101" s="21" t="s">
        <v>1271</v>
      </c>
      <c r="C101" s="218" t="s">
        <v>455</v>
      </c>
      <c r="D101" s="18" t="s">
        <v>449</v>
      </c>
      <c r="E101" s="20" t="s">
        <v>29</v>
      </c>
      <c r="F101" s="20" t="s">
        <v>30</v>
      </c>
      <c r="G101" s="218" t="s">
        <v>1272</v>
      </c>
      <c r="H101" s="20" t="s">
        <v>31</v>
      </c>
      <c r="I101" s="218" t="s">
        <v>1273</v>
      </c>
      <c r="J101" s="91" t="s">
        <v>1274</v>
      </c>
      <c r="K101" s="91" t="s">
        <v>1275</v>
      </c>
      <c r="L101" s="152" t="s">
        <v>813</v>
      </c>
      <c r="M101" s="318" t="s">
        <v>111</v>
      </c>
      <c r="N101" s="98"/>
      <c r="O101" s="99"/>
      <c r="P101" s="99"/>
      <c r="Q101" s="99"/>
      <c r="R101" s="99"/>
      <c r="S101" s="99"/>
      <c r="T101" s="99"/>
      <c r="U101" s="99"/>
      <c r="V101" s="99"/>
      <c r="W101" s="99"/>
      <c r="X101" s="99"/>
    </row>
    <row r="102" spans="1:30" s="88" customFormat="1" ht="261.75" x14ac:dyDescent="0.25">
      <c r="A102" s="329" t="s">
        <v>82</v>
      </c>
      <c r="B102" s="380" t="s">
        <v>1276</v>
      </c>
      <c r="C102" s="244" t="s">
        <v>508</v>
      </c>
      <c r="D102" s="381" t="s">
        <v>456</v>
      </c>
      <c r="E102" s="382" t="s">
        <v>29</v>
      </c>
      <c r="F102" s="382" t="s">
        <v>30</v>
      </c>
      <c r="G102" s="244" t="s">
        <v>1277</v>
      </c>
      <c r="H102" s="382" t="s">
        <v>31</v>
      </c>
      <c r="I102" s="244" t="s">
        <v>1278</v>
      </c>
      <c r="J102" s="153" t="s">
        <v>1279</v>
      </c>
      <c r="K102" s="153" t="s">
        <v>1280</v>
      </c>
      <c r="L102" s="184" t="s">
        <v>208</v>
      </c>
      <c r="M102" s="319" t="s">
        <v>207</v>
      </c>
      <c r="N102" s="98"/>
      <c r="O102" s="99"/>
      <c r="P102" s="99"/>
      <c r="Q102" s="99"/>
      <c r="R102" s="99"/>
      <c r="S102" s="99"/>
      <c r="T102" s="99"/>
      <c r="U102" s="99"/>
      <c r="V102" s="99"/>
      <c r="W102" s="99"/>
      <c r="X102" s="99"/>
    </row>
    <row r="103" spans="1:30" ht="279.75" x14ac:dyDescent="0.25">
      <c r="A103" s="341" t="s">
        <v>94</v>
      </c>
      <c r="B103" s="383" t="s">
        <v>1281</v>
      </c>
      <c r="C103" s="218" t="s">
        <v>509</v>
      </c>
      <c r="D103" s="383" t="s">
        <v>457</v>
      </c>
      <c r="E103" s="384" t="s">
        <v>29</v>
      </c>
      <c r="F103" s="384" t="s">
        <v>30</v>
      </c>
      <c r="G103" s="152" t="s">
        <v>1282</v>
      </c>
      <c r="H103" s="384" t="s">
        <v>31</v>
      </c>
      <c r="I103" s="152" t="s">
        <v>1283</v>
      </c>
      <c r="J103" s="182" t="s">
        <v>1284</v>
      </c>
      <c r="K103" s="385" t="s">
        <v>1285</v>
      </c>
      <c r="L103" s="183" t="s">
        <v>193</v>
      </c>
      <c r="M103" s="317" t="s">
        <v>192</v>
      </c>
      <c r="N103" s="61"/>
      <c r="O103"/>
      <c r="P103"/>
      <c r="Q103"/>
      <c r="R103"/>
      <c r="S103"/>
      <c r="T103"/>
      <c r="U103"/>
      <c r="V103"/>
      <c r="W103"/>
      <c r="X103"/>
    </row>
    <row r="104" spans="1:30" ht="294" x14ac:dyDescent="0.25">
      <c r="A104" s="341" t="s">
        <v>94</v>
      </c>
      <c r="B104" s="383" t="s">
        <v>1286</v>
      </c>
      <c r="C104" s="152" t="s">
        <v>510</v>
      </c>
      <c r="D104" s="152" t="s">
        <v>326</v>
      </c>
      <c r="E104" s="384" t="s">
        <v>29</v>
      </c>
      <c r="F104" s="384" t="s">
        <v>30</v>
      </c>
      <c r="G104" s="152" t="s">
        <v>1287</v>
      </c>
      <c r="H104" s="384" t="s">
        <v>31</v>
      </c>
      <c r="I104" s="152" t="s">
        <v>1288</v>
      </c>
      <c r="J104" s="182" t="s">
        <v>1289</v>
      </c>
      <c r="K104" s="182" t="s">
        <v>1290</v>
      </c>
      <c r="L104" s="183" t="s">
        <v>195</v>
      </c>
      <c r="M104" s="318" t="s">
        <v>194</v>
      </c>
      <c r="N104" s="61"/>
      <c r="O104"/>
      <c r="P104"/>
      <c r="Q104"/>
      <c r="R104"/>
      <c r="S104"/>
      <c r="T104"/>
      <c r="U104"/>
      <c r="V104"/>
      <c r="W104"/>
      <c r="X104"/>
    </row>
    <row r="105" spans="1:30" s="76" customFormat="1" ht="279.75" x14ac:dyDescent="0.25">
      <c r="A105" s="333" t="s">
        <v>94</v>
      </c>
      <c r="B105" s="21" t="s">
        <v>1291</v>
      </c>
      <c r="C105" s="25" t="s">
        <v>511</v>
      </c>
      <c r="D105" s="21" t="s">
        <v>336</v>
      </c>
      <c r="E105" s="342" t="s">
        <v>46</v>
      </c>
      <c r="F105" s="342" t="s">
        <v>30</v>
      </c>
      <c r="G105" s="25" t="s">
        <v>1292</v>
      </c>
      <c r="H105" s="342" t="s">
        <v>31</v>
      </c>
      <c r="I105" s="148" t="s">
        <v>1293</v>
      </c>
      <c r="J105" s="158" t="s">
        <v>1294</v>
      </c>
      <c r="K105" s="158" t="s">
        <v>1295</v>
      </c>
      <c r="L105" s="173" t="s">
        <v>200</v>
      </c>
      <c r="M105" s="308" t="s">
        <v>196</v>
      </c>
      <c r="N105" s="79"/>
      <c r="O105" s="80"/>
      <c r="P105" s="80"/>
      <c r="Q105" s="80"/>
      <c r="R105" s="80"/>
      <c r="S105" s="80"/>
      <c r="T105" s="80"/>
      <c r="U105" s="80"/>
      <c r="V105" s="80"/>
      <c r="W105" s="80"/>
      <c r="X105" s="80"/>
    </row>
    <row r="106" spans="1:30" s="88" customFormat="1" ht="252" x14ac:dyDescent="0.25">
      <c r="A106" s="329" t="s">
        <v>416</v>
      </c>
      <c r="B106" s="15" t="s">
        <v>1296</v>
      </c>
      <c r="C106" s="17" t="s">
        <v>512</v>
      </c>
      <c r="D106" s="15" t="s">
        <v>458</v>
      </c>
      <c r="E106" s="104" t="s">
        <v>46</v>
      </c>
      <c r="F106" s="104" t="s">
        <v>30</v>
      </c>
      <c r="G106" s="17" t="s">
        <v>1297</v>
      </c>
      <c r="H106" s="104" t="s">
        <v>31</v>
      </c>
      <c r="I106" s="386" t="s">
        <v>1298</v>
      </c>
      <c r="J106" s="17" t="s">
        <v>1299</v>
      </c>
      <c r="K106" s="16" t="s">
        <v>1300</v>
      </c>
      <c r="L106" s="177" t="s">
        <v>1301</v>
      </c>
      <c r="M106" s="320" t="s">
        <v>440</v>
      </c>
      <c r="N106" s="59"/>
    </row>
    <row r="107" spans="1:30" ht="234" x14ac:dyDescent="0.25">
      <c r="A107" s="333" t="s">
        <v>382</v>
      </c>
      <c r="B107" s="28" t="s">
        <v>1302</v>
      </c>
      <c r="C107" s="30" t="s">
        <v>513</v>
      </c>
      <c r="D107" s="28" t="s">
        <v>554</v>
      </c>
      <c r="E107" s="379" t="s">
        <v>46</v>
      </c>
      <c r="F107" s="379" t="s">
        <v>30</v>
      </c>
      <c r="G107" s="30" t="s">
        <v>1303</v>
      </c>
      <c r="H107" s="379" t="s">
        <v>31</v>
      </c>
      <c r="I107" s="30" t="s">
        <v>1304</v>
      </c>
      <c r="J107" s="30" t="s">
        <v>1305</v>
      </c>
      <c r="K107" s="91" t="s">
        <v>1306</v>
      </c>
      <c r="L107" s="150" t="s">
        <v>441</v>
      </c>
      <c r="M107" s="315" t="s">
        <v>442</v>
      </c>
      <c r="W107" s="89"/>
      <c r="X107" s="89"/>
      <c r="Y107" s="89"/>
      <c r="Z107" s="90"/>
    </row>
    <row r="108" spans="1:30" s="88" customFormat="1" ht="252" x14ac:dyDescent="0.25">
      <c r="A108" s="329" t="s">
        <v>138</v>
      </c>
      <c r="B108" s="15" t="s">
        <v>1307</v>
      </c>
      <c r="C108" s="17" t="s">
        <v>383</v>
      </c>
      <c r="D108" s="15" t="s">
        <v>277</v>
      </c>
      <c r="E108" s="104" t="s">
        <v>29</v>
      </c>
      <c r="F108" s="104" t="s">
        <v>30</v>
      </c>
      <c r="G108" s="17" t="s">
        <v>1308</v>
      </c>
      <c r="H108" s="104" t="s">
        <v>31</v>
      </c>
      <c r="I108" s="386" t="s">
        <v>1309</v>
      </c>
      <c r="J108" s="17" t="s">
        <v>1310</v>
      </c>
      <c r="K108" s="16" t="s">
        <v>1311</v>
      </c>
      <c r="L108" s="180" t="s">
        <v>366</v>
      </c>
      <c r="M108" s="320" t="s">
        <v>83</v>
      </c>
      <c r="N108" s="59"/>
    </row>
    <row r="109" spans="1:30" ht="282" x14ac:dyDescent="0.25">
      <c r="A109" s="333" t="s">
        <v>139</v>
      </c>
      <c r="B109" s="28" t="s">
        <v>1312</v>
      </c>
      <c r="C109" s="30" t="s">
        <v>514</v>
      </c>
      <c r="D109" s="28" t="s">
        <v>367</v>
      </c>
      <c r="E109" s="379" t="s">
        <v>29</v>
      </c>
      <c r="F109" s="379" t="s">
        <v>30</v>
      </c>
      <c r="G109" s="30" t="s">
        <v>1313</v>
      </c>
      <c r="H109" s="379" t="s">
        <v>31</v>
      </c>
      <c r="I109" s="30" t="s">
        <v>1314</v>
      </c>
      <c r="J109" s="30" t="s">
        <v>1315</v>
      </c>
      <c r="K109" s="30" t="s">
        <v>1316</v>
      </c>
      <c r="L109" s="183" t="s">
        <v>197</v>
      </c>
      <c r="M109" s="315" t="s">
        <v>368</v>
      </c>
      <c r="W109" s="89"/>
      <c r="X109" s="89"/>
      <c r="Y109" s="89"/>
      <c r="Z109" s="90"/>
    </row>
    <row r="110" spans="1:30" ht="308.25" x14ac:dyDescent="0.25">
      <c r="A110" s="333" t="s">
        <v>139</v>
      </c>
      <c r="B110" s="91" t="s">
        <v>1317</v>
      </c>
      <c r="C110" s="30" t="s">
        <v>384</v>
      </c>
      <c r="D110" s="387" t="s">
        <v>459</v>
      </c>
      <c r="E110" s="388" t="s">
        <v>75</v>
      </c>
      <c r="F110" s="388" t="s">
        <v>50</v>
      </c>
      <c r="G110" s="389" t="s">
        <v>1318</v>
      </c>
      <c r="H110" s="388" t="s">
        <v>117</v>
      </c>
      <c r="I110" s="30" t="s">
        <v>1319</v>
      </c>
      <c r="J110" s="390" t="s">
        <v>1320</v>
      </c>
      <c r="K110" s="30" t="s">
        <v>1321</v>
      </c>
      <c r="L110" s="183" t="s">
        <v>369</v>
      </c>
      <c r="M110" s="321" t="s">
        <v>370</v>
      </c>
      <c r="W110" s="89"/>
      <c r="X110" s="89"/>
      <c r="Y110" s="89"/>
      <c r="Z110" s="90"/>
    </row>
    <row r="111" spans="1:30" s="76" customFormat="1" ht="294" x14ac:dyDescent="0.25">
      <c r="A111" s="333" t="s">
        <v>139</v>
      </c>
      <c r="B111" s="119" t="s">
        <v>1322</v>
      </c>
      <c r="C111" s="220" t="s">
        <v>385</v>
      </c>
      <c r="D111" s="119" t="s">
        <v>278</v>
      </c>
      <c r="E111" s="242" t="s">
        <v>29</v>
      </c>
      <c r="F111" s="242" t="s">
        <v>30</v>
      </c>
      <c r="G111" s="220" t="s">
        <v>1323</v>
      </c>
      <c r="H111" s="242" t="s">
        <v>31</v>
      </c>
      <c r="I111" s="220" t="s">
        <v>1324</v>
      </c>
      <c r="J111" s="220" t="s">
        <v>1325</v>
      </c>
      <c r="K111" s="220" t="s">
        <v>1326</v>
      </c>
      <c r="L111" s="173" t="s">
        <v>371</v>
      </c>
      <c r="M111" s="299" t="s">
        <v>372</v>
      </c>
      <c r="N111" s="75"/>
      <c r="W111" s="92"/>
      <c r="X111" s="92"/>
      <c r="Y111" s="92"/>
      <c r="Z111" s="93"/>
    </row>
    <row r="112" spans="1:30" s="78" customFormat="1" ht="308.25" x14ac:dyDescent="0.25">
      <c r="A112" s="329" t="s">
        <v>138</v>
      </c>
      <c r="B112" s="26" t="s">
        <v>1327</v>
      </c>
      <c r="C112" s="24" t="s">
        <v>386</v>
      </c>
      <c r="D112" s="26" t="s">
        <v>279</v>
      </c>
      <c r="E112" s="331" t="s">
        <v>29</v>
      </c>
      <c r="F112" s="331" t="s">
        <v>30</v>
      </c>
      <c r="G112" s="24" t="s">
        <v>1328</v>
      </c>
      <c r="H112" s="331" t="s">
        <v>31</v>
      </c>
      <c r="I112" s="24" t="s">
        <v>1329</v>
      </c>
      <c r="J112" s="24" t="s">
        <v>1330</v>
      </c>
      <c r="K112" s="332" t="s">
        <v>1331</v>
      </c>
      <c r="L112" s="167" t="s">
        <v>212</v>
      </c>
      <c r="M112" s="322" t="s">
        <v>209</v>
      </c>
      <c r="N112" s="77"/>
      <c r="W112" s="100"/>
      <c r="X112" s="100"/>
      <c r="Y112" s="100"/>
      <c r="Z112" s="101"/>
    </row>
    <row r="113" spans="1:34" s="290" customFormat="1" ht="279.75" x14ac:dyDescent="0.25">
      <c r="A113" s="333" t="s">
        <v>139</v>
      </c>
      <c r="B113" s="119" t="s">
        <v>1332</v>
      </c>
      <c r="C113" s="220" t="s">
        <v>388</v>
      </c>
      <c r="D113" s="119" t="s">
        <v>373</v>
      </c>
      <c r="E113" s="242" t="s">
        <v>29</v>
      </c>
      <c r="F113" s="242" t="s">
        <v>30</v>
      </c>
      <c r="G113" s="220" t="s">
        <v>1333</v>
      </c>
      <c r="H113" s="242" t="s">
        <v>31</v>
      </c>
      <c r="I113" s="220" t="s">
        <v>1334</v>
      </c>
      <c r="J113" s="220" t="s">
        <v>1335</v>
      </c>
      <c r="K113" s="339" t="s">
        <v>1336</v>
      </c>
      <c r="L113" s="87" t="s">
        <v>374</v>
      </c>
      <c r="M113" s="305" t="s">
        <v>375</v>
      </c>
      <c r="N113" s="289"/>
      <c r="W113" s="205"/>
      <c r="X113" s="205"/>
      <c r="Y113" s="205"/>
      <c r="Z113" s="291"/>
    </row>
    <row r="114" spans="1:34" s="76" customFormat="1" ht="280.5" x14ac:dyDescent="0.25">
      <c r="A114" s="333" t="s">
        <v>139</v>
      </c>
      <c r="B114" s="119" t="s">
        <v>1337</v>
      </c>
      <c r="C114" s="220" t="s">
        <v>1338</v>
      </c>
      <c r="D114" s="119" t="s">
        <v>555</v>
      </c>
      <c r="E114" s="242" t="s">
        <v>29</v>
      </c>
      <c r="F114" s="242" t="s">
        <v>30</v>
      </c>
      <c r="G114" s="119" t="s">
        <v>1339</v>
      </c>
      <c r="H114" s="242" t="s">
        <v>31</v>
      </c>
      <c r="I114" s="220" t="s">
        <v>1340</v>
      </c>
      <c r="J114" s="220" t="s">
        <v>1341</v>
      </c>
      <c r="K114" s="220" t="s">
        <v>1342</v>
      </c>
      <c r="L114" s="173" t="s">
        <v>376</v>
      </c>
      <c r="M114" s="305" t="s">
        <v>377</v>
      </c>
      <c r="N114" s="75"/>
      <c r="W114" s="92"/>
      <c r="X114" s="92"/>
      <c r="Y114" s="92"/>
      <c r="Z114" s="93"/>
    </row>
    <row r="115" spans="1:34" s="76" customFormat="1" ht="294" x14ac:dyDescent="0.25">
      <c r="A115" s="333" t="s">
        <v>139</v>
      </c>
      <c r="B115" s="119" t="s">
        <v>1343</v>
      </c>
      <c r="C115" s="220" t="s">
        <v>1344</v>
      </c>
      <c r="D115" s="119" t="s">
        <v>378</v>
      </c>
      <c r="E115" s="242" t="s">
        <v>29</v>
      </c>
      <c r="F115" s="242" t="s">
        <v>30</v>
      </c>
      <c r="G115" s="220" t="s">
        <v>1345</v>
      </c>
      <c r="H115" s="242" t="s">
        <v>117</v>
      </c>
      <c r="I115" s="220" t="s">
        <v>1346</v>
      </c>
      <c r="J115" s="220" t="s">
        <v>1347</v>
      </c>
      <c r="K115" s="220" t="s">
        <v>1348</v>
      </c>
      <c r="L115" s="87" t="s">
        <v>379</v>
      </c>
      <c r="M115" s="299" t="s">
        <v>221</v>
      </c>
      <c r="N115" s="75"/>
      <c r="W115" s="205"/>
      <c r="X115" s="205"/>
      <c r="Y115" s="205"/>
      <c r="Z115" s="93"/>
    </row>
    <row r="116" spans="1:34" ht="306" x14ac:dyDescent="0.25">
      <c r="A116" s="329" t="s">
        <v>140</v>
      </c>
      <c r="B116" s="26" t="s">
        <v>1349</v>
      </c>
      <c r="C116" s="24" t="s">
        <v>393</v>
      </c>
      <c r="D116" s="26" t="s">
        <v>562</v>
      </c>
      <c r="E116" s="331" t="s">
        <v>46</v>
      </c>
      <c r="F116" s="331" t="s">
        <v>30</v>
      </c>
      <c r="G116" s="332" t="s">
        <v>1350</v>
      </c>
      <c r="H116" s="331" t="s">
        <v>31</v>
      </c>
      <c r="I116" s="236" t="s">
        <v>1351</v>
      </c>
      <c r="J116" s="24" t="s">
        <v>1352</v>
      </c>
      <c r="K116" s="26" t="s">
        <v>1353</v>
      </c>
      <c r="L116" s="24" t="s">
        <v>210</v>
      </c>
      <c r="M116" s="298" t="s">
        <v>380</v>
      </c>
      <c r="N116" s="103"/>
      <c r="O116" s="78"/>
      <c r="P116" s="78"/>
      <c r="Q116" s="78"/>
      <c r="R116" s="78"/>
      <c r="S116" s="78"/>
      <c r="T116" s="78"/>
      <c r="U116" s="78"/>
      <c r="V116" s="78"/>
      <c r="W116" s="78"/>
      <c r="X116" s="78"/>
      <c r="Y116" s="78"/>
      <c r="Z116" s="78"/>
      <c r="AA116" s="78"/>
      <c r="AB116" s="78"/>
      <c r="AC116" s="78"/>
      <c r="AD116" s="78"/>
      <c r="AE116" s="100"/>
      <c r="AF116" s="100"/>
      <c r="AG116" s="100"/>
      <c r="AH116" s="101"/>
    </row>
    <row r="117" spans="1:34" ht="291.75" x14ac:dyDescent="0.25">
      <c r="A117" s="333" t="s">
        <v>141</v>
      </c>
      <c r="B117" s="119" t="s">
        <v>1354</v>
      </c>
      <c r="C117" s="220" t="s">
        <v>394</v>
      </c>
      <c r="D117" s="119" t="s">
        <v>293</v>
      </c>
      <c r="E117" s="242" t="s">
        <v>46</v>
      </c>
      <c r="F117" s="242" t="s">
        <v>30</v>
      </c>
      <c r="G117" s="339" t="s">
        <v>1355</v>
      </c>
      <c r="H117" s="242" t="s">
        <v>31</v>
      </c>
      <c r="I117" s="87" t="s">
        <v>1356</v>
      </c>
      <c r="J117" s="220" t="s">
        <v>1357</v>
      </c>
      <c r="K117" s="119" t="s">
        <v>1358</v>
      </c>
      <c r="L117" s="220" t="s">
        <v>198</v>
      </c>
      <c r="M117" s="305" t="s">
        <v>381</v>
      </c>
      <c r="N117" s="94"/>
      <c r="O117" s="76"/>
      <c r="P117" s="76"/>
      <c r="Q117" s="76"/>
      <c r="R117" s="76"/>
      <c r="S117" s="76"/>
      <c r="T117" s="76"/>
      <c r="U117" s="76"/>
      <c r="V117" s="76"/>
      <c r="W117" s="76"/>
      <c r="X117" s="76"/>
      <c r="Y117" s="76"/>
      <c r="Z117" s="76"/>
      <c r="AA117" s="76"/>
      <c r="AB117" s="76"/>
      <c r="AC117" s="76"/>
      <c r="AD117" s="76"/>
      <c r="AE117" s="92"/>
      <c r="AF117" s="92"/>
      <c r="AG117" s="92"/>
      <c r="AH117" s="93"/>
    </row>
    <row r="118" spans="1:34" ht="278.25" thickBot="1" x14ac:dyDescent="0.3">
      <c r="A118" s="391" t="s">
        <v>141</v>
      </c>
      <c r="B118" s="392" t="s">
        <v>1359</v>
      </c>
      <c r="C118" s="323" t="s">
        <v>396</v>
      </c>
      <c r="D118" s="392" t="s">
        <v>561</v>
      </c>
      <c r="E118" s="393" t="s">
        <v>46</v>
      </c>
      <c r="F118" s="393" t="s">
        <v>30</v>
      </c>
      <c r="G118" s="394" t="s">
        <v>1360</v>
      </c>
      <c r="H118" s="393" t="s">
        <v>31</v>
      </c>
      <c r="I118" s="395" t="s">
        <v>1226</v>
      </c>
      <c r="J118" s="323" t="s">
        <v>1361</v>
      </c>
      <c r="K118" s="323" t="s">
        <v>1362</v>
      </c>
      <c r="L118" s="323" t="s">
        <v>199</v>
      </c>
      <c r="M118" s="324" t="s">
        <v>222</v>
      </c>
      <c r="N118" s="103"/>
      <c r="O118" s="78"/>
      <c r="P118" s="78"/>
      <c r="Q118" s="78"/>
      <c r="R118" s="78"/>
      <c r="S118" s="78"/>
      <c r="T118" s="78"/>
      <c r="U118" s="78"/>
      <c r="V118" s="78"/>
      <c r="W118" s="78"/>
      <c r="X118" s="78"/>
      <c r="Y118" s="78"/>
      <c r="Z118" s="78"/>
      <c r="AA118" s="78"/>
      <c r="AB118" s="78"/>
      <c r="AC118" s="78"/>
      <c r="AD118" s="78"/>
      <c r="AE118" s="100"/>
      <c r="AF118" s="100"/>
      <c r="AG118" s="100"/>
      <c r="AH118" s="101"/>
    </row>
    <row r="134" spans="1:14" s="31" customFormat="1" ht="20.25" x14ac:dyDescent="0.25">
      <c r="A134" s="57"/>
      <c r="B134" s="253"/>
      <c r="C134" s="62"/>
      <c r="D134" s="57"/>
      <c r="E134" s="57"/>
      <c r="F134" s="57"/>
      <c r="G134" s="62"/>
      <c r="H134" s="57"/>
      <c r="I134" s="62"/>
      <c r="J134" s="57"/>
      <c r="K134" s="57"/>
      <c r="L134" s="57"/>
      <c r="M134" s="57"/>
      <c r="N134" s="56"/>
    </row>
    <row r="135" spans="1:14" s="31" customFormat="1" ht="20.25" x14ac:dyDescent="0.25">
      <c r="A135" s="57"/>
      <c r="B135" s="253"/>
      <c r="C135" s="62"/>
      <c r="D135" s="57"/>
      <c r="E135" s="57"/>
      <c r="F135" s="57"/>
      <c r="G135" s="62"/>
      <c r="H135" s="57"/>
      <c r="I135" s="62"/>
      <c r="J135" s="57"/>
      <c r="K135" s="57"/>
      <c r="L135" s="57"/>
      <c r="M135" s="57"/>
      <c r="N135" s="56"/>
    </row>
    <row r="136" spans="1:14" s="31" customFormat="1" ht="20.25" x14ac:dyDescent="0.25">
      <c r="A136" s="57"/>
      <c r="B136" s="253"/>
      <c r="C136" s="62"/>
      <c r="D136" s="57"/>
      <c r="E136" s="57"/>
      <c r="F136" s="57"/>
      <c r="G136" s="62"/>
      <c r="H136" s="57"/>
      <c r="I136" s="62"/>
      <c r="J136" s="57"/>
      <c r="K136" s="57"/>
      <c r="L136" s="57"/>
      <c r="M136" s="57"/>
      <c r="N136" s="56"/>
    </row>
    <row r="137" spans="1:14" s="31" customFormat="1" ht="20.25" x14ac:dyDescent="0.25">
      <c r="A137" s="57"/>
      <c r="B137" s="253"/>
      <c r="C137" s="62"/>
      <c r="D137" s="57"/>
      <c r="E137" s="57"/>
      <c r="F137" s="57"/>
      <c r="G137" s="62"/>
      <c r="H137" s="57"/>
      <c r="I137" s="62"/>
      <c r="J137" s="57"/>
      <c r="K137" s="57"/>
      <c r="L137" s="57"/>
      <c r="M137" s="57"/>
      <c r="N137" s="56"/>
    </row>
    <row r="138" spans="1:14" s="31" customFormat="1" ht="20.25" x14ac:dyDescent="0.25">
      <c r="A138" s="326"/>
      <c r="B138" s="327"/>
      <c r="C138" s="328"/>
      <c r="D138" s="326"/>
      <c r="E138" s="326"/>
      <c r="F138" s="326"/>
      <c r="G138" s="328"/>
      <c r="H138" s="326"/>
      <c r="I138" s="328"/>
      <c r="J138" s="326"/>
      <c r="K138" s="326"/>
      <c r="L138" s="326"/>
      <c r="M138" s="326"/>
      <c r="N138" s="56"/>
    </row>
  </sheetData>
  <mergeCells count="11">
    <mergeCell ref="A29:A30"/>
    <mergeCell ref="B29:B30"/>
    <mergeCell ref="A1:M1"/>
    <mergeCell ref="A2:M2"/>
    <mergeCell ref="A8:A9"/>
    <mergeCell ref="B8:B9"/>
    <mergeCell ref="C8:K8"/>
    <mergeCell ref="L8:L9"/>
    <mergeCell ref="M8:M9"/>
    <mergeCell ref="D3:K3"/>
    <mergeCell ref="D4:K4"/>
  </mergeCells>
  <pageMargins left="0.22" right="0.74" top="0.35433070866141736" bottom="0.35433070866141736" header="0.31496062992125984" footer="0.31496062992125984"/>
  <pageSetup paperSize="5" scale="38"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O120"/>
  <sheetViews>
    <sheetView topLeftCell="B8" zoomScale="90" zoomScaleNormal="90" workbookViewId="0">
      <pane xSplit="2" ySplit="2" topLeftCell="D114" activePane="bottomRight" state="frozen"/>
      <selection activeCell="B8" sqref="B8"/>
      <selection pane="topRight" activeCell="D8" sqref="D8"/>
      <selection pane="bottomLeft" activeCell="B10" sqref="B10"/>
      <selection pane="bottomRight" activeCell="F11" sqref="F11"/>
    </sheetView>
  </sheetViews>
  <sheetFormatPr baseColWidth="10" defaultColWidth="11.42578125" defaultRowHeight="15" x14ac:dyDescent="0.25"/>
  <cols>
    <col min="1" max="1" width="11.42578125" style="32"/>
    <col min="2" max="2" width="21.7109375" style="2" customWidth="1"/>
    <col min="3" max="3" width="33.5703125" style="263" customWidth="1"/>
    <col min="4" max="4" width="35.7109375" style="2" customWidth="1"/>
    <col min="5" max="6" width="55.7109375" style="2" customWidth="1"/>
    <col min="7" max="7" width="41.7109375" style="2" customWidth="1"/>
    <col min="8" max="8" width="64.85546875" style="257" bestFit="1" customWidth="1"/>
    <col min="9" max="9" width="26.42578125" style="111" customWidth="1"/>
    <col min="10" max="10" width="17.42578125" style="111" customWidth="1"/>
    <col min="11" max="11" width="16.28515625" style="111" customWidth="1"/>
    <col min="12" max="12" width="15.42578125" style="111" customWidth="1"/>
    <col min="13" max="13" width="11.7109375" style="111" customWidth="1"/>
    <col min="14" max="14" width="12" style="111" customWidth="1"/>
    <col min="15" max="15" width="11" style="111" customWidth="1"/>
    <col min="16" max="16" width="10.5703125" style="111" customWidth="1"/>
    <col min="17" max="24" width="12.85546875" style="111" customWidth="1"/>
    <col min="25" max="16384" width="11.42578125" style="2"/>
  </cols>
  <sheetData>
    <row r="1" spans="1:24" ht="126.75" customHeight="1" thickBot="1" x14ac:dyDescent="0.3">
      <c r="B1" s="102"/>
      <c r="C1" s="261"/>
      <c r="D1" s="3"/>
      <c r="E1" s="438" t="s">
        <v>103</v>
      </c>
      <c r="F1" s="438"/>
      <c r="G1" s="438"/>
      <c r="H1" s="438"/>
      <c r="I1" s="438"/>
      <c r="J1" s="438"/>
      <c r="K1" s="438"/>
      <c r="L1" s="438"/>
      <c r="M1" s="107"/>
      <c r="N1" s="107"/>
      <c r="O1" s="107"/>
      <c r="P1" s="107"/>
      <c r="Q1" s="112"/>
      <c r="R1" s="112"/>
      <c r="S1" s="112"/>
      <c r="T1" s="112"/>
      <c r="U1" s="112"/>
      <c r="V1" s="112"/>
      <c r="W1" s="112"/>
      <c r="X1" s="113"/>
    </row>
    <row r="2" spans="1:24" ht="15" customHeight="1" x14ac:dyDescent="0.25">
      <c r="B2" s="439" t="s">
        <v>27</v>
      </c>
      <c r="C2" s="440"/>
      <c r="D2" s="440"/>
      <c r="E2" s="440"/>
      <c r="F2" s="440"/>
      <c r="G2" s="440"/>
      <c r="H2" s="440"/>
      <c r="I2" s="440"/>
      <c r="J2" s="440"/>
      <c r="K2" s="440"/>
      <c r="L2" s="440"/>
      <c r="M2" s="440"/>
      <c r="N2" s="440"/>
      <c r="O2" s="440"/>
      <c r="P2" s="440"/>
      <c r="Q2" s="440"/>
      <c r="R2" s="440"/>
      <c r="S2" s="440"/>
      <c r="T2" s="440"/>
      <c r="U2" s="440"/>
      <c r="V2" s="440"/>
      <c r="W2" s="440"/>
      <c r="X2" s="441"/>
    </row>
    <row r="3" spans="1:24" ht="15" customHeight="1" x14ac:dyDescent="0.25">
      <c r="B3" s="442"/>
      <c r="C3" s="443"/>
      <c r="D3" s="443"/>
      <c r="E3" s="443"/>
      <c r="F3" s="443"/>
      <c r="G3" s="443"/>
      <c r="H3" s="443"/>
      <c r="I3" s="443"/>
      <c r="J3" s="443"/>
      <c r="K3" s="443"/>
      <c r="L3" s="443"/>
      <c r="M3" s="443"/>
      <c r="N3" s="443"/>
      <c r="O3" s="443"/>
      <c r="P3" s="443"/>
      <c r="Q3" s="443"/>
      <c r="R3" s="443"/>
      <c r="S3" s="443"/>
      <c r="T3" s="443"/>
      <c r="U3" s="443"/>
      <c r="V3" s="443"/>
      <c r="W3" s="443"/>
      <c r="X3" s="444"/>
    </row>
    <row r="4" spans="1:24" ht="15" customHeight="1" x14ac:dyDescent="0.25">
      <c r="B4" s="442"/>
      <c r="C4" s="443"/>
      <c r="D4" s="443"/>
      <c r="E4" s="443"/>
      <c r="F4" s="443"/>
      <c r="G4" s="443"/>
      <c r="H4" s="443"/>
      <c r="I4" s="443"/>
      <c r="J4" s="443"/>
      <c r="K4" s="443"/>
      <c r="L4" s="443"/>
      <c r="M4" s="443"/>
      <c r="N4" s="443"/>
      <c r="O4" s="443"/>
      <c r="P4" s="443"/>
      <c r="Q4" s="443"/>
      <c r="R4" s="443"/>
      <c r="S4" s="443"/>
      <c r="T4" s="443"/>
      <c r="U4" s="443"/>
      <c r="V4" s="443"/>
      <c r="W4" s="443"/>
      <c r="X4" s="444"/>
    </row>
    <row r="5" spans="1:24" ht="15" customHeight="1" thickBot="1" x14ac:dyDescent="0.3">
      <c r="B5" s="442"/>
      <c r="C5" s="443"/>
      <c r="D5" s="443"/>
      <c r="E5" s="443"/>
      <c r="F5" s="443"/>
      <c r="G5" s="443"/>
      <c r="H5" s="443"/>
      <c r="I5" s="443"/>
      <c r="J5" s="443"/>
      <c r="K5" s="443"/>
      <c r="L5" s="443"/>
      <c r="M5" s="443"/>
      <c r="N5" s="443"/>
      <c r="O5" s="443"/>
      <c r="P5" s="443"/>
      <c r="Q5" s="443"/>
      <c r="R5" s="443"/>
      <c r="S5" s="443"/>
      <c r="T5" s="443"/>
      <c r="U5" s="443"/>
      <c r="V5" s="443"/>
      <c r="W5" s="443"/>
      <c r="X5" s="444"/>
    </row>
    <row r="6" spans="1:24" ht="33" customHeight="1" thickBot="1" x14ac:dyDescent="0.3">
      <c r="B6" s="445" t="s">
        <v>21</v>
      </c>
      <c r="C6" s="446"/>
      <c r="D6" s="446"/>
      <c r="E6" s="446"/>
      <c r="F6" s="446"/>
      <c r="G6" s="446"/>
      <c r="H6" s="447"/>
      <c r="I6" s="108"/>
      <c r="J6" s="142"/>
      <c r="K6" s="451"/>
      <c r="L6" s="451"/>
      <c r="M6" s="451"/>
      <c r="N6" s="451"/>
      <c r="O6" s="451"/>
      <c r="P6" s="451"/>
      <c r="Q6" s="451"/>
      <c r="R6" s="451"/>
      <c r="S6" s="451"/>
      <c r="T6" s="451"/>
      <c r="U6" s="451"/>
      <c r="V6" s="451"/>
      <c r="W6" s="451"/>
      <c r="X6" s="452"/>
    </row>
    <row r="7" spans="1:24" ht="18.75" thickBot="1" x14ac:dyDescent="0.3">
      <c r="B7" s="448"/>
      <c r="C7" s="449"/>
      <c r="D7" s="449"/>
      <c r="E7" s="449"/>
      <c r="F7" s="449"/>
      <c r="G7" s="449"/>
      <c r="H7" s="450"/>
      <c r="I7" s="109"/>
      <c r="J7" s="140">
        <v>2022</v>
      </c>
      <c r="K7" s="131">
        <v>2023</v>
      </c>
      <c r="L7" s="132">
        <v>2024</v>
      </c>
      <c r="M7" s="141"/>
      <c r="N7" s="141"/>
      <c r="O7" s="141"/>
      <c r="P7" s="141"/>
      <c r="Q7" s="453"/>
      <c r="R7" s="453"/>
      <c r="S7" s="453"/>
      <c r="T7" s="453"/>
      <c r="U7" s="453"/>
      <c r="V7" s="453"/>
      <c r="W7" s="453"/>
      <c r="X7" s="454"/>
    </row>
    <row r="8" spans="1:24" ht="15" customHeight="1" x14ac:dyDescent="0.25">
      <c r="B8" s="424" t="s">
        <v>24</v>
      </c>
      <c r="C8" s="426" t="s">
        <v>28</v>
      </c>
      <c r="D8" s="428" t="s">
        <v>25</v>
      </c>
      <c r="E8" s="430" t="s">
        <v>5</v>
      </c>
      <c r="F8" s="457" t="s">
        <v>107</v>
      </c>
      <c r="G8" s="457" t="s">
        <v>17</v>
      </c>
      <c r="H8" s="460" t="s">
        <v>18</v>
      </c>
      <c r="I8" s="436" t="s">
        <v>216</v>
      </c>
      <c r="J8" s="434" t="s">
        <v>215</v>
      </c>
      <c r="K8" s="434" t="s">
        <v>22</v>
      </c>
      <c r="L8" s="432" t="s">
        <v>23</v>
      </c>
      <c r="M8" s="422">
        <v>2022</v>
      </c>
      <c r="N8" s="422"/>
      <c r="O8" s="422"/>
      <c r="P8" s="423"/>
      <c r="Q8" s="420">
        <v>2023</v>
      </c>
      <c r="R8" s="421"/>
      <c r="S8" s="421"/>
      <c r="T8" s="421"/>
      <c r="U8" s="422">
        <v>2024</v>
      </c>
      <c r="V8" s="422"/>
      <c r="W8" s="422"/>
      <c r="X8" s="423"/>
    </row>
    <row r="9" spans="1:24" x14ac:dyDescent="0.25">
      <c r="B9" s="425"/>
      <c r="C9" s="427"/>
      <c r="D9" s="429"/>
      <c r="E9" s="431"/>
      <c r="F9" s="458"/>
      <c r="G9" s="459"/>
      <c r="H9" s="461"/>
      <c r="I9" s="437"/>
      <c r="J9" s="435"/>
      <c r="K9" s="435"/>
      <c r="L9" s="433"/>
      <c r="M9" s="110" t="s">
        <v>1</v>
      </c>
      <c r="N9" s="110" t="s">
        <v>2</v>
      </c>
      <c r="O9" s="110" t="s">
        <v>3</v>
      </c>
      <c r="P9" s="114" t="s">
        <v>4</v>
      </c>
      <c r="Q9" s="115" t="s">
        <v>1</v>
      </c>
      <c r="R9" s="115" t="s">
        <v>2</v>
      </c>
      <c r="S9" s="115" t="s">
        <v>3</v>
      </c>
      <c r="T9" s="116" t="s">
        <v>4</v>
      </c>
      <c r="U9" s="110" t="s">
        <v>1</v>
      </c>
      <c r="V9" s="110" t="s">
        <v>2</v>
      </c>
      <c r="W9" s="110" t="s">
        <v>3</v>
      </c>
      <c r="X9" s="114" t="s">
        <v>4</v>
      </c>
    </row>
    <row r="10" spans="1:24" ht="360" customHeight="1" thickBot="1" x14ac:dyDescent="0.3">
      <c r="B10" s="267" t="s">
        <v>664</v>
      </c>
      <c r="C10" s="268" t="s">
        <v>673</v>
      </c>
      <c r="D10" s="268" t="s">
        <v>665</v>
      </c>
      <c r="E10" s="19" t="s">
        <v>666</v>
      </c>
      <c r="F10" s="269" t="s">
        <v>667</v>
      </c>
      <c r="G10" s="270" t="s">
        <v>95</v>
      </c>
      <c r="H10" s="271" t="s">
        <v>96</v>
      </c>
      <c r="I10" s="280">
        <v>5</v>
      </c>
      <c r="J10" s="272">
        <v>5</v>
      </c>
      <c r="K10" s="273">
        <v>5</v>
      </c>
      <c r="L10" s="274">
        <v>4</v>
      </c>
      <c r="M10" s="275">
        <v>5</v>
      </c>
      <c r="N10" s="276">
        <v>5</v>
      </c>
      <c r="O10" s="276">
        <v>5</v>
      </c>
      <c r="P10" s="276">
        <v>5</v>
      </c>
      <c r="Q10" s="277">
        <v>5</v>
      </c>
      <c r="R10" s="277">
        <v>5</v>
      </c>
      <c r="S10" s="277">
        <v>5</v>
      </c>
      <c r="T10" s="277">
        <v>5</v>
      </c>
      <c r="U10" s="278">
        <v>4</v>
      </c>
      <c r="V10" s="278">
        <v>4</v>
      </c>
      <c r="W10" s="278">
        <v>4</v>
      </c>
      <c r="X10" s="279">
        <v>4</v>
      </c>
    </row>
    <row r="11" spans="1:24" ht="409.5" x14ac:dyDescent="0.25">
      <c r="A11" s="213"/>
      <c r="B11" s="214" t="s">
        <v>70</v>
      </c>
      <c r="C11" s="262" t="s">
        <v>674</v>
      </c>
      <c r="D11" s="13" t="s">
        <v>576</v>
      </c>
      <c r="E11" s="154" t="s">
        <v>102</v>
      </c>
      <c r="F11" s="464" t="s">
        <v>1364</v>
      </c>
      <c r="G11" s="154" t="s">
        <v>261</v>
      </c>
      <c r="H11" s="154" t="s">
        <v>105</v>
      </c>
      <c r="I11" s="233">
        <f>SUM(J11:L11)</f>
        <v>505486</v>
      </c>
      <c r="J11" s="135">
        <f>SUM(M11:P11)</f>
        <v>173271</v>
      </c>
      <c r="K11" s="138">
        <f>Q11+R11+S11+T11</f>
        <v>164101</v>
      </c>
      <c r="L11" s="138">
        <f>U11+V11+W11+X11</f>
        <v>168114</v>
      </c>
      <c r="M11" s="155">
        <v>52548</v>
      </c>
      <c r="N11" s="155">
        <v>34053</v>
      </c>
      <c r="O11" s="155">
        <v>51736</v>
      </c>
      <c r="P11" s="155">
        <v>34934</v>
      </c>
      <c r="Q11" s="121">
        <v>39116</v>
      </c>
      <c r="R11" s="121">
        <v>35681</v>
      </c>
      <c r="S11" s="121">
        <v>52653</v>
      </c>
      <c r="T11" s="121">
        <v>36651</v>
      </c>
      <c r="U11" s="122">
        <v>40248</v>
      </c>
      <c r="V11" s="122">
        <v>36864</v>
      </c>
      <c r="W11" s="122">
        <v>53483</v>
      </c>
      <c r="X11" s="122">
        <v>37519</v>
      </c>
    </row>
    <row r="12" spans="1:24" ht="87" x14ac:dyDescent="0.25">
      <c r="B12" s="146" t="s">
        <v>32</v>
      </c>
      <c r="C12" s="245" t="s">
        <v>670</v>
      </c>
      <c r="D12" s="24" t="s">
        <v>447</v>
      </c>
      <c r="E12" s="16"/>
      <c r="F12" s="15" t="s">
        <v>1365</v>
      </c>
      <c r="G12" s="15" t="s">
        <v>59</v>
      </c>
      <c r="H12" s="17" t="s">
        <v>105</v>
      </c>
      <c r="I12" s="118">
        <f>SUM(J12:L12)</f>
        <v>144</v>
      </c>
      <c r="J12" s="133">
        <f>SUM(M12:P12)</f>
        <v>48</v>
      </c>
      <c r="K12" s="136">
        <f>Q12+R12+S12+T12</f>
        <v>48</v>
      </c>
      <c r="L12" s="136">
        <f>U12+V12+W12+X12</f>
        <v>48</v>
      </c>
      <c r="M12" s="4">
        <v>12</v>
      </c>
      <c r="N12" s="4">
        <v>12</v>
      </c>
      <c r="O12" s="4">
        <v>12</v>
      </c>
      <c r="P12" s="4">
        <v>12</v>
      </c>
      <c r="Q12" s="12">
        <v>12</v>
      </c>
      <c r="R12" s="12">
        <v>12</v>
      </c>
      <c r="S12" s="12">
        <v>12</v>
      </c>
      <c r="T12" s="12">
        <v>12</v>
      </c>
      <c r="U12" s="11">
        <v>12</v>
      </c>
      <c r="V12" s="11">
        <v>12</v>
      </c>
      <c r="W12" s="11">
        <v>12</v>
      </c>
      <c r="X12" s="11">
        <v>12</v>
      </c>
    </row>
    <row r="13" spans="1:24" ht="100.5" customHeight="1" x14ac:dyDescent="0.25">
      <c r="B13" s="86" t="s">
        <v>33</v>
      </c>
      <c r="C13" s="188" t="s">
        <v>668</v>
      </c>
      <c r="D13" s="234" t="s">
        <v>446</v>
      </c>
      <c r="E13" s="19"/>
      <c r="F13" s="18" t="s">
        <v>1366</v>
      </c>
      <c r="G13" s="18" t="s">
        <v>60</v>
      </c>
      <c r="H13" s="218" t="s">
        <v>106</v>
      </c>
      <c r="I13" s="35">
        <f>SUM(J13:L13)</f>
        <v>2472</v>
      </c>
      <c r="J13" s="133">
        <f>SUM(M13:P13)</f>
        <v>800</v>
      </c>
      <c r="K13" s="136">
        <f>Q13+R13+S13+T13</f>
        <v>836</v>
      </c>
      <c r="L13" s="136">
        <f>U13+V13+W13+X13</f>
        <v>836</v>
      </c>
      <c r="M13" s="4">
        <v>200</v>
      </c>
      <c r="N13" s="4">
        <v>200</v>
      </c>
      <c r="O13" s="4">
        <v>200</v>
      </c>
      <c r="P13" s="4">
        <v>200</v>
      </c>
      <c r="Q13" s="12">
        <v>206</v>
      </c>
      <c r="R13" s="12">
        <v>215</v>
      </c>
      <c r="S13" s="12">
        <v>215</v>
      </c>
      <c r="T13" s="12">
        <v>200</v>
      </c>
      <c r="U13" s="11">
        <v>206</v>
      </c>
      <c r="V13" s="11">
        <v>215</v>
      </c>
      <c r="W13" s="11">
        <v>215</v>
      </c>
      <c r="X13" s="11">
        <v>200</v>
      </c>
    </row>
    <row r="14" spans="1:24" ht="165.75" x14ac:dyDescent="0.25">
      <c r="B14" s="156" t="s">
        <v>98</v>
      </c>
      <c r="C14" s="188" t="s">
        <v>669</v>
      </c>
      <c r="D14" s="234" t="s">
        <v>460</v>
      </c>
      <c r="E14" s="36"/>
      <c r="F14" s="398" t="s">
        <v>1367</v>
      </c>
      <c r="G14" s="37" t="s">
        <v>62</v>
      </c>
      <c r="H14" s="38" t="s">
        <v>365</v>
      </c>
      <c r="I14" s="35">
        <f>SUM(J14:L14)</f>
        <v>2390</v>
      </c>
      <c r="J14" s="133">
        <f>SUM(M14:P14)</f>
        <v>692</v>
      </c>
      <c r="K14" s="136">
        <f>Q14+R14+S14+T14</f>
        <v>856</v>
      </c>
      <c r="L14" s="137">
        <f>U14+V14+W14+X14</f>
        <v>842</v>
      </c>
      <c r="M14" s="39">
        <v>172</v>
      </c>
      <c r="N14" s="39">
        <v>174</v>
      </c>
      <c r="O14" s="39">
        <v>172</v>
      </c>
      <c r="P14" s="39">
        <v>174</v>
      </c>
      <c r="Q14" s="43">
        <v>213</v>
      </c>
      <c r="R14" s="43">
        <v>215</v>
      </c>
      <c r="S14" s="43">
        <v>213</v>
      </c>
      <c r="T14" s="43">
        <v>215</v>
      </c>
      <c r="U14" s="44">
        <v>211</v>
      </c>
      <c r="V14" s="44">
        <v>210</v>
      </c>
      <c r="W14" s="44">
        <v>210</v>
      </c>
      <c r="X14" s="44">
        <v>211</v>
      </c>
    </row>
    <row r="15" spans="1:24" ht="90.75" x14ac:dyDescent="0.25">
      <c r="B15" s="86" t="s">
        <v>142</v>
      </c>
      <c r="C15" s="190" t="s">
        <v>675</v>
      </c>
      <c r="D15" s="119" t="s">
        <v>461</v>
      </c>
      <c r="E15" s="36"/>
      <c r="F15" s="398" t="s">
        <v>1368</v>
      </c>
      <c r="G15" s="18" t="s">
        <v>63</v>
      </c>
      <c r="H15" s="38" t="s">
        <v>345</v>
      </c>
      <c r="I15" s="35">
        <v>192</v>
      </c>
      <c r="J15" s="134" t="s">
        <v>217</v>
      </c>
      <c r="K15" s="136" t="s">
        <v>346</v>
      </c>
      <c r="L15" s="136">
        <v>192</v>
      </c>
      <c r="M15" s="4" t="s">
        <v>251</v>
      </c>
      <c r="N15" s="4" t="s">
        <v>251</v>
      </c>
      <c r="O15" s="4" t="s">
        <v>251</v>
      </c>
      <c r="P15" s="4" t="s">
        <v>251</v>
      </c>
      <c r="Q15" s="12" t="s">
        <v>251</v>
      </c>
      <c r="R15" s="12" t="s">
        <v>251</v>
      </c>
      <c r="S15" s="12" t="s">
        <v>251</v>
      </c>
      <c r="T15" s="12" t="s">
        <v>251</v>
      </c>
      <c r="U15" s="11">
        <v>48</v>
      </c>
      <c r="V15" s="11">
        <v>55</v>
      </c>
      <c r="W15" s="11">
        <v>40</v>
      </c>
      <c r="X15" s="11">
        <v>49</v>
      </c>
    </row>
    <row r="16" spans="1:24" ht="180.75" x14ac:dyDescent="0.25">
      <c r="B16" s="147" t="s">
        <v>34</v>
      </c>
      <c r="C16" s="192" t="s">
        <v>676</v>
      </c>
      <c r="D16" s="25" t="s">
        <v>445</v>
      </c>
      <c r="E16" s="19"/>
      <c r="F16" s="18" t="s">
        <v>1365</v>
      </c>
      <c r="G16" s="18" t="s">
        <v>61</v>
      </c>
      <c r="H16" s="218" t="s">
        <v>35</v>
      </c>
      <c r="I16" s="35">
        <f>SUM(J16:L16)</f>
        <v>321</v>
      </c>
      <c r="J16" s="133" t="s">
        <v>251</v>
      </c>
      <c r="K16" s="136" t="s">
        <v>251</v>
      </c>
      <c r="L16" s="136">
        <f>U16+V16+W16+X16</f>
        <v>321</v>
      </c>
      <c r="M16" s="4" t="s">
        <v>251</v>
      </c>
      <c r="N16" s="4" t="s">
        <v>251</v>
      </c>
      <c r="O16" s="4" t="s">
        <v>251</v>
      </c>
      <c r="P16" s="4" t="s">
        <v>251</v>
      </c>
      <c r="Q16" s="12" t="s">
        <v>251</v>
      </c>
      <c r="R16" s="12" t="s">
        <v>251</v>
      </c>
      <c r="S16" s="12" t="s">
        <v>251</v>
      </c>
      <c r="T16" s="12" t="s">
        <v>251</v>
      </c>
      <c r="U16" s="11">
        <v>84</v>
      </c>
      <c r="V16" s="11">
        <v>69</v>
      </c>
      <c r="W16" s="11">
        <v>84</v>
      </c>
      <c r="X16" s="11">
        <v>84</v>
      </c>
    </row>
    <row r="17" spans="1:28" ht="120.75" x14ac:dyDescent="0.25">
      <c r="B17" s="147" t="s">
        <v>99</v>
      </c>
      <c r="C17" s="192" t="s">
        <v>677</v>
      </c>
      <c r="D17" s="25" t="s">
        <v>444</v>
      </c>
      <c r="E17" s="19"/>
      <c r="F17" s="18" t="s">
        <v>1365</v>
      </c>
      <c r="G17" s="18" t="s">
        <v>63</v>
      </c>
      <c r="H17" s="218" t="s">
        <v>224</v>
      </c>
      <c r="I17" s="35">
        <f>SUM(J17:L17)</f>
        <v>294</v>
      </c>
      <c r="J17" s="133">
        <f t="shared" ref="J17:J24" si="0">SUM(M17:P17)</f>
        <v>87</v>
      </c>
      <c r="K17" s="136">
        <f>Q17+R17+S17+T17</f>
        <v>87</v>
      </c>
      <c r="L17" s="136">
        <f>U17+V17+W17+X17</f>
        <v>120</v>
      </c>
      <c r="M17" s="4">
        <v>20</v>
      </c>
      <c r="N17" s="4">
        <v>22</v>
      </c>
      <c r="O17" s="4">
        <v>22</v>
      </c>
      <c r="P17" s="4">
        <v>23</v>
      </c>
      <c r="Q17" s="12">
        <v>20</v>
      </c>
      <c r="R17" s="12">
        <v>22</v>
      </c>
      <c r="S17" s="12">
        <v>22</v>
      </c>
      <c r="T17" s="12">
        <v>23</v>
      </c>
      <c r="U17" s="11">
        <v>30</v>
      </c>
      <c r="V17" s="11">
        <v>30</v>
      </c>
      <c r="W17" s="11">
        <v>30</v>
      </c>
      <c r="X17" s="11">
        <v>30</v>
      </c>
    </row>
    <row r="18" spans="1:28" ht="87" x14ac:dyDescent="0.25">
      <c r="B18" s="147" t="s">
        <v>55</v>
      </c>
      <c r="C18" s="192" t="s">
        <v>678</v>
      </c>
      <c r="D18" s="25" t="s">
        <v>577</v>
      </c>
      <c r="E18" s="19"/>
      <c r="F18" s="18" t="s">
        <v>1369</v>
      </c>
      <c r="G18" s="18" t="s">
        <v>64</v>
      </c>
      <c r="H18" s="218" t="s">
        <v>36</v>
      </c>
      <c r="I18" s="35">
        <f t="shared" ref="I18:I24" si="1">SUM(J18:L18)</f>
        <v>2076</v>
      </c>
      <c r="J18" s="133">
        <f t="shared" si="0"/>
        <v>292</v>
      </c>
      <c r="K18" s="136">
        <f>SUM(Q18:T18)</f>
        <v>1124</v>
      </c>
      <c r="L18" s="136">
        <f>SUM(U18:X18)</f>
        <v>660</v>
      </c>
      <c r="M18" s="4">
        <v>110</v>
      </c>
      <c r="N18" s="4">
        <v>45</v>
      </c>
      <c r="O18" s="4">
        <v>120</v>
      </c>
      <c r="P18" s="4">
        <v>17</v>
      </c>
      <c r="Q18" s="12">
        <v>269</v>
      </c>
      <c r="R18" s="12">
        <v>274</v>
      </c>
      <c r="S18" s="12">
        <v>303</v>
      </c>
      <c r="T18" s="12">
        <v>278</v>
      </c>
      <c r="U18" s="11">
        <v>100</v>
      </c>
      <c r="V18" s="11">
        <v>170</v>
      </c>
      <c r="W18" s="11">
        <v>120</v>
      </c>
      <c r="X18" s="11">
        <v>270</v>
      </c>
    </row>
    <row r="19" spans="1:28" ht="98.25" customHeight="1" x14ac:dyDescent="0.25">
      <c r="B19" s="147" t="s">
        <v>213</v>
      </c>
      <c r="C19" s="192" t="s">
        <v>679</v>
      </c>
      <c r="D19" s="149" t="s">
        <v>462</v>
      </c>
      <c r="E19" s="22"/>
      <c r="F19" s="18" t="s">
        <v>1365</v>
      </c>
      <c r="G19" s="18" t="s">
        <v>225</v>
      </c>
      <c r="H19" s="30" t="s">
        <v>228</v>
      </c>
      <c r="I19" s="35">
        <f>SUM(J19:L19)</f>
        <v>980</v>
      </c>
      <c r="J19" s="133">
        <f>SUM(M19:P19)</f>
        <v>250</v>
      </c>
      <c r="K19" s="136">
        <f>Q19+R19+S19+T19</f>
        <v>310</v>
      </c>
      <c r="L19" s="136">
        <f>U19+V19+W19+X19</f>
        <v>420</v>
      </c>
      <c r="M19" s="4">
        <v>62</v>
      </c>
      <c r="N19" s="4">
        <v>62</v>
      </c>
      <c r="O19" s="4">
        <v>62</v>
      </c>
      <c r="P19" s="4">
        <v>64</v>
      </c>
      <c r="Q19" s="12">
        <v>70</v>
      </c>
      <c r="R19" s="12">
        <v>80</v>
      </c>
      <c r="S19" s="12">
        <v>100</v>
      </c>
      <c r="T19" s="12">
        <v>60</v>
      </c>
      <c r="U19" s="11">
        <v>120</v>
      </c>
      <c r="V19" s="11">
        <v>90</v>
      </c>
      <c r="W19" s="11">
        <v>120</v>
      </c>
      <c r="X19" s="11">
        <v>90</v>
      </c>
    </row>
    <row r="20" spans="1:28" ht="150.75" x14ac:dyDescent="0.25">
      <c r="B20" s="147" t="s">
        <v>415</v>
      </c>
      <c r="C20" s="192" t="s">
        <v>680</v>
      </c>
      <c r="D20" s="192" t="s">
        <v>570</v>
      </c>
      <c r="E20" s="20"/>
      <c r="F20" s="18" t="s">
        <v>1365</v>
      </c>
      <c r="G20" s="20" t="s">
        <v>65</v>
      </c>
      <c r="H20" s="218" t="s">
        <v>226</v>
      </c>
      <c r="I20" s="35">
        <f>SUM(J20:L20)</f>
        <v>912</v>
      </c>
      <c r="J20" s="133">
        <f>SUM(M20:P20)</f>
        <v>415</v>
      </c>
      <c r="K20" s="136">
        <f>Q20+R20+S20+T20</f>
        <v>436</v>
      </c>
      <c r="L20" s="136">
        <f>U20+V20+W20+X20</f>
        <v>61</v>
      </c>
      <c r="M20" s="70">
        <v>85</v>
      </c>
      <c r="N20" s="70">
        <v>105</v>
      </c>
      <c r="O20" s="70">
        <v>105</v>
      </c>
      <c r="P20" s="70">
        <v>120</v>
      </c>
      <c r="Q20" s="12">
        <v>85</v>
      </c>
      <c r="R20" s="12">
        <v>110</v>
      </c>
      <c r="S20" s="12">
        <v>111</v>
      </c>
      <c r="T20" s="12">
        <v>130</v>
      </c>
      <c r="U20" s="11">
        <v>16</v>
      </c>
      <c r="V20" s="11">
        <v>16</v>
      </c>
      <c r="W20" s="11">
        <v>12</v>
      </c>
      <c r="X20" s="11">
        <v>17</v>
      </c>
    </row>
    <row r="21" spans="1:28" ht="150.75" x14ac:dyDescent="0.25">
      <c r="B21" s="147" t="s">
        <v>126</v>
      </c>
      <c r="C21" s="188" t="s">
        <v>681</v>
      </c>
      <c r="D21" s="193" t="s">
        <v>578</v>
      </c>
      <c r="E21" s="20"/>
      <c r="F21" s="18" t="s">
        <v>1365</v>
      </c>
      <c r="G21" s="20" t="s">
        <v>66</v>
      </c>
      <c r="H21" s="218" t="s">
        <v>239</v>
      </c>
      <c r="I21" s="35">
        <f>SUM(J21:L21)</f>
        <v>173</v>
      </c>
      <c r="J21" s="133">
        <f>SUM(M21:P21)</f>
        <v>48</v>
      </c>
      <c r="K21" s="136">
        <f>Q21+R21+S21+T21</f>
        <v>48</v>
      </c>
      <c r="L21" s="136">
        <f>U21+V21+W21+X21</f>
        <v>77</v>
      </c>
      <c r="M21" s="4">
        <v>12</v>
      </c>
      <c r="N21" s="4">
        <v>12</v>
      </c>
      <c r="O21" s="4">
        <v>12</v>
      </c>
      <c r="P21" s="4">
        <v>12</v>
      </c>
      <c r="Q21" s="12">
        <v>12</v>
      </c>
      <c r="R21" s="12">
        <v>12</v>
      </c>
      <c r="S21" s="12">
        <v>12</v>
      </c>
      <c r="T21" s="12">
        <v>12</v>
      </c>
      <c r="U21" s="11">
        <v>20</v>
      </c>
      <c r="V21" s="11">
        <v>20</v>
      </c>
      <c r="W21" s="11">
        <v>16</v>
      </c>
      <c r="X21" s="11">
        <v>21</v>
      </c>
    </row>
    <row r="22" spans="1:28" ht="198.75" customHeight="1" x14ac:dyDescent="0.25">
      <c r="A22" s="65"/>
      <c r="B22" s="146" t="s">
        <v>124</v>
      </c>
      <c r="C22" s="186" t="s">
        <v>682</v>
      </c>
      <c r="D22" s="24" t="s">
        <v>463</v>
      </c>
      <c r="E22" s="221" t="s">
        <v>68</v>
      </c>
      <c r="F22" s="221" t="s">
        <v>1365</v>
      </c>
      <c r="G22" s="222" t="s">
        <v>615</v>
      </c>
      <c r="H22" s="254" t="s">
        <v>586</v>
      </c>
      <c r="I22" s="223">
        <f t="shared" si="1"/>
        <v>80089</v>
      </c>
      <c r="J22" s="224">
        <f t="shared" si="0"/>
        <v>33890</v>
      </c>
      <c r="K22" s="225">
        <f>SUM(Q22:T22)</f>
        <v>29000</v>
      </c>
      <c r="L22" s="136">
        <f>SUM(U22:X22)</f>
        <v>17199</v>
      </c>
      <c r="M22" s="226">
        <v>8450</v>
      </c>
      <c r="N22" s="226">
        <v>8150</v>
      </c>
      <c r="O22" s="226">
        <v>9300</v>
      </c>
      <c r="P22" s="226">
        <v>7990</v>
      </c>
      <c r="Q22" s="227">
        <v>7250</v>
      </c>
      <c r="R22" s="227">
        <v>7800</v>
      </c>
      <c r="S22" s="227">
        <v>6300</v>
      </c>
      <c r="T22" s="227">
        <v>7650</v>
      </c>
      <c r="U22" s="11">
        <v>3605</v>
      </c>
      <c r="V22" s="11">
        <v>4948</v>
      </c>
      <c r="W22" s="11">
        <v>4836</v>
      </c>
      <c r="X22" s="11">
        <v>3810</v>
      </c>
      <c r="Y22" s="232"/>
      <c r="Z22" s="232"/>
      <c r="AA22" s="232"/>
      <c r="AB22" s="232"/>
    </row>
    <row r="23" spans="1:28" s="57" customFormat="1" ht="198.75" customHeight="1" x14ac:dyDescent="0.25">
      <c r="A23" s="123"/>
      <c r="B23" s="86" t="s">
        <v>125</v>
      </c>
      <c r="C23" s="188" t="s">
        <v>683</v>
      </c>
      <c r="D23" s="158" t="s">
        <v>466</v>
      </c>
      <c r="E23" s="20"/>
      <c r="F23" s="18" t="s">
        <v>1365</v>
      </c>
      <c r="G23" s="20" t="s">
        <v>615</v>
      </c>
      <c r="H23" s="218" t="s">
        <v>586</v>
      </c>
      <c r="I23" s="35">
        <f>SUM(J23:L23)</f>
        <v>20240</v>
      </c>
      <c r="J23" s="133">
        <f>SUM(M23:P23)</f>
        <v>11140</v>
      </c>
      <c r="K23" s="136">
        <f>Q23+R23+S23+T23</f>
        <v>6400</v>
      </c>
      <c r="L23" s="136">
        <f>SUM(U23:X23)</f>
        <v>2700</v>
      </c>
      <c r="M23" s="70">
        <v>2900</v>
      </c>
      <c r="N23" s="70">
        <v>2500</v>
      </c>
      <c r="O23" s="70">
        <v>2950</v>
      </c>
      <c r="P23" s="70">
        <v>2790</v>
      </c>
      <c r="Q23" s="12">
        <v>1600</v>
      </c>
      <c r="R23" s="12">
        <v>1820</v>
      </c>
      <c r="S23" s="12">
        <v>1980</v>
      </c>
      <c r="T23" s="12">
        <v>1000</v>
      </c>
      <c r="U23" s="11">
        <v>580</v>
      </c>
      <c r="V23" s="11">
        <v>710</v>
      </c>
      <c r="W23" s="11">
        <v>840</v>
      </c>
      <c r="X23" s="11">
        <v>570</v>
      </c>
    </row>
    <row r="24" spans="1:28" ht="198.75" customHeight="1" x14ac:dyDescent="0.25">
      <c r="B24" s="147" t="s">
        <v>125</v>
      </c>
      <c r="C24" s="188" t="s">
        <v>684</v>
      </c>
      <c r="D24" s="25" t="s">
        <v>465</v>
      </c>
      <c r="E24" s="28"/>
      <c r="F24" s="28" t="s">
        <v>1365</v>
      </c>
      <c r="G24" s="51" t="s">
        <v>615</v>
      </c>
      <c r="H24" s="218" t="s">
        <v>586</v>
      </c>
      <c r="I24" s="35">
        <f t="shared" si="1"/>
        <v>40469</v>
      </c>
      <c r="J24" s="133">
        <f t="shared" si="0"/>
        <v>19750</v>
      </c>
      <c r="K24" s="136">
        <f>Q24+R24+S24+T24</f>
        <v>19520</v>
      </c>
      <c r="L24" s="136">
        <f>SUM(U24:X24)</f>
        <v>1199</v>
      </c>
      <c r="M24" s="70">
        <v>4900</v>
      </c>
      <c r="N24" s="70">
        <v>4850</v>
      </c>
      <c r="O24" s="70">
        <v>5500</v>
      </c>
      <c r="P24" s="70">
        <v>4500</v>
      </c>
      <c r="Q24" s="12">
        <v>4500</v>
      </c>
      <c r="R24" s="12">
        <v>5150</v>
      </c>
      <c r="S24" s="12">
        <v>4900</v>
      </c>
      <c r="T24" s="12">
        <v>4970</v>
      </c>
      <c r="U24" s="11">
        <v>295</v>
      </c>
      <c r="V24" s="11">
        <v>274</v>
      </c>
      <c r="W24" s="11">
        <v>360</v>
      </c>
      <c r="X24" s="11">
        <v>270</v>
      </c>
      <c r="Y24" s="232"/>
      <c r="Z24" s="232"/>
      <c r="AA24" s="232"/>
      <c r="AB24" s="232"/>
    </row>
    <row r="25" spans="1:28" ht="198.75" customHeight="1" x14ac:dyDescent="0.25">
      <c r="A25" s="65"/>
      <c r="B25" s="147" t="s">
        <v>125</v>
      </c>
      <c r="C25" s="203" t="s">
        <v>685</v>
      </c>
      <c r="D25" s="218" t="s">
        <v>464</v>
      </c>
      <c r="E25" s="28"/>
      <c r="F25" s="28" t="s">
        <v>1366</v>
      </c>
      <c r="G25" s="51" t="s">
        <v>615</v>
      </c>
      <c r="H25" s="218" t="s">
        <v>586</v>
      </c>
      <c r="I25" s="120">
        <f>SUM(J25:L25)</f>
        <v>35820</v>
      </c>
      <c r="J25" s="133">
        <f>SUM(M25:P25)</f>
        <v>3000</v>
      </c>
      <c r="K25" s="136">
        <f>SUM(Q25:T25)</f>
        <v>19520</v>
      </c>
      <c r="L25" s="136">
        <f>SUM(U25:X25)</f>
        <v>13300</v>
      </c>
      <c r="M25" s="4">
        <v>650</v>
      </c>
      <c r="N25" s="4">
        <v>800</v>
      </c>
      <c r="O25" s="4">
        <v>850</v>
      </c>
      <c r="P25" s="4">
        <v>700</v>
      </c>
      <c r="Q25" s="72">
        <v>4500</v>
      </c>
      <c r="R25" s="72">
        <v>5150</v>
      </c>
      <c r="S25" s="72">
        <v>4900</v>
      </c>
      <c r="T25" s="72">
        <v>4970</v>
      </c>
      <c r="U25" s="11">
        <v>2730</v>
      </c>
      <c r="V25" s="11">
        <v>3964</v>
      </c>
      <c r="W25" s="11">
        <v>3636</v>
      </c>
      <c r="X25" s="11">
        <v>2970</v>
      </c>
      <c r="Y25" s="232"/>
      <c r="Z25" s="232"/>
      <c r="AA25" s="232"/>
      <c r="AB25" s="232"/>
    </row>
    <row r="26" spans="1:28" ht="87" x14ac:dyDescent="0.25">
      <c r="B26" s="146" t="s">
        <v>118</v>
      </c>
      <c r="C26" s="186" t="s">
        <v>686</v>
      </c>
      <c r="D26" s="24" t="s">
        <v>467</v>
      </c>
      <c r="E26" s="15"/>
      <c r="F26" s="15" t="s">
        <v>1370</v>
      </c>
      <c r="G26" s="15" t="s">
        <v>67</v>
      </c>
      <c r="H26" s="17" t="s">
        <v>240</v>
      </c>
      <c r="I26" s="118">
        <f>SUM(J26:L26)</f>
        <v>28598</v>
      </c>
      <c r="J26" s="133">
        <f t="shared" ref="J26:J42" si="2">SUM(M26:P26)</f>
        <v>6524</v>
      </c>
      <c r="K26" s="136">
        <f>Q26+R26+S26+T26</f>
        <v>11000</v>
      </c>
      <c r="L26" s="136">
        <f>U26+V26+W26+X26</f>
        <v>11074</v>
      </c>
      <c r="M26" s="4">
        <v>1630</v>
      </c>
      <c r="N26" s="4">
        <v>1631</v>
      </c>
      <c r="O26" s="4">
        <v>1630</v>
      </c>
      <c r="P26" s="4">
        <v>1633</v>
      </c>
      <c r="Q26" s="12">
        <v>2750</v>
      </c>
      <c r="R26" s="12">
        <v>2750</v>
      </c>
      <c r="S26" s="12">
        <v>2750</v>
      </c>
      <c r="T26" s="12">
        <v>2750</v>
      </c>
      <c r="U26" s="11">
        <v>2769</v>
      </c>
      <c r="V26" s="11">
        <v>2769</v>
      </c>
      <c r="W26" s="11">
        <v>2768</v>
      </c>
      <c r="X26" s="11">
        <v>2768</v>
      </c>
    </row>
    <row r="27" spans="1:28" ht="87" x14ac:dyDescent="0.25">
      <c r="B27" s="147" t="s">
        <v>42</v>
      </c>
      <c r="C27" s="250" t="s">
        <v>687</v>
      </c>
      <c r="D27" s="169" t="s">
        <v>468</v>
      </c>
      <c r="E27" s="18"/>
      <c r="F27" s="18" t="s">
        <v>1371</v>
      </c>
      <c r="G27" s="18" t="s">
        <v>67</v>
      </c>
      <c r="H27" s="218" t="s">
        <v>48</v>
      </c>
      <c r="I27" s="35">
        <f>SUM(J27:L27)</f>
        <v>300</v>
      </c>
      <c r="J27" s="133">
        <f t="shared" si="2"/>
        <v>100</v>
      </c>
      <c r="K27" s="136">
        <f>Q27+R27+S27+T27</f>
        <v>100</v>
      </c>
      <c r="L27" s="136">
        <f>U27+V27+W27+X27</f>
        <v>100</v>
      </c>
      <c r="M27" s="4">
        <v>25</v>
      </c>
      <c r="N27" s="4">
        <v>25</v>
      </c>
      <c r="O27" s="4">
        <v>25</v>
      </c>
      <c r="P27" s="4">
        <v>25</v>
      </c>
      <c r="Q27" s="12">
        <v>25</v>
      </c>
      <c r="R27" s="12">
        <v>25</v>
      </c>
      <c r="S27" s="12">
        <v>25</v>
      </c>
      <c r="T27" s="12">
        <v>25</v>
      </c>
      <c r="U27" s="11">
        <v>25</v>
      </c>
      <c r="V27" s="11">
        <v>25</v>
      </c>
      <c r="W27" s="11">
        <v>25</v>
      </c>
      <c r="X27" s="11">
        <v>25</v>
      </c>
    </row>
    <row r="28" spans="1:28" ht="72.75" x14ac:dyDescent="0.25">
      <c r="B28" s="147" t="s">
        <v>43</v>
      </c>
      <c r="C28" s="195" t="s">
        <v>688</v>
      </c>
      <c r="D28" s="148" t="s">
        <v>469</v>
      </c>
      <c r="E28" s="18"/>
      <c r="F28" s="18" t="s">
        <v>1372</v>
      </c>
      <c r="G28" s="18" t="s">
        <v>67</v>
      </c>
      <c r="H28" s="218" t="s">
        <v>587</v>
      </c>
      <c r="I28" s="35">
        <f>SUM(J28:L28)</f>
        <v>2993</v>
      </c>
      <c r="J28" s="133">
        <f t="shared" si="2"/>
        <v>960</v>
      </c>
      <c r="K28" s="136">
        <f>Q28+R28+S28+T28</f>
        <v>1020</v>
      </c>
      <c r="L28" s="136">
        <f>U28+V28+W28+X28</f>
        <v>1013</v>
      </c>
      <c r="M28" s="4">
        <v>240</v>
      </c>
      <c r="N28" s="4">
        <v>240</v>
      </c>
      <c r="O28" s="4">
        <v>240</v>
      </c>
      <c r="P28" s="4">
        <v>240</v>
      </c>
      <c r="Q28" s="12">
        <v>260</v>
      </c>
      <c r="R28" s="12">
        <v>250</v>
      </c>
      <c r="S28" s="12">
        <v>260</v>
      </c>
      <c r="T28" s="12">
        <v>250</v>
      </c>
      <c r="U28" s="11">
        <v>270</v>
      </c>
      <c r="V28" s="11">
        <v>250</v>
      </c>
      <c r="W28" s="11">
        <v>250</v>
      </c>
      <c r="X28" s="11">
        <v>243</v>
      </c>
    </row>
    <row r="29" spans="1:28" ht="72.75" x14ac:dyDescent="0.25">
      <c r="B29" s="455" t="s">
        <v>45</v>
      </c>
      <c r="C29" s="456" t="s">
        <v>689</v>
      </c>
      <c r="D29" s="193" t="s">
        <v>242</v>
      </c>
      <c r="E29" s="18"/>
      <c r="F29" s="18" t="s">
        <v>1373</v>
      </c>
      <c r="G29" s="18" t="s">
        <v>67</v>
      </c>
      <c r="H29" s="218" t="s">
        <v>335</v>
      </c>
      <c r="I29" s="35">
        <f>SUM(J29:L29)</f>
        <v>5511</v>
      </c>
      <c r="J29" s="133">
        <f t="shared" si="2"/>
        <v>1560</v>
      </c>
      <c r="K29" s="136">
        <f>Q29+R29+S29+T29</f>
        <v>1976</v>
      </c>
      <c r="L29" s="136">
        <f>U29+V29+W29+X29</f>
        <v>1975</v>
      </c>
      <c r="M29" s="4">
        <v>390</v>
      </c>
      <c r="N29" s="4">
        <v>390</v>
      </c>
      <c r="O29" s="4">
        <v>390</v>
      </c>
      <c r="P29" s="4">
        <v>390</v>
      </c>
      <c r="Q29" s="12">
        <v>493</v>
      </c>
      <c r="R29" s="12">
        <v>495</v>
      </c>
      <c r="S29" s="12">
        <v>495</v>
      </c>
      <c r="T29" s="12">
        <v>493</v>
      </c>
      <c r="U29" s="11">
        <v>493</v>
      </c>
      <c r="V29" s="11">
        <v>495</v>
      </c>
      <c r="W29" s="11">
        <v>493</v>
      </c>
      <c r="X29" s="11">
        <v>494</v>
      </c>
    </row>
    <row r="30" spans="1:28" ht="72.75" x14ac:dyDescent="0.25">
      <c r="A30" s="65"/>
      <c r="B30" s="455"/>
      <c r="C30" s="456"/>
      <c r="D30" s="193" t="s">
        <v>243</v>
      </c>
      <c r="E30" s="28"/>
      <c r="F30" s="28" t="s">
        <v>1374</v>
      </c>
      <c r="G30" s="28" t="s">
        <v>67</v>
      </c>
      <c r="H30" s="30" t="s">
        <v>335</v>
      </c>
      <c r="I30" s="35">
        <v>191</v>
      </c>
      <c r="J30" s="133">
        <f t="shared" si="2"/>
        <v>71</v>
      </c>
      <c r="K30" s="136">
        <v>60</v>
      </c>
      <c r="L30" s="14">
        <v>60</v>
      </c>
      <c r="M30" s="4">
        <v>15</v>
      </c>
      <c r="N30" s="4">
        <v>13</v>
      </c>
      <c r="O30" s="4">
        <v>12</v>
      </c>
      <c r="P30" s="4">
        <v>31</v>
      </c>
      <c r="Q30" s="71">
        <v>15</v>
      </c>
      <c r="R30" s="71">
        <v>15</v>
      </c>
      <c r="S30" s="71">
        <v>15</v>
      </c>
      <c r="T30" s="71">
        <v>15</v>
      </c>
      <c r="U30" s="117">
        <v>15</v>
      </c>
      <c r="V30" s="117">
        <v>15</v>
      </c>
      <c r="W30" s="117">
        <v>15</v>
      </c>
      <c r="X30" s="117">
        <v>15</v>
      </c>
    </row>
    <row r="31" spans="1:28" ht="90.75" x14ac:dyDescent="0.25">
      <c r="B31" s="147" t="s">
        <v>119</v>
      </c>
      <c r="C31" s="198" t="s">
        <v>805</v>
      </c>
      <c r="D31" s="196" t="s">
        <v>244</v>
      </c>
      <c r="E31" s="18"/>
      <c r="F31" s="18" t="s">
        <v>1370</v>
      </c>
      <c r="G31" s="18" t="s">
        <v>67</v>
      </c>
      <c r="H31" s="30" t="s">
        <v>588</v>
      </c>
      <c r="I31" s="35">
        <f t="shared" ref="I31:I67" si="3">SUM(J31:L31)</f>
        <v>6</v>
      </c>
      <c r="J31" s="133">
        <f t="shared" si="2"/>
        <v>2</v>
      </c>
      <c r="K31" s="136">
        <f t="shared" ref="K31:K43" si="4">Q31+R31+S31+T31</f>
        <v>2</v>
      </c>
      <c r="L31" s="136">
        <f>U31+V31+W31+X31</f>
        <v>2</v>
      </c>
      <c r="M31" s="4">
        <v>0</v>
      </c>
      <c r="N31" s="4">
        <v>1</v>
      </c>
      <c r="O31" s="4">
        <v>0</v>
      </c>
      <c r="P31" s="4">
        <v>1</v>
      </c>
      <c r="Q31" s="12">
        <v>0</v>
      </c>
      <c r="R31" s="12">
        <v>1</v>
      </c>
      <c r="S31" s="12">
        <v>0</v>
      </c>
      <c r="T31" s="12">
        <v>1</v>
      </c>
      <c r="U31" s="11">
        <v>0</v>
      </c>
      <c r="V31" s="11">
        <v>1</v>
      </c>
      <c r="W31" s="11">
        <v>0</v>
      </c>
      <c r="X31" s="11">
        <v>1</v>
      </c>
    </row>
    <row r="32" spans="1:28" ht="87" x14ac:dyDescent="0.25">
      <c r="B32" s="147" t="s">
        <v>39</v>
      </c>
      <c r="C32" s="192" t="s">
        <v>806</v>
      </c>
      <c r="D32" s="194" t="s">
        <v>245</v>
      </c>
      <c r="E32" s="18"/>
      <c r="F32" s="18" t="s">
        <v>1370</v>
      </c>
      <c r="G32" s="18" t="s">
        <v>67</v>
      </c>
      <c r="H32" s="218" t="s">
        <v>298</v>
      </c>
      <c r="I32" s="35">
        <f t="shared" si="3"/>
        <v>6482</v>
      </c>
      <c r="J32" s="133">
        <f t="shared" si="2"/>
        <v>2100</v>
      </c>
      <c r="K32" s="136">
        <f t="shared" si="4"/>
        <v>2182</v>
      </c>
      <c r="L32" s="136">
        <f>U32+V32+W32+X32</f>
        <v>2200</v>
      </c>
      <c r="M32" s="4">
        <v>525</v>
      </c>
      <c r="N32" s="4">
        <v>525</v>
      </c>
      <c r="O32" s="4">
        <v>525</v>
      </c>
      <c r="P32" s="4">
        <v>525</v>
      </c>
      <c r="Q32" s="12">
        <v>540</v>
      </c>
      <c r="R32" s="12">
        <v>542</v>
      </c>
      <c r="S32" s="12">
        <v>550</v>
      </c>
      <c r="T32" s="12">
        <v>550</v>
      </c>
      <c r="U32" s="11">
        <v>550</v>
      </c>
      <c r="V32" s="11">
        <v>550</v>
      </c>
      <c r="W32" s="11">
        <v>550</v>
      </c>
      <c r="X32" s="11">
        <v>550</v>
      </c>
    </row>
    <row r="33" spans="1:24" ht="105.75" x14ac:dyDescent="0.25">
      <c r="B33" s="147" t="s">
        <v>40</v>
      </c>
      <c r="C33" s="192" t="s">
        <v>807</v>
      </c>
      <c r="D33" s="194" t="s">
        <v>246</v>
      </c>
      <c r="E33" s="18"/>
      <c r="F33" s="18" t="s">
        <v>1370</v>
      </c>
      <c r="G33" s="18" t="s">
        <v>259</v>
      </c>
      <c r="H33" s="218" t="s">
        <v>121</v>
      </c>
      <c r="I33" s="35">
        <f t="shared" si="3"/>
        <v>636</v>
      </c>
      <c r="J33" s="133">
        <f t="shared" si="2"/>
        <v>200</v>
      </c>
      <c r="K33" s="136">
        <f t="shared" si="4"/>
        <v>208</v>
      </c>
      <c r="L33" s="136">
        <f>U33+V33+W33+X33</f>
        <v>228</v>
      </c>
      <c r="M33" s="4">
        <v>50</v>
      </c>
      <c r="N33" s="4">
        <v>50</v>
      </c>
      <c r="O33" s="4">
        <v>50</v>
      </c>
      <c r="P33" s="4">
        <v>50</v>
      </c>
      <c r="Q33" s="12">
        <v>52</v>
      </c>
      <c r="R33" s="12">
        <v>52</v>
      </c>
      <c r="S33" s="12">
        <v>52</v>
      </c>
      <c r="T33" s="12">
        <v>52</v>
      </c>
      <c r="U33" s="11">
        <v>57</v>
      </c>
      <c r="V33" s="11">
        <v>57</v>
      </c>
      <c r="W33" s="11">
        <v>57</v>
      </c>
      <c r="X33" s="11">
        <v>57</v>
      </c>
    </row>
    <row r="34" spans="1:24" ht="90.75" x14ac:dyDescent="0.25">
      <c r="B34" s="147" t="s">
        <v>38</v>
      </c>
      <c r="C34" s="192" t="s">
        <v>808</v>
      </c>
      <c r="D34" s="193" t="s">
        <v>247</v>
      </c>
      <c r="E34" s="18"/>
      <c r="F34" s="18" t="s">
        <v>1375</v>
      </c>
      <c r="G34" s="27" t="s">
        <v>612</v>
      </c>
      <c r="H34" s="218" t="s">
        <v>47</v>
      </c>
      <c r="I34" s="35">
        <f t="shared" si="3"/>
        <v>1680</v>
      </c>
      <c r="J34" s="133">
        <f t="shared" si="2"/>
        <v>552</v>
      </c>
      <c r="K34" s="136">
        <f t="shared" si="4"/>
        <v>560</v>
      </c>
      <c r="L34" s="136">
        <f>U34+V34+W34+X34</f>
        <v>568</v>
      </c>
      <c r="M34" s="4">
        <v>138</v>
      </c>
      <c r="N34" s="4">
        <v>138</v>
      </c>
      <c r="O34" s="4">
        <v>138</v>
      </c>
      <c r="P34" s="4">
        <v>138</v>
      </c>
      <c r="Q34" s="12">
        <v>140</v>
      </c>
      <c r="R34" s="12">
        <v>140</v>
      </c>
      <c r="S34" s="12">
        <v>140</v>
      </c>
      <c r="T34" s="12">
        <v>140</v>
      </c>
      <c r="U34" s="11">
        <v>143</v>
      </c>
      <c r="V34" s="11">
        <v>143</v>
      </c>
      <c r="W34" s="11">
        <v>143</v>
      </c>
      <c r="X34" s="11">
        <v>139</v>
      </c>
    </row>
    <row r="35" spans="1:24" ht="90.75" x14ac:dyDescent="0.25">
      <c r="B35" s="147" t="s">
        <v>120</v>
      </c>
      <c r="C35" s="199" t="s">
        <v>809</v>
      </c>
      <c r="D35" s="197" t="s">
        <v>248</v>
      </c>
      <c r="E35" s="18"/>
      <c r="F35" s="18" t="s">
        <v>1376</v>
      </c>
      <c r="G35" s="27" t="s">
        <v>611</v>
      </c>
      <c r="H35" s="255" t="s">
        <v>589</v>
      </c>
      <c r="I35" s="35">
        <f t="shared" si="3"/>
        <v>2720</v>
      </c>
      <c r="J35" s="133">
        <f t="shared" si="2"/>
        <v>800</v>
      </c>
      <c r="K35" s="136">
        <f t="shared" si="4"/>
        <v>960</v>
      </c>
      <c r="L35" s="136">
        <v>960</v>
      </c>
      <c r="M35" s="4">
        <v>200</v>
      </c>
      <c r="N35" s="4">
        <v>200</v>
      </c>
      <c r="O35" s="4">
        <v>200</v>
      </c>
      <c r="P35" s="4">
        <v>200</v>
      </c>
      <c r="Q35" s="47">
        <v>230</v>
      </c>
      <c r="R35" s="47">
        <v>250</v>
      </c>
      <c r="S35" s="47">
        <v>230</v>
      </c>
      <c r="T35" s="47">
        <v>250</v>
      </c>
      <c r="U35" s="48">
        <v>230</v>
      </c>
      <c r="V35" s="48">
        <v>250</v>
      </c>
      <c r="W35" s="48">
        <v>250</v>
      </c>
      <c r="X35" s="48">
        <v>230</v>
      </c>
    </row>
    <row r="36" spans="1:24" ht="101.25" x14ac:dyDescent="0.25">
      <c r="B36" s="146" t="s">
        <v>49</v>
      </c>
      <c r="C36" s="186" t="s">
        <v>690</v>
      </c>
      <c r="D36" s="236" t="s">
        <v>470</v>
      </c>
      <c r="E36" s="16"/>
      <c r="F36" s="15" t="s">
        <v>1377</v>
      </c>
      <c r="G36" s="105" t="s">
        <v>609</v>
      </c>
      <c r="H36" s="17" t="s">
        <v>237</v>
      </c>
      <c r="I36" s="118">
        <f t="shared" si="3"/>
        <v>2188</v>
      </c>
      <c r="J36" s="133">
        <f t="shared" si="2"/>
        <v>548</v>
      </c>
      <c r="K36" s="136">
        <f t="shared" si="4"/>
        <v>816</v>
      </c>
      <c r="L36" s="136">
        <f>U36+V36+W36+X36</f>
        <v>824</v>
      </c>
      <c r="M36" s="4">
        <v>137</v>
      </c>
      <c r="N36" s="4">
        <v>137</v>
      </c>
      <c r="O36" s="4">
        <v>137</v>
      </c>
      <c r="P36" s="4">
        <v>137</v>
      </c>
      <c r="Q36" s="12">
        <v>204</v>
      </c>
      <c r="R36" s="12">
        <v>204</v>
      </c>
      <c r="S36" s="12">
        <v>204</v>
      </c>
      <c r="T36" s="12">
        <v>204</v>
      </c>
      <c r="U36" s="11">
        <v>206</v>
      </c>
      <c r="V36" s="11">
        <v>206</v>
      </c>
      <c r="W36" s="11">
        <v>206</v>
      </c>
      <c r="X36" s="11">
        <v>206</v>
      </c>
    </row>
    <row r="37" spans="1:24" ht="101.25" x14ac:dyDescent="0.25">
      <c r="B37" s="147" t="s">
        <v>56</v>
      </c>
      <c r="C37" s="192" t="s">
        <v>691</v>
      </c>
      <c r="D37" s="25" t="s">
        <v>471</v>
      </c>
      <c r="E37" s="19"/>
      <c r="F37" s="18" t="s">
        <v>1377</v>
      </c>
      <c r="G37" s="27" t="s">
        <v>610</v>
      </c>
      <c r="H37" s="30" t="s">
        <v>237</v>
      </c>
      <c r="I37" s="35">
        <f t="shared" si="3"/>
        <v>9500</v>
      </c>
      <c r="J37" s="133">
        <f t="shared" si="2"/>
        <v>3120</v>
      </c>
      <c r="K37" s="136">
        <f t="shared" si="4"/>
        <v>3176</v>
      </c>
      <c r="L37" s="136">
        <f>U37+V37+W37+X37</f>
        <v>3204</v>
      </c>
      <c r="M37" s="4">
        <v>780</v>
      </c>
      <c r="N37" s="4">
        <v>780</v>
      </c>
      <c r="O37" s="4">
        <v>780</v>
      </c>
      <c r="P37" s="4">
        <v>780</v>
      </c>
      <c r="Q37" s="12">
        <v>794</v>
      </c>
      <c r="R37" s="12">
        <v>794</v>
      </c>
      <c r="S37" s="12">
        <v>794</v>
      </c>
      <c r="T37" s="12">
        <v>794</v>
      </c>
      <c r="U37" s="11">
        <v>801</v>
      </c>
      <c r="V37" s="11">
        <v>801</v>
      </c>
      <c r="W37" s="11">
        <v>801</v>
      </c>
      <c r="X37" s="11">
        <v>801</v>
      </c>
    </row>
    <row r="38" spans="1:24" ht="105.75" x14ac:dyDescent="0.25">
      <c r="A38" s="65"/>
      <c r="B38" s="86" t="s">
        <v>56</v>
      </c>
      <c r="C38" s="188" t="s">
        <v>692</v>
      </c>
      <c r="D38" s="220" t="s">
        <v>472</v>
      </c>
      <c r="E38" s="91"/>
      <c r="F38" s="28" t="s">
        <v>1377</v>
      </c>
      <c r="G38" s="28" t="s">
        <v>258</v>
      </c>
      <c r="H38" s="30" t="s">
        <v>237</v>
      </c>
      <c r="I38" s="35">
        <f t="shared" si="3"/>
        <v>527</v>
      </c>
      <c r="J38" s="133">
        <f t="shared" si="2"/>
        <v>0</v>
      </c>
      <c r="K38" s="136">
        <f t="shared" si="4"/>
        <v>257</v>
      </c>
      <c r="L38" s="69">
        <v>270</v>
      </c>
      <c r="M38" s="70" t="s">
        <v>251</v>
      </c>
      <c r="N38" s="70" t="s">
        <v>251</v>
      </c>
      <c r="O38" s="70" t="s">
        <v>251</v>
      </c>
      <c r="P38" s="70" t="s">
        <v>251</v>
      </c>
      <c r="Q38" s="71">
        <v>62</v>
      </c>
      <c r="R38" s="71">
        <v>65</v>
      </c>
      <c r="S38" s="71">
        <v>60</v>
      </c>
      <c r="T38" s="71">
        <v>70</v>
      </c>
      <c r="U38" s="117">
        <v>65</v>
      </c>
      <c r="V38" s="117">
        <v>68</v>
      </c>
      <c r="W38" s="117">
        <v>65</v>
      </c>
      <c r="X38" s="117">
        <v>72</v>
      </c>
    </row>
    <row r="39" spans="1:24" ht="301.5" x14ac:dyDescent="0.25">
      <c r="A39" s="65"/>
      <c r="B39" s="185" t="s">
        <v>127</v>
      </c>
      <c r="C39" s="186" t="s">
        <v>693</v>
      </c>
      <c r="D39" s="236" t="s">
        <v>591</v>
      </c>
      <c r="E39" s="15" t="s">
        <v>654</v>
      </c>
      <c r="F39" s="266" t="s">
        <v>1378</v>
      </c>
      <c r="G39" s="15" t="s">
        <v>616</v>
      </c>
      <c r="H39" s="17" t="s">
        <v>241</v>
      </c>
      <c r="I39" s="118">
        <f>SUM(J39:L39)</f>
        <v>10400</v>
      </c>
      <c r="J39" s="133">
        <f t="shared" si="2"/>
        <v>3400</v>
      </c>
      <c r="K39" s="136">
        <f t="shared" si="4"/>
        <v>3500</v>
      </c>
      <c r="L39" s="136">
        <f>U39+V39+W39+X39</f>
        <v>3500</v>
      </c>
      <c r="M39" s="70">
        <v>450</v>
      </c>
      <c r="N39" s="70">
        <v>550</v>
      </c>
      <c r="O39" s="70">
        <v>1500</v>
      </c>
      <c r="P39" s="70">
        <v>900</v>
      </c>
      <c r="Q39" s="71">
        <v>450</v>
      </c>
      <c r="R39" s="71">
        <v>650</v>
      </c>
      <c r="S39" s="71">
        <v>1500</v>
      </c>
      <c r="T39" s="71">
        <v>900</v>
      </c>
      <c r="U39" s="117">
        <v>350</v>
      </c>
      <c r="V39" s="117">
        <v>550</v>
      </c>
      <c r="W39" s="117">
        <v>1600</v>
      </c>
      <c r="X39" s="117">
        <v>1000</v>
      </c>
    </row>
    <row r="40" spans="1:24" ht="150.75" x14ac:dyDescent="0.25">
      <c r="B40" s="235" t="s">
        <v>128</v>
      </c>
      <c r="C40" s="240" t="s">
        <v>694</v>
      </c>
      <c r="D40" s="258" t="s">
        <v>592</v>
      </c>
      <c r="E40" s="19"/>
      <c r="F40" s="18" t="s">
        <v>1379</v>
      </c>
      <c r="G40" s="18" t="s">
        <v>617</v>
      </c>
      <c r="H40" s="30" t="s">
        <v>241</v>
      </c>
      <c r="I40" s="118">
        <f>SUM(J40:L40)</f>
        <v>820</v>
      </c>
      <c r="J40" s="133">
        <f t="shared" si="2"/>
        <v>240</v>
      </c>
      <c r="K40" s="136">
        <f t="shared" si="4"/>
        <v>250</v>
      </c>
      <c r="L40" s="136">
        <f>U40+V40+W40+X40</f>
        <v>330</v>
      </c>
      <c r="M40" s="4">
        <v>40</v>
      </c>
      <c r="N40" s="70">
        <v>60</v>
      </c>
      <c r="O40" s="4">
        <v>70</v>
      </c>
      <c r="P40" s="4">
        <v>70</v>
      </c>
      <c r="Q40" s="71">
        <v>50</v>
      </c>
      <c r="R40" s="12">
        <v>60</v>
      </c>
      <c r="S40" s="12">
        <v>70</v>
      </c>
      <c r="T40" s="12">
        <v>70</v>
      </c>
      <c r="U40" s="117">
        <f>40+12</f>
        <v>52</v>
      </c>
      <c r="V40" s="117">
        <f>60+25</f>
        <v>85</v>
      </c>
      <c r="W40" s="117">
        <f>80+32</f>
        <v>112</v>
      </c>
      <c r="X40" s="117">
        <f>70+11</f>
        <v>81</v>
      </c>
    </row>
    <row r="41" spans="1:24" ht="201.75" x14ac:dyDescent="0.25">
      <c r="A41" s="65"/>
      <c r="B41" s="146" t="s">
        <v>129</v>
      </c>
      <c r="C41" s="237" t="s">
        <v>695</v>
      </c>
      <c r="D41" s="243" t="s">
        <v>473</v>
      </c>
      <c r="E41" s="26" t="s">
        <v>655</v>
      </c>
      <c r="F41" s="266" t="s">
        <v>1380</v>
      </c>
      <c r="G41" s="15" t="s">
        <v>618</v>
      </c>
      <c r="H41" s="17" t="s">
        <v>250</v>
      </c>
      <c r="I41" s="118">
        <f>SUM(J41:L41)</f>
        <v>45900</v>
      </c>
      <c r="J41" s="133">
        <f t="shared" si="2"/>
        <v>4800</v>
      </c>
      <c r="K41" s="136">
        <f t="shared" si="4"/>
        <v>18500</v>
      </c>
      <c r="L41" s="136">
        <f t="shared" ref="L41:L51" si="5">U41+V41+W41+X41</f>
        <v>22600</v>
      </c>
      <c r="M41" s="70">
        <v>1200</v>
      </c>
      <c r="N41" s="70">
        <v>1300</v>
      </c>
      <c r="O41" s="70">
        <v>1000</v>
      </c>
      <c r="P41" s="70">
        <v>1300</v>
      </c>
      <c r="Q41" s="71">
        <v>5000</v>
      </c>
      <c r="R41" s="71">
        <v>5000</v>
      </c>
      <c r="S41" s="71">
        <v>3000</v>
      </c>
      <c r="T41" s="71">
        <v>5500</v>
      </c>
      <c r="U41" s="117">
        <v>4800</v>
      </c>
      <c r="V41" s="117">
        <v>4800</v>
      </c>
      <c r="W41" s="117">
        <v>6000</v>
      </c>
      <c r="X41" s="117">
        <v>7000</v>
      </c>
    </row>
    <row r="42" spans="1:24" ht="105.75" x14ac:dyDescent="0.25">
      <c r="A42" s="65"/>
      <c r="B42" s="86" t="s">
        <v>130</v>
      </c>
      <c r="C42" s="198" t="s">
        <v>696</v>
      </c>
      <c r="D42" s="158" t="s">
        <v>474</v>
      </c>
      <c r="E42" s="19"/>
      <c r="F42" s="399" t="s">
        <v>1381</v>
      </c>
      <c r="G42" s="220" t="s">
        <v>619</v>
      </c>
      <c r="H42" s="30" t="s">
        <v>250</v>
      </c>
      <c r="I42" s="35">
        <f>J42+K42+L42</f>
        <v>990</v>
      </c>
      <c r="J42" s="133">
        <f t="shared" si="2"/>
        <v>360</v>
      </c>
      <c r="K42" s="136">
        <f t="shared" si="4"/>
        <v>315</v>
      </c>
      <c r="L42" s="136">
        <v>315</v>
      </c>
      <c r="M42" s="70">
        <v>90</v>
      </c>
      <c r="N42" s="70">
        <v>100</v>
      </c>
      <c r="O42" s="70">
        <v>70</v>
      </c>
      <c r="P42" s="70">
        <v>100</v>
      </c>
      <c r="Q42" s="71">
        <v>90</v>
      </c>
      <c r="R42" s="71">
        <v>95</v>
      </c>
      <c r="S42" s="71">
        <v>35</v>
      </c>
      <c r="T42" s="71">
        <v>95</v>
      </c>
      <c r="U42" s="117">
        <v>75</v>
      </c>
      <c r="V42" s="117">
        <v>85</v>
      </c>
      <c r="W42" s="117">
        <v>105</v>
      </c>
      <c r="X42" s="117">
        <v>125</v>
      </c>
    </row>
    <row r="43" spans="1:24" s="231" customFormat="1" ht="101.25" x14ac:dyDescent="0.25">
      <c r="A43" s="230"/>
      <c r="B43" s="86" t="s">
        <v>130</v>
      </c>
      <c r="C43" s="190" t="s">
        <v>697</v>
      </c>
      <c r="D43" s="119" t="s">
        <v>475</v>
      </c>
      <c r="E43" s="19"/>
      <c r="F43" s="399" t="s">
        <v>1381</v>
      </c>
      <c r="G43" s="220" t="s">
        <v>620</v>
      </c>
      <c r="H43" s="30" t="s">
        <v>250</v>
      </c>
      <c r="I43" s="264">
        <f>SUM(J43:L43)</f>
        <v>2520</v>
      </c>
      <c r="J43" s="136">
        <f>SUM(M43:P43)</f>
        <v>800</v>
      </c>
      <c r="K43" s="136">
        <f t="shared" si="4"/>
        <v>800</v>
      </c>
      <c r="L43" s="136">
        <f>U43+V43+W43+X43</f>
        <v>920</v>
      </c>
      <c r="M43" s="4">
        <v>200</v>
      </c>
      <c r="N43" s="4">
        <v>200</v>
      </c>
      <c r="O43" s="4">
        <v>200</v>
      </c>
      <c r="P43" s="4">
        <v>200</v>
      </c>
      <c r="Q43" s="10">
        <v>200</v>
      </c>
      <c r="R43" s="10">
        <v>200</v>
      </c>
      <c r="S43" s="10">
        <v>200</v>
      </c>
      <c r="T43" s="10">
        <v>200</v>
      </c>
      <c r="U43" s="4">
        <v>230</v>
      </c>
      <c r="V43" s="4">
        <v>230</v>
      </c>
      <c r="W43" s="4">
        <v>230</v>
      </c>
      <c r="X43" s="4">
        <v>230</v>
      </c>
    </row>
    <row r="44" spans="1:24" ht="187.5" x14ac:dyDescent="0.25">
      <c r="A44" s="65"/>
      <c r="B44" s="146" t="s">
        <v>131</v>
      </c>
      <c r="C44" s="186" t="s">
        <v>698</v>
      </c>
      <c r="D44" s="236" t="s">
        <v>476</v>
      </c>
      <c r="E44" s="26" t="s">
        <v>651</v>
      </c>
      <c r="F44" s="400" t="s">
        <v>1382</v>
      </c>
      <c r="G44" s="15" t="s">
        <v>613</v>
      </c>
      <c r="H44" s="17" t="s">
        <v>406</v>
      </c>
      <c r="I44" s="118">
        <f t="shared" ref="I44:I50" si="6">SUM(J44:L44)</f>
        <v>12000</v>
      </c>
      <c r="J44" s="133" t="s">
        <v>251</v>
      </c>
      <c r="K44" s="136" t="s">
        <v>251</v>
      </c>
      <c r="L44" s="136">
        <f t="shared" si="5"/>
        <v>12000</v>
      </c>
      <c r="M44" s="70" t="s">
        <v>251</v>
      </c>
      <c r="N44" s="70" t="s">
        <v>251</v>
      </c>
      <c r="O44" s="70" t="s">
        <v>251</v>
      </c>
      <c r="P44" s="70" t="s">
        <v>251</v>
      </c>
      <c r="Q44" s="71" t="s">
        <v>251</v>
      </c>
      <c r="R44" s="71" t="s">
        <v>251</v>
      </c>
      <c r="S44" s="71" t="s">
        <v>251</v>
      </c>
      <c r="T44" s="71" t="s">
        <v>251</v>
      </c>
      <c r="U44" s="117">
        <v>3000</v>
      </c>
      <c r="V44" s="117">
        <v>3000</v>
      </c>
      <c r="W44" s="117">
        <v>3000</v>
      </c>
      <c r="X44" s="117">
        <v>3000</v>
      </c>
    </row>
    <row r="45" spans="1:24" ht="117" customHeight="1" x14ac:dyDescent="0.25">
      <c r="B45" s="147" t="s">
        <v>132</v>
      </c>
      <c r="C45" s="195" t="s">
        <v>699</v>
      </c>
      <c r="D45" s="164" t="s">
        <v>477</v>
      </c>
      <c r="E45" s="25"/>
      <c r="F45" s="349" t="s">
        <v>1383</v>
      </c>
      <c r="G45" s="20" t="s">
        <v>621</v>
      </c>
      <c r="H45" s="218" t="s">
        <v>406</v>
      </c>
      <c r="I45" s="35">
        <f t="shared" si="6"/>
        <v>2170</v>
      </c>
      <c r="J45" s="133">
        <f>SUM(M45:P45)</f>
        <v>550</v>
      </c>
      <c r="K45" s="136">
        <f>Q45+R45+S45+T45</f>
        <v>620</v>
      </c>
      <c r="L45" s="136">
        <f t="shared" si="5"/>
        <v>1000</v>
      </c>
      <c r="M45" s="4">
        <v>90</v>
      </c>
      <c r="N45" s="4">
        <v>200</v>
      </c>
      <c r="O45" s="4">
        <v>110</v>
      </c>
      <c r="P45" s="4">
        <v>150</v>
      </c>
      <c r="Q45" s="12">
        <v>120</v>
      </c>
      <c r="R45" s="12">
        <v>150</v>
      </c>
      <c r="S45" s="12">
        <v>150</v>
      </c>
      <c r="T45" s="12">
        <v>200</v>
      </c>
      <c r="U45" s="11">
        <v>200</v>
      </c>
      <c r="V45" s="11">
        <v>250</v>
      </c>
      <c r="W45" s="11">
        <v>350</v>
      </c>
      <c r="X45" s="11">
        <v>200</v>
      </c>
    </row>
    <row r="46" spans="1:24" ht="101.25" x14ac:dyDescent="0.25">
      <c r="B46" s="147" t="s">
        <v>132</v>
      </c>
      <c r="C46" s="195" t="s">
        <v>700</v>
      </c>
      <c r="D46" s="148" t="s">
        <v>450</v>
      </c>
      <c r="E46" s="25"/>
      <c r="F46" s="397" t="s">
        <v>1384</v>
      </c>
      <c r="G46" s="20" t="s">
        <v>622</v>
      </c>
      <c r="H46" s="218" t="s">
        <v>406</v>
      </c>
      <c r="I46" s="35">
        <f t="shared" si="6"/>
        <v>58</v>
      </c>
      <c r="J46" s="133">
        <f>SUM(M46:P46)</f>
        <v>0</v>
      </c>
      <c r="K46" s="136">
        <v>0</v>
      </c>
      <c r="L46" s="136">
        <f>U46+V46+W46+X46</f>
        <v>58</v>
      </c>
      <c r="M46" s="4" t="s">
        <v>251</v>
      </c>
      <c r="N46" s="4" t="s">
        <v>251</v>
      </c>
      <c r="O46" s="4" t="s">
        <v>251</v>
      </c>
      <c r="P46" s="4" t="s">
        <v>251</v>
      </c>
      <c r="Q46" s="12" t="s">
        <v>251</v>
      </c>
      <c r="R46" s="12" t="s">
        <v>251</v>
      </c>
      <c r="S46" s="12" t="s">
        <v>251</v>
      </c>
      <c r="T46" s="12" t="s">
        <v>251</v>
      </c>
      <c r="U46" s="11">
        <v>15</v>
      </c>
      <c r="V46" s="11">
        <v>14</v>
      </c>
      <c r="W46" s="11">
        <v>15</v>
      </c>
      <c r="X46" s="11">
        <v>14</v>
      </c>
    </row>
    <row r="47" spans="1:24" ht="147.75" customHeight="1" x14ac:dyDescent="0.25">
      <c r="A47" s="65"/>
      <c r="B47" s="146" t="s">
        <v>51</v>
      </c>
      <c r="C47" s="186" t="s">
        <v>701</v>
      </c>
      <c r="D47" s="236" t="s">
        <v>478</v>
      </c>
      <c r="E47" s="16" t="s">
        <v>652</v>
      </c>
      <c r="F47" s="400" t="s">
        <v>1385</v>
      </c>
      <c r="G47" s="15" t="s">
        <v>407</v>
      </c>
      <c r="H47" s="17" t="s">
        <v>236</v>
      </c>
      <c r="I47" s="118">
        <f>SUM(J47:L47)</f>
        <v>7938</v>
      </c>
      <c r="J47" s="133">
        <f>SUM(M47:P47)</f>
        <v>4239</v>
      </c>
      <c r="K47" s="136">
        <f t="shared" ref="K47:K55" si="7">Q47+R47+S47+T47</f>
        <v>3010</v>
      </c>
      <c r="L47" s="136">
        <f t="shared" si="5"/>
        <v>689</v>
      </c>
      <c r="M47" s="4">
        <v>3278</v>
      </c>
      <c r="N47" s="4">
        <v>190</v>
      </c>
      <c r="O47" s="4">
        <v>333</v>
      </c>
      <c r="P47" s="4">
        <v>438</v>
      </c>
      <c r="Q47" s="12">
        <v>690</v>
      </c>
      <c r="R47" s="12">
        <v>700</v>
      </c>
      <c r="S47" s="12">
        <v>1001</v>
      </c>
      <c r="T47" s="12">
        <v>619</v>
      </c>
      <c r="U47" s="117">
        <v>79</v>
      </c>
      <c r="V47" s="117">
        <v>375</v>
      </c>
      <c r="W47" s="117">
        <v>191</v>
      </c>
      <c r="X47" s="117">
        <v>44</v>
      </c>
    </row>
    <row r="48" spans="1:24" ht="139.5" customHeight="1" x14ac:dyDescent="0.25">
      <c r="A48" s="65"/>
      <c r="B48" s="147" t="s">
        <v>57</v>
      </c>
      <c r="C48" s="195" t="s">
        <v>702</v>
      </c>
      <c r="D48" s="164" t="s">
        <v>479</v>
      </c>
      <c r="E48" s="28"/>
      <c r="F48" s="28" t="s">
        <v>1386</v>
      </c>
      <c r="G48" s="27" t="s">
        <v>614</v>
      </c>
      <c r="H48" s="218" t="s">
        <v>236</v>
      </c>
      <c r="I48" s="35">
        <f t="shared" si="6"/>
        <v>3501</v>
      </c>
      <c r="J48" s="133">
        <f>M48+N48+O48+P48</f>
        <v>725</v>
      </c>
      <c r="K48" s="136">
        <f t="shared" si="7"/>
        <v>2484</v>
      </c>
      <c r="L48" s="136">
        <f>U48+V48+W48+X48</f>
        <v>292</v>
      </c>
      <c r="M48" s="4">
        <v>142</v>
      </c>
      <c r="N48" s="4">
        <v>178</v>
      </c>
      <c r="O48" s="4">
        <v>100</v>
      </c>
      <c r="P48" s="4">
        <v>305</v>
      </c>
      <c r="Q48" s="12">
        <v>288</v>
      </c>
      <c r="R48" s="12">
        <v>864</v>
      </c>
      <c r="S48" s="12">
        <v>582</v>
      </c>
      <c r="T48" s="12">
        <v>750</v>
      </c>
      <c r="U48" s="11">
        <v>66</v>
      </c>
      <c r="V48" s="11">
        <v>95</v>
      </c>
      <c r="W48" s="11">
        <v>30</v>
      </c>
      <c r="X48" s="11">
        <v>101</v>
      </c>
    </row>
    <row r="49" spans="1:24" ht="144.75" customHeight="1" x14ac:dyDescent="0.25">
      <c r="A49" s="65"/>
      <c r="B49" s="147" t="s">
        <v>57</v>
      </c>
      <c r="C49" s="195" t="s">
        <v>703</v>
      </c>
      <c r="D49" s="148" t="s">
        <v>480</v>
      </c>
      <c r="E49" s="18"/>
      <c r="F49" s="28" t="s">
        <v>1386</v>
      </c>
      <c r="G49" s="212" t="s">
        <v>408</v>
      </c>
      <c r="H49" s="218" t="s">
        <v>236</v>
      </c>
      <c r="I49" s="35">
        <f t="shared" si="6"/>
        <v>123938</v>
      </c>
      <c r="J49" s="133">
        <f>SUM(M49:P49)</f>
        <v>40908</v>
      </c>
      <c r="K49" s="136">
        <f t="shared" si="7"/>
        <v>54474</v>
      </c>
      <c r="L49" s="136">
        <f>U49+V49+W49+X49</f>
        <v>28556</v>
      </c>
      <c r="M49" s="4">
        <v>7848</v>
      </c>
      <c r="N49" s="4">
        <v>17340</v>
      </c>
      <c r="O49" s="4">
        <v>5820</v>
      </c>
      <c r="P49" s="4">
        <v>9900</v>
      </c>
      <c r="Q49" s="12">
        <v>14262</v>
      </c>
      <c r="R49" s="12">
        <v>15768</v>
      </c>
      <c r="S49" s="12">
        <v>11070</v>
      </c>
      <c r="T49" s="12">
        <v>13374</v>
      </c>
      <c r="U49" s="11">
        <v>8955</v>
      </c>
      <c r="V49" s="11">
        <v>8260</v>
      </c>
      <c r="W49" s="11">
        <v>5541</v>
      </c>
      <c r="X49" s="11">
        <v>5800</v>
      </c>
    </row>
    <row r="50" spans="1:24" ht="121.5" x14ac:dyDescent="0.25">
      <c r="B50" s="147" t="s">
        <v>311</v>
      </c>
      <c r="C50" s="192" t="s">
        <v>704</v>
      </c>
      <c r="D50" s="149" t="s">
        <v>481</v>
      </c>
      <c r="E50" s="18"/>
      <c r="F50" s="28" t="s">
        <v>1386</v>
      </c>
      <c r="G50" s="28" t="s">
        <v>409</v>
      </c>
      <c r="H50" s="218" t="s">
        <v>236</v>
      </c>
      <c r="I50" s="35">
        <f t="shared" si="6"/>
        <v>927</v>
      </c>
      <c r="J50" s="133">
        <f>SUM(M50:P50)</f>
        <v>261</v>
      </c>
      <c r="K50" s="136">
        <f t="shared" si="7"/>
        <v>308</v>
      </c>
      <c r="L50" s="136">
        <f t="shared" si="5"/>
        <v>358</v>
      </c>
      <c r="M50" s="4">
        <v>54</v>
      </c>
      <c r="N50" s="4">
        <v>67</v>
      </c>
      <c r="O50" s="4">
        <v>70</v>
      </c>
      <c r="P50" s="4">
        <v>70</v>
      </c>
      <c r="Q50" s="12">
        <v>85</v>
      </c>
      <c r="R50" s="12">
        <v>77</v>
      </c>
      <c r="S50" s="12">
        <v>73</v>
      </c>
      <c r="T50" s="12">
        <v>73</v>
      </c>
      <c r="U50" s="11">
        <v>88</v>
      </c>
      <c r="V50" s="11">
        <v>91</v>
      </c>
      <c r="W50" s="11">
        <v>70</v>
      </c>
      <c r="X50" s="11">
        <v>109</v>
      </c>
    </row>
    <row r="51" spans="1:24" ht="129.75" hidden="1" customHeight="1" x14ac:dyDescent="0.25">
      <c r="B51" s="86" t="s">
        <v>161</v>
      </c>
      <c r="C51" s="188" t="s">
        <v>431</v>
      </c>
      <c r="D51" s="189" t="s">
        <v>249</v>
      </c>
      <c r="E51" s="28" t="s">
        <v>58</v>
      </c>
      <c r="F51" s="28" t="s">
        <v>331</v>
      </c>
      <c r="G51" s="28" t="s">
        <v>257</v>
      </c>
      <c r="H51" s="218" t="s">
        <v>236</v>
      </c>
      <c r="I51" s="35" t="e">
        <f ca="1">SUMA(J51:L51)</f>
        <v>#NAME?</v>
      </c>
      <c r="J51" s="133" t="e">
        <f ca="1">SUMA(M51:P51)</f>
        <v>#NAME?</v>
      </c>
      <c r="K51" s="136">
        <f t="shared" si="7"/>
        <v>308</v>
      </c>
      <c r="L51" s="136">
        <f t="shared" si="5"/>
        <v>311</v>
      </c>
      <c r="M51" s="4">
        <v>54</v>
      </c>
      <c r="N51" s="4">
        <v>67</v>
      </c>
      <c r="O51" s="4">
        <v>70</v>
      </c>
      <c r="P51" s="4">
        <v>70</v>
      </c>
      <c r="Q51" s="12">
        <v>85</v>
      </c>
      <c r="R51" s="12">
        <v>77</v>
      </c>
      <c r="S51" s="12">
        <v>73</v>
      </c>
      <c r="T51" s="12">
        <v>73</v>
      </c>
      <c r="U51" s="11">
        <v>87</v>
      </c>
      <c r="V51" s="11">
        <v>78</v>
      </c>
      <c r="W51" s="11">
        <v>72</v>
      </c>
      <c r="X51" s="11">
        <v>74</v>
      </c>
    </row>
    <row r="52" spans="1:24" ht="173.25" x14ac:dyDescent="0.25">
      <c r="A52" s="65"/>
      <c r="B52" s="146" t="s">
        <v>122</v>
      </c>
      <c r="C52" s="186" t="s">
        <v>705</v>
      </c>
      <c r="D52" s="24" t="s">
        <v>593</v>
      </c>
      <c r="E52" s="15" t="s">
        <v>85</v>
      </c>
      <c r="F52" s="400" t="s">
        <v>1381</v>
      </c>
      <c r="G52" s="15" t="s">
        <v>623</v>
      </c>
      <c r="H52" s="17" t="s">
        <v>235</v>
      </c>
      <c r="I52" s="118">
        <f>SUM(J52:L52)</f>
        <v>15255</v>
      </c>
      <c r="J52" s="133">
        <f>M52+N52+O52+P52</f>
        <v>2100</v>
      </c>
      <c r="K52" s="136">
        <f t="shared" si="7"/>
        <v>4515</v>
      </c>
      <c r="L52" s="136">
        <f>U52+V52+W52+X52</f>
        <v>8640</v>
      </c>
      <c r="M52" s="70">
        <v>800</v>
      </c>
      <c r="N52" s="70">
        <v>500</v>
      </c>
      <c r="O52" s="70">
        <v>300</v>
      </c>
      <c r="P52" s="70">
        <v>500</v>
      </c>
      <c r="Q52" s="71">
        <v>1570</v>
      </c>
      <c r="R52" s="71">
        <v>1060</v>
      </c>
      <c r="S52" s="71">
        <v>615</v>
      </c>
      <c r="T52" s="71">
        <v>1270</v>
      </c>
      <c r="U52" s="117">
        <v>3240</v>
      </c>
      <c r="V52" s="117">
        <v>2160</v>
      </c>
      <c r="W52" s="117">
        <v>1080</v>
      </c>
      <c r="X52" s="117">
        <v>2160</v>
      </c>
    </row>
    <row r="53" spans="1:24" ht="105.75" x14ac:dyDescent="0.25">
      <c r="A53" s="65"/>
      <c r="B53" s="147" t="s">
        <v>123</v>
      </c>
      <c r="C53" s="251" t="s">
        <v>706</v>
      </c>
      <c r="D53" s="259" t="s">
        <v>594</v>
      </c>
      <c r="E53" s="218"/>
      <c r="F53" s="399" t="s">
        <v>1381</v>
      </c>
      <c r="G53" s="18" t="s">
        <v>624</v>
      </c>
      <c r="H53" s="30" t="s">
        <v>235</v>
      </c>
      <c r="I53" s="35">
        <f>SUM(J53:L53)</f>
        <v>318</v>
      </c>
      <c r="J53" s="133">
        <f>SUM(M53:P53)</f>
        <v>70</v>
      </c>
      <c r="K53" s="136">
        <f t="shared" si="7"/>
        <v>120</v>
      </c>
      <c r="L53" s="136">
        <f>U53+V53+W53+X53</f>
        <v>128</v>
      </c>
      <c r="M53" s="4">
        <v>26</v>
      </c>
      <c r="N53" s="4">
        <v>17</v>
      </c>
      <c r="O53" s="4">
        <v>10</v>
      </c>
      <c r="P53" s="4">
        <v>17</v>
      </c>
      <c r="Q53" s="12">
        <v>45</v>
      </c>
      <c r="R53" s="12">
        <v>29</v>
      </c>
      <c r="S53" s="12">
        <v>17</v>
      </c>
      <c r="T53" s="12">
        <v>29</v>
      </c>
      <c r="U53" s="11">
        <v>48</v>
      </c>
      <c r="V53" s="11">
        <v>32</v>
      </c>
      <c r="W53" s="11">
        <v>16</v>
      </c>
      <c r="X53" s="11">
        <v>32</v>
      </c>
    </row>
    <row r="54" spans="1:24" ht="101.25" x14ac:dyDescent="0.25">
      <c r="B54" s="147" t="s">
        <v>123</v>
      </c>
      <c r="C54" s="241" t="s">
        <v>707</v>
      </c>
      <c r="D54" s="260" t="s">
        <v>595</v>
      </c>
      <c r="E54" s="218"/>
      <c r="F54" s="399" t="s">
        <v>1381</v>
      </c>
      <c r="G54" s="18" t="s">
        <v>625</v>
      </c>
      <c r="H54" s="30" t="s">
        <v>235</v>
      </c>
      <c r="I54" s="35">
        <f>SUM(J54:L54)</f>
        <v>12</v>
      </c>
      <c r="J54" s="133" t="s">
        <v>251</v>
      </c>
      <c r="K54" s="136">
        <f t="shared" si="7"/>
        <v>4</v>
      </c>
      <c r="L54" s="136">
        <f>U54+V54+W54+X54</f>
        <v>8</v>
      </c>
      <c r="M54" s="4" t="s">
        <v>251</v>
      </c>
      <c r="N54" s="4" t="s">
        <v>251</v>
      </c>
      <c r="O54" s="4" t="s">
        <v>251</v>
      </c>
      <c r="P54" s="4" t="s">
        <v>251</v>
      </c>
      <c r="Q54" s="12">
        <v>1</v>
      </c>
      <c r="R54" s="12">
        <v>1</v>
      </c>
      <c r="S54" s="12">
        <v>1</v>
      </c>
      <c r="T54" s="12">
        <v>1</v>
      </c>
      <c r="U54" s="11">
        <v>3</v>
      </c>
      <c r="V54" s="11">
        <v>2</v>
      </c>
      <c r="W54" s="11">
        <v>1</v>
      </c>
      <c r="X54" s="11">
        <v>2</v>
      </c>
    </row>
    <row r="55" spans="1:24" ht="188.25" customHeight="1" x14ac:dyDescent="0.25">
      <c r="B55" s="146" t="s">
        <v>84</v>
      </c>
      <c r="C55" s="186" t="s">
        <v>708</v>
      </c>
      <c r="D55" s="24" t="s">
        <v>488</v>
      </c>
      <c r="E55" s="17" t="s">
        <v>649</v>
      </c>
      <c r="F55" s="400" t="s">
        <v>1387</v>
      </c>
      <c r="G55" s="105" t="s">
        <v>347</v>
      </c>
      <c r="H55" s="17" t="s">
        <v>229</v>
      </c>
      <c r="I55" s="118">
        <f t="shared" si="3"/>
        <v>41153</v>
      </c>
      <c r="J55" s="133">
        <f>SUM(M55:P55)</f>
        <v>13125</v>
      </c>
      <c r="K55" s="136">
        <f t="shared" si="7"/>
        <v>13490</v>
      </c>
      <c r="L55" s="136">
        <f>U55+V55+W55+X55</f>
        <v>14538</v>
      </c>
      <c r="M55" s="4">
        <v>3237</v>
      </c>
      <c r="N55" s="4">
        <v>3287</v>
      </c>
      <c r="O55" s="4">
        <v>3338</v>
      </c>
      <c r="P55" s="4">
        <v>3263</v>
      </c>
      <c r="Q55" s="10">
        <v>3304</v>
      </c>
      <c r="R55" s="10">
        <v>3374</v>
      </c>
      <c r="S55" s="10">
        <v>3431</v>
      </c>
      <c r="T55" s="10">
        <v>3381</v>
      </c>
      <c r="U55" s="4">
        <v>3292</v>
      </c>
      <c r="V55" s="4">
        <v>3360</v>
      </c>
      <c r="W55" s="4">
        <v>3962</v>
      </c>
      <c r="X55" s="4">
        <v>3924</v>
      </c>
    </row>
    <row r="56" spans="1:24" ht="105" x14ac:dyDescent="0.25">
      <c r="B56" s="147" t="s">
        <v>86</v>
      </c>
      <c r="C56" s="192" t="s">
        <v>709</v>
      </c>
      <c r="D56" s="25" t="s">
        <v>489</v>
      </c>
      <c r="E56" s="218"/>
      <c r="F56" s="18" t="s">
        <v>1388</v>
      </c>
      <c r="G56" s="27" t="s">
        <v>348</v>
      </c>
      <c r="H56" s="218" t="s">
        <v>229</v>
      </c>
      <c r="I56" s="118">
        <f t="shared" si="3"/>
        <v>1211</v>
      </c>
      <c r="J56" s="133">
        <f>SUM(M56:P56)</f>
        <v>450</v>
      </c>
      <c r="K56" s="136">
        <f t="shared" ref="K56:K78" si="8">Q56+R56+S56+T56</f>
        <v>470</v>
      </c>
      <c r="L56" s="136">
        <f t="shared" ref="L56:L78" si="9">U56+V56+W56+X56</f>
        <v>291</v>
      </c>
      <c r="M56" s="4">
        <v>112</v>
      </c>
      <c r="N56" s="4">
        <v>112</v>
      </c>
      <c r="O56" s="4">
        <v>113</v>
      </c>
      <c r="P56" s="4">
        <v>113</v>
      </c>
      <c r="Q56" s="12">
        <v>117</v>
      </c>
      <c r="R56" s="12">
        <v>117</v>
      </c>
      <c r="S56" s="12">
        <v>118</v>
      </c>
      <c r="T56" s="12">
        <v>118</v>
      </c>
      <c r="U56" s="11">
        <v>58</v>
      </c>
      <c r="V56" s="11">
        <v>84</v>
      </c>
      <c r="W56" s="11">
        <v>76</v>
      </c>
      <c r="X56" s="11">
        <v>73</v>
      </c>
    </row>
    <row r="57" spans="1:24" ht="105" x14ac:dyDescent="0.25">
      <c r="B57" s="86" t="s">
        <v>86</v>
      </c>
      <c r="C57" s="188" t="s">
        <v>710</v>
      </c>
      <c r="D57" s="220" t="s">
        <v>490</v>
      </c>
      <c r="E57" s="218"/>
      <c r="F57" s="18" t="s">
        <v>1389</v>
      </c>
      <c r="G57" s="27" t="s">
        <v>349</v>
      </c>
      <c r="H57" s="218" t="s">
        <v>229</v>
      </c>
      <c r="I57" s="118">
        <f t="shared" si="3"/>
        <v>1236</v>
      </c>
      <c r="J57" s="133">
        <f>SUM(M57:P57)</f>
        <v>450</v>
      </c>
      <c r="K57" s="136">
        <f t="shared" si="8"/>
        <v>470</v>
      </c>
      <c r="L57" s="136">
        <f t="shared" si="9"/>
        <v>316</v>
      </c>
      <c r="M57" s="4">
        <v>112</v>
      </c>
      <c r="N57" s="4">
        <v>112</v>
      </c>
      <c r="O57" s="4">
        <v>113</v>
      </c>
      <c r="P57" s="4">
        <v>113</v>
      </c>
      <c r="Q57" s="12">
        <v>117</v>
      </c>
      <c r="R57" s="12">
        <v>117</v>
      </c>
      <c r="S57" s="12">
        <v>118</v>
      </c>
      <c r="T57" s="12">
        <v>118</v>
      </c>
      <c r="U57" s="11">
        <v>88</v>
      </c>
      <c r="V57" s="11">
        <v>81</v>
      </c>
      <c r="W57" s="11">
        <v>74</v>
      </c>
      <c r="X57" s="11">
        <v>73</v>
      </c>
    </row>
    <row r="58" spans="1:24" ht="105" x14ac:dyDescent="0.25">
      <c r="B58" s="147" t="s">
        <v>86</v>
      </c>
      <c r="C58" s="195" t="s">
        <v>711</v>
      </c>
      <c r="D58" s="148" t="s">
        <v>491</v>
      </c>
      <c r="E58" s="218"/>
      <c r="F58" s="18" t="s">
        <v>1388</v>
      </c>
      <c r="G58" s="18" t="s">
        <v>350</v>
      </c>
      <c r="H58" s="218" t="s">
        <v>229</v>
      </c>
      <c r="I58" s="118">
        <f t="shared" si="3"/>
        <v>606</v>
      </c>
      <c r="J58" s="133">
        <f>SUM(M58:P58)</f>
        <v>180</v>
      </c>
      <c r="K58" s="136">
        <f t="shared" si="8"/>
        <v>216</v>
      </c>
      <c r="L58" s="136">
        <f t="shared" si="9"/>
        <v>210</v>
      </c>
      <c r="M58" s="4">
        <v>45</v>
      </c>
      <c r="N58" s="4">
        <v>45</v>
      </c>
      <c r="O58" s="4">
        <v>45</v>
      </c>
      <c r="P58" s="4">
        <v>45</v>
      </c>
      <c r="Q58" s="12">
        <v>54</v>
      </c>
      <c r="R58" s="12">
        <v>54</v>
      </c>
      <c r="S58" s="12">
        <v>54</v>
      </c>
      <c r="T58" s="12">
        <v>54</v>
      </c>
      <c r="U58" s="11">
        <v>53</v>
      </c>
      <c r="V58" s="11">
        <v>35</v>
      </c>
      <c r="W58" s="11">
        <v>61</v>
      </c>
      <c r="X58" s="11">
        <v>61</v>
      </c>
    </row>
    <row r="59" spans="1:24" ht="105.75" x14ac:dyDescent="0.25">
      <c r="B59" s="147" t="s">
        <v>86</v>
      </c>
      <c r="C59" s="195" t="s">
        <v>712</v>
      </c>
      <c r="D59" s="148" t="s">
        <v>492</v>
      </c>
      <c r="E59" s="218"/>
      <c r="F59" s="18" t="s">
        <v>1388</v>
      </c>
      <c r="G59" s="27" t="s">
        <v>351</v>
      </c>
      <c r="H59" s="218" t="s">
        <v>229</v>
      </c>
      <c r="I59" s="118">
        <f t="shared" si="3"/>
        <v>3518</v>
      </c>
      <c r="J59" s="133">
        <f>SUM(M59:P59)</f>
        <v>980</v>
      </c>
      <c r="K59" s="136">
        <f t="shared" si="8"/>
        <v>989</v>
      </c>
      <c r="L59" s="136">
        <f t="shared" si="9"/>
        <v>1549</v>
      </c>
      <c r="M59" s="4">
        <v>245</v>
      </c>
      <c r="N59" s="4">
        <v>245</v>
      </c>
      <c r="O59" s="4">
        <v>245</v>
      </c>
      <c r="P59" s="4">
        <v>245</v>
      </c>
      <c r="Q59" s="12">
        <v>247</v>
      </c>
      <c r="R59" s="12">
        <v>247</v>
      </c>
      <c r="S59" s="12">
        <v>248</v>
      </c>
      <c r="T59" s="12">
        <v>247</v>
      </c>
      <c r="U59" s="11">
        <v>231</v>
      </c>
      <c r="V59" s="11">
        <v>346</v>
      </c>
      <c r="W59" s="11">
        <v>486</v>
      </c>
      <c r="X59" s="11">
        <v>486</v>
      </c>
    </row>
    <row r="60" spans="1:24" ht="105" x14ac:dyDescent="0.25">
      <c r="B60" s="147" t="s">
        <v>86</v>
      </c>
      <c r="C60" s="192" t="s">
        <v>713</v>
      </c>
      <c r="D60" s="25" t="s">
        <v>493</v>
      </c>
      <c r="E60" s="218"/>
      <c r="F60" s="18" t="s">
        <v>1388</v>
      </c>
      <c r="G60" s="18" t="s">
        <v>352</v>
      </c>
      <c r="H60" s="218" t="s">
        <v>229</v>
      </c>
      <c r="I60" s="118">
        <f t="shared" si="3"/>
        <v>1692</v>
      </c>
      <c r="J60" s="133">
        <v>635</v>
      </c>
      <c r="K60" s="136">
        <f t="shared" si="8"/>
        <v>300</v>
      </c>
      <c r="L60" s="136">
        <f t="shared" si="9"/>
        <v>757</v>
      </c>
      <c r="M60" s="4">
        <v>170</v>
      </c>
      <c r="N60" s="4">
        <v>129</v>
      </c>
      <c r="O60" s="4">
        <v>190</v>
      </c>
      <c r="P60" s="4">
        <v>146</v>
      </c>
      <c r="Q60" s="12">
        <v>75</v>
      </c>
      <c r="R60" s="12">
        <v>75</v>
      </c>
      <c r="S60" s="12">
        <v>75</v>
      </c>
      <c r="T60" s="12">
        <v>75</v>
      </c>
      <c r="U60" s="11">
        <v>139</v>
      </c>
      <c r="V60" s="11">
        <v>121</v>
      </c>
      <c r="W60" s="11">
        <v>260</v>
      </c>
      <c r="X60" s="11">
        <v>237</v>
      </c>
    </row>
    <row r="61" spans="1:24" ht="133.5" customHeight="1" x14ac:dyDescent="0.25">
      <c r="B61" s="147" t="s">
        <v>133</v>
      </c>
      <c r="C61" s="195" t="s">
        <v>714</v>
      </c>
      <c r="D61" s="148" t="s">
        <v>494</v>
      </c>
      <c r="E61" s="218"/>
      <c r="F61" s="18" t="s">
        <v>1388</v>
      </c>
      <c r="G61" s="18" t="s">
        <v>353</v>
      </c>
      <c r="H61" s="218" t="s">
        <v>234</v>
      </c>
      <c r="I61" s="118">
        <f t="shared" si="3"/>
        <v>10988</v>
      </c>
      <c r="J61" s="133">
        <f>SUM(M61:P61)</f>
        <v>3200</v>
      </c>
      <c r="K61" s="136">
        <f t="shared" si="8"/>
        <v>3800</v>
      </c>
      <c r="L61" s="136">
        <f t="shared" si="9"/>
        <v>3988</v>
      </c>
      <c r="M61" s="4">
        <v>800</v>
      </c>
      <c r="N61" s="4">
        <v>800</v>
      </c>
      <c r="O61" s="4">
        <v>800</v>
      </c>
      <c r="P61" s="4">
        <v>800</v>
      </c>
      <c r="Q61" s="12">
        <v>950</v>
      </c>
      <c r="R61" s="12">
        <v>950</v>
      </c>
      <c r="S61" s="12">
        <v>950</v>
      </c>
      <c r="T61" s="12">
        <v>950</v>
      </c>
      <c r="U61" s="11">
        <v>949</v>
      </c>
      <c r="V61" s="11">
        <v>968</v>
      </c>
      <c r="W61" s="11">
        <v>1036</v>
      </c>
      <c r="X61" s="11">
        <v>1035</v>
      </c>
    </row>
    <row r="62" spans="1:24" ht="114.75" customHeight="1" x14ac:dyDescent="0.25">
      <c r="B62" s="147" t="s">
        <v>133</v>
      </c>
      <c r="C62" s="194" t="s">
        <v>715</v>
      </c>
      <c r="D62" s="148" t="s">
        <v>495</v>
      </c>
      <c r="E62" s="218"/>
      <c r="F62" s="18" t="s">
        <v>1388</v>
      </c>
      <c r="G62" s="18" t="s">
        <v>354</v>
      </c>
      <c r="H62" s="218" t="s">
        <v>234</v>
      </c>
      <c r="I62" s="118">
        <f t="shared" si="3"/>
        <v>68</v>
      </c>
      <c r="J62" s="133" t="s">
        <v>217</v>
      </c>
      <c r="K62" s="136">
        <f t="shared" si="8"/>
        <v>40</v>
      </c>
      <c r="L62" s="136">
        <f t="shared" si="9"/>
        <v>28</v>
      </c>
      <c r="M62" s="4" t="s">
        <v>251</v>
      </c>
      <c r="N62" s="4" t="s">
        <v>251</v>
      </c>
      <c r="O62" s="4" t="s">
        <v>251</v>
      </c>
      <c r="P62" s="4" t="s">
        <v>251</v>
      </c>
      <c r="Q62" s="12">
        <v>10</v>
      </c>
      <c r="R62" s="12">
        <v>10</v>
      </c>
      <c r="S62" s="12">
        <v>10</v>
      </c>
      <c r="T62" s="12">
        <v>10</v>
      </c>
      <c r="U62" s="11">
        <v>6</v>
      </c>
      <c r="V62" s="11">
        <v>8</v>
      </c>
      <c r="W62" s="11">
        <v>8</v>
      </c>
      <c r="X62" s="11">
        <v>6</v>
      </c>
    </row>
    <row r="63" spans="1:24" ht="105.75" x14ac:dyDescent="0.25">
      <c r="B63" s="147" t="s">
        <v>90</v>
      </c>
      <c r="C63" s="198" t="s">
        <v>716</v>
      </c>
      <c r="D63" s="148" t="s">
        <v>496</v>
      </c>
      <c r="E63" s="218"/>
      <c r="F63" s="18" t="s">
        <v>1388</v>
      </c>
      <c r="G63" s="27" t="s">
        <v>355</v>
      </c>
      <c r="H63" s="218" t="s">
        <v>104</v>
      </c>
      <c r="I63" s="118">
        <f t="shared" si="3"/>
        <v>4849</v>
      </c>
      <c r="J63" s="133">
        <f>SUM(M63:P63)</f>
        <v>1575</v>
      </c>
      <c r="K63" s="136">
        <f t="shared" si="8"/>
        <v>1670</v>
      </c>
      <c r="L63" s="136">
        <f t="shared" si="9"/>
        <v>1604</v>
      </c>
      <c r="M63" s="4">
        <v>350</v>
      </c>
      <c r="N63" s="4">
        <v>400</v>
      </c>
      <c r="O63" s="4">
        <v>450</v>
      </c>
      <c r="P63" s="4">
        <v>375</v>
      </c>
      <c r="Q63" s="12">
        <v>350</v>
      </c>
      <c r="R63" s="12">
        <v>420</v>
      </c>
      <c r="S63" s="12">
        <v>475</v>
      </c>
      <c r="T63" s="12">
        <v>425</v>
      </c>
      <c r="U63" s="11">
        <v>353</v>
      </c>
      <c r="V63" s="11">
        <v>411</v>
      </c>
      <c r="W63" s="11">
        <v>426</v>
      </c>
      <c r="X63" s="11">
        <v>414</v>
      </c>
    </row>
    <row r="64" spans="1:24" ht="159" customHeight="1" x14ac:dyDescent="0.25">
      <c r="B64" s="239" t="s">
        <v>114</v>
      </c>
      <c r="C64" s="201" t="s">
        <v>717</v>
      </c>
      <c r="D64" s="81" t="s">
        <v>482</v>
      </c>
      <c r="E64" s="145"/>
      <c r="F64" s="358" t="s">
        <v>1387</v>
      </c>
      <c r="G64" s="42" t="s">
        <v>356</v>
      </c>
      <c r="H64" s="97" t="s">
        <v>357</v>
      </c>
      <c r="I64" s="118">
        <f t="shared" si="3"/>
        <v>32734</v>
      </c>
      <c r="J64" s="133" t="s">
        <v>217</v>
      </c>
      <c r="K64" s="139">
        <f>Q64+R64+S64+T64</f>
        <v>30652</v>
      </c>
      <c r="L64" s="137">
        <f t="shared" si="9"/>
        <v>2082</v>
      </c>
      <c r="M64" s="4" t="s">
        <v>251</v>
      </c>
      <c r="N64" s="4" t="s">
        <v>251</v>
      </c>
      <c r="O64" s="4" t="s">
        <v>251</v>
      </c>
      <c r="P64" s="4" t="s">
        <v>251</v>
      </c>
      <c r="Q64" s="52">
        <f>Q66+Q67+Q68+Q69</f>
        <v>7497</v>
      </c>
      <c r="R64" s="52">
        <f>R66+R67+R68+R69</f>
        <v>7829</v>
      </c>
      <c r="S64" s="52">
        <f>S66+S67+S68+S69</f>
        <v>7497</v>
      </c>
      <c r="T64" s="52">
        <f>T66+T67+T68+T69</f>
        <v>7829</v>
      </c>
      <c r="U64" s="39">
        <v>513</v>
      </c>
      <c r="V64" s="39">
        <v>528</v>
      </c>
      <c r="W64" s="39">
        <v>513</v>
      </c>
      <c r="X64" s="39">
        <v>528</v>
      </c>
    </row>
    <row r="65" spans="1:1029" customFormat="1" ht="87" x14ac:dyDescent="0.25">
      <c r="A65" s="50"/>
      <c r="B65" s="83" t="s">
        <v>115</v>
      </c>
      <c r="C65" s="200" t="s">
        <v>718</v>
      </c>
      <c r="D65" s="85" t="s">
        <v>483</v>
      </c>
      <c r="E65" s="49"/>
      <c r="F65" s="401" t="s">
        <v>1387</v>
      </c>
      <c r="G65" s="124" t="s">
        <v>356</v>
      </c>
      <c r="H65" s="256" t="s">
        <v>358</v>
      </c>
      <c r="I65" s="118">
        <f t="shared" si="3"/>
        <v>340</v>
      </c>
      <c r="J65" s="133" t="s">
        <v>217</v>
      </c>
      <c r="K65" s="139">
        <f t="shared" si="8"/>
        <v>200</v>
      </c>
      <c r="L65" s="137">
        <f t="shared" si="9"/>
        <v>140</v>
      </c>
      <c r="M65" s="4" t="s">
        <v>251</v>
      </c>
      <c r="N65" s="4" t="s">
        <v>251</v>
      </c>
      <c r="O65" s="4" t="s">
        <v>251</v>
      </c>
      <c r="P65" s="4" t="s">
        <v>251</v>
      </c>
      <c r="Q65" s="52">
        <v>50</v>
      </c>
      <c r="R65" s="52">
        <v>50</v>
      </c>
      <c r="S65" s="52">
        <v>50</v>
      </c>
      <c r="T65" s="52">
        <v>50</v>
      </c>
      <c r="U65" s="39">
        <v>34</v>
      </c>
      <c r="V65" s="39">
        <v>36</v>
      </c>
      <c r="W65" s="39">
        <v>34</v>
      </c>
      <c r="X65" s="39">
        <v>36</v>
      </c>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row>
    <row r="66" spans="1:1029" customFormat="1" ht="105.75" x14ac:dyDescent="0.25">
      <c r="A66" s="50"/>
      <c r="B66" s="83" t="s">
        <v>115</v>
      </c>
      <c r="C66" s="200" t="s">
        <v>719</v>
      </c>
      <c r="D66" s="85" t="s">
        <v>484</v>
      </c>
      <c r="E66" s="49"/>
      <c r="F66" s="401" t="s">
        <v>1387</v>
      </c>
      <c r="G66" s="124" t="s">
        <v>356</v>
      </c>
      <c r="H66" s="256" t="s">
        <v>358</v>
      </c>
      <c r="I66" s="118">
        <f t="shared" si="3"/>
        <v>25080</v>
      </c>
      <c r="J66" s="133" t="s">
        <v>217</v>
      </c>
      <c r="K66" s="139">
        <f t="shared" si="8"/>
        <v>24480</v>
      </c>
      <c r="L66" s="137">
        <f t="shared" si="9"/>
        <v>600</v>
      </c>
      <c r="M66" s="4" t="s">
        <v>251</v>
      </c>
      <c r="N66" s="4" t="s">
        <v>251</v>
      </c>
      <c r="O66" s="4" t="s">
        <v>251</v>
      </c>
      <c r="P66" s="4" t="s">
        <v>251</v>
      </c>
      <c r="Q66" s="43">
        <v>6120</v>
      </c>
      <c r="R66" s="43">
        <v>6120</v>
      </c>
      <c r="S66" s="43">
        <v>6120</v>
      </c>
      <c r="T66" s="43">
        <v>6120</v>
      </c>
      <c r="U66" s="44">
        <v>144</v>
      </c>
      <c r="V66" s="44">
        <v>156</v>
      </c>
      <c r="W66" s="44">
        <v>144</v>
      </c>
      <c r="X66" s="44">
        <v>156</v>
      </c>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row>
    <row r="67" spans="1:1029" customFormat="1" ht="90.75" x14ac:dyDescent="0.25">
      <c r="A67" s="50"/>
      <c r="B67" s="83" t="s">
        <v>115</v>
      </c>
      <c r="C67" s="200" t="s">
        <v>720</v>
      </c>
      <c r="D67" s="85" t="s">
        <v>485</v>
      </c>
      <c r="E67" s="49"/>
      <c r="F67" s="401" t="s">
        <v>1387</v>
      </c>
      <c r="G67" s="124" t="s">
        <v>356</v>
      </c>
      <c r="H67" s="256" t="s">
        <v>358</v>
      </c>
      <c r="I67" s="118">
        <f t="shared" si="3"/>
        <v>5472</v>
      </c>
      <c r="J67" s="133" t="s">
        <v>217</v>
      </c>
      <c r="K67" s="139">
        <f t="shared" si="8"/>
        <v>5332</v>
      </c>
      <c r="L67" s="137">
        <f t="shared" si="9"/>
        <v>140</v>
      </c>
      <c r="M67" s="4" t="s">
        <v>251</v>
      </c>
      <c r="N67" s="4" t="s">
        <v>251</v>
      </c>
      <c r="O67" s="4" t="s">
        <v>251</v>
      </c>
      <c r="P67" s="4" t="s">
        <v>251</v>
      </c>
      <c r="Q67" s="43">
        <v>1167</v>
      </c>
      <c r="R67" s="43">
        <v>1499</v>
      </c>
      <c r="S67" s="43">
        <v>1167</v>
      </c>
      <c r="T67" s="43">
        <v>1499</v>
      </c>
      <c r="U67" s="44">
        <v>34</v>
      </c>
      <c r="V67" s="44">
        <v>36</v>
      </c>
      <c r="W67" s="44">
        <v>34</v>
      </c>
      <c r="X67" s="44">
        <v>36</v>
      </c>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row>
    <row r="68" spans="1:1029" customFormat="1" ht="105.75" x14ac:dyDescent="0.25">
      <c r="A68" s="50"/>
      <c r="B68" s="83" t="s">
        <v>115</v>
      </c>
      <c r="C68" s="200" t="s">
        <v>721</v>
      </c>
      <c r="D68" s="85" t="s">
        <v>486</v>
      </c>
      <c r="E68" s="49"/>
      <c r="F68" s="401" t="s">
        <v>1387</v>
      </c>
      <c r="G68" s="124" t="s">
        <v>356</v>
      </c>
      <c r="H68" s="256" t="s">
        <v>358</v>
      </c>
      <c r="I68" s="118">
        <f t="shared" ref="I68:I79" si="10">SUM(J68:L68)</f>
        <v>2202</v>
      </c>
      <c r="J68" s="133" t="s">
        <v>217</v>
      </c>
      <c r="K68" s="139">
        <f t="shared" si="8"/>
        <v>720</v>
      </c>
      <c r="L68" s="137">
        <f t="shared" si="9"/>
        <v>1482</v>
      </c>
      <c r="M68" s="4" t="s">
        <v>251</v>
      </c>
      <c r="N68" s="4" t="s">
        <v>251</v>
      </c>
      <c r="O68" s="4" t="s">
        <v>251</v>
      </c>
      <c r="P68" s="4" t="s">
        <v>251</v>
      </c>
      <c r="Q68" s="43">
        <v>180</v>
      </c>
      <c r="R68" s="43">
        <v>180</v>
      </c>
      <c r="S68" s="43">
        <v>180</v>
      </c>
      <c r="T68" s="43">
        <v>180</v>
      </c>
      <c r="U68" s="44">
        <v>369</v>
      </c>
      <c r="V68" s="44">
        <v>372</v>
      </c>
      <c r="W68" s="44">
        <v>369</v>
      </c>
      <c r="X68" s="44">
        <v>372</v>
      </c>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row>
    <row r="69" spans="1:1029" customFormat="1" ht="90.75" x14ac:dyDescent="0.25">
      <c r="A69" s="50"/>
      <c r="B69" s="86" t="s">
        <v>115</v>
      </c>
      <c r="C69" s="190" t="s">
        <v>722</v>
      </c>
      <c r="D69" s="87" t="s">
        <v>487</v>
      </c>
      <c r="E69" s="49"/>
      <c r="F69" s="401" t="s">
        <v>1387</v>
      </c>
      <c r="G69" s="124" t="s">
        <v>356</v>
      </c>
      <c r="H69" s="256" t="s">
        <v>358</v>
      </c>
      <c r="I69" s="118">
        <f t="shared" si="10"/>
        <v>180</v>
      </c>
      <c r="J69" s="133" t="s">
        <v>217</v>
      </c>
      <c r="K69" s="139">
        <f t="shared" si="8"/>
        <v>120</v>
      </c>
      <c r="L69" s="137">
        <f t="shared" si="9"/>
        <v>60</v>
      </c>
      <c r="M69" s="4" t="s">
        <v>251</v>
      </c>
      <c r="N69" s="4" t="s">
        <v>251</v>
      </c>
      <c r="O69" s="4" t="s">
        <v>251</v>
      </c>
      <c r="P69" s="4" t="s">
        <v>251</v>
      </c>
      <c r="Q69" s="43">
        <v>30</v>
      </c>
      <c r="R69" s="43">
        <v>30</v>
      </c>
      <c r="S69" s="43">
        <v>30</v>
      </c>
      <c r="T69" s="43">
        <v>30</v>
      </c>
      <c r="U69" s="44">
        <v>17</v>
      </c>
      <c r="V69" s="44">
        <v>13</v>
      </c>
      <c r="W69" s="44">
        <v>17</v>
      </c>
      <c r="X69" s="44">
        <v>13</v>
      </c>
      <c r="Y69" s="2"/>
      <c r="Z69" s="2"/>
      <c r="AA69" s="2"/>
      <c r="AB69" s="111"/>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row>
    <row r="70" spans="1:1029" customFormat="1" ht="216" x14ac:dyDescent="0.25">
      <c r="A70" s="50"/>
      <c r="B70" s="146" t="s">
        <v>108</v>
      </c>
      <c r="C70" s="186" t="s">
        <v>723</v>
      </c>
      <c r="D70" s="236" t="s">
        <v>596</v>
      </c>
      <c r="E70" s="15" t="s">
        <v>648</v>
      </c>
      <c r="F70" s="266" t="s">
        <v>1390</v>
      </c>
      <c r="G70" s="15" t="s">
        <v>626</v>
      </c>
      <c r="H70" s="17" t="s">
        <v>233</v>
      </c>
      <c r="I70" s="118">
        <f t="shared" si="10"/>
        <v>22227</v>
      </c>
      <c r="J70" s="133">
        <f>M70+N70+O70+P70</f>
        <v>7300</v>
      </c>
      <c r="K70" s="136">
        <f t="shared" ref="K70:K75" si="11">Q70+R70+S70+T70</f>
        <v>7330</v>
      </c>
      <c r="L70" s="136">
        <f t="shared" ref="L70:L75" si="12">U70+V70+W70+X70</f>
        <v>7597</v>
      </c>
      <c r="M70" s="4">
        <v>1825</v>
      </c>
      <c r="N70" s="4">
        <v>1825</v>
      </c>
      <c r="O70" s="4">
        <v>1825</v>
      </c>
      <c r="P70" s="4">
        <v>1825</v>
      </c>
      <c r="Q70" s="10">
        <f>Q71+Q72+Q73</f>
        <v>1831</v>
      </c>
      <c r="R70" s="10">
        <f>R71+R72+R73</f>
        <v>1831</v>
      </c>
      <c r="S70" s="10">
        <f>S71+S72+S73</f>
        <v>1831</v>
      </c>
      <c r="T70" s="10">
        <f>T71+T72+T73</f>
        <v>1837</v>
      </c>
      <c r="U70" s="4">
        <v>1727</v>
      </c>
      <c r="V70" s="4">
        <v>1895</v>
      </c>
      <c r="W70" s="4">
        <v>1987</v>
      </c>
      <c r="X70" s="4">
        <v>1988</v>
      </c>
      <c r="Y70" s="2"/>
      <c r="Z70" s="111"/>
      <c r="AA70" s="2"/>
      <c r="AB70" s="111"/>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row>
    <row r="71" spans="1:1029" ht="101.25" x14ac:dyDescent="0.25">
      <c r="B71" s="147" t="s">
        <v>110</v>
      </c>
      <c r="C71" s="192" t="s">
        <v>724</v>
      </c>
      <c r="D71" s="25" t="s">
        <v>597</v>
      </c>
      <c r="E71" s="18"/>
      <c r="F71" s="18" t="s">
        <v>1391</v>
      </c>
      <c r="G71" s="18" t="s">
        <v>626</v>
      </c>
      <c r="H71" s="218" t="s">
        <v>232</v>
      </c>
      <c r="I71" s="118">
        <f t="shared" si="10"/>
        <v>1164</v>
      </c>
      <c r="J71" s="133">
        <f t="shared" ref="J71:J79" si="13">SUM(M71:P71)</f>
        <v>400</v>
      </c>
      <c r="K71" s="136">
        <f t="shared" si="11"/>
        <v>410</v>
      </c>
      <c r="L71" s="136">
        <f t="shared" si="12"/>
        <v>354</v>
      </c>
      <c r="M71" s="4">
        <v>100</v>
      </c>
      <c r="N71" s="4">
        <v>100</v>
      </c>
      <c r="O71" s="4">
        <v>100</v>
      </c>
      <c r="P71" s="4">
        <v>100</v>
      </c>
      <c r="Q71" s="12">
        <v>102</v>
      </c>
      <c r="R71" s="12">
        <v>102</v>
      </c>
      <c r="S71" s="12">
        <v>102</v>
      </c>
      <c r="T71" s="12">
        <v>104</v>
      </c>
      <c r="U71" s="11">
        <v>95</v>
      </c>
      <c r="V71" s="11">
        <v>87</v>
      </c>
      <c r="W71" s="11">
        <v>86</v>
      </c>
      <c r="X71" s="11">
        <v>86</v>
      </c>
      <c r="Z71" s="111"/>
      <c r="AB71" s="111"/>
    </row>
    <row r="72" spans="1:1029" ht="135.75" x14ac:dyDescent="0.25">
      <c r="B72" s="147" t="s">
        <v>110</v>
      </c>
      <c r="C72" s="192" t="s">
        <v>725</v>
      </c>
      <c r="D72" s="25" t="s">
        <v>598</v>
      </c>
      <c r="E72" s="18"/>
      <c r="F72" s="18" t="s">
        <v>1391</v>
      </c>
      <c r="G72" s="18" t="s">
        <v>626</v>
      </c>
      <c r="H72" s="218" t="s">
        <v>232</v>
      </c>
      <c r="I72" s="118">
        <f t="shared" si="10"/>
        <v>3695</v>
      </c>
      <c r="J72" s="133">
        <f t="shared" si="13"/>
        <v>1140</v>
      </c>
      <c r="K72" s="136">
        <f t="shared" si="11"/>
        <v>1150</v>
      </c>
      <c r="L72" s="136">
        <f t="shared" si="12"/>
        <v>1405</v>
      </c>
      <c r="M72" s="4">
        <v>285</v>
      </c>
      <c r="N72" s="4">
        <v>285</v>
      </c>
      <c r="O72" s="4">
        <v>285</v>
      </c>
      <c r="P72" s="4">
        <v>285</v>
      </c>
      <c r="Q72" s="12">
        <v>287</v>
      </c>
      <c r="R72" s="12">
        <v>287</v>
      </c>
      <c r="S72" s="12">
        <v>287</v>
      </c>
      <c r="T72" s="12">
        <v>289</v>
      </c>
      <c r="U72" s="11">
        <v>346</v>
      </c>
      <c r="V72" s="11">
        <v>325</v>
      </c>
      <c r="W72" s="11">
        <v>367</v>
      </c>
      <c r="X72" s="11">
        <v>367</v>
      </c>
      <c r="Z72" s="111"/>
      <c r="AB72" s="111"/>
    </row>
    <row r="73" spans="1:1029" ht="101.25" x14ac:dyDescent="0.25">
      <c r="B73" s="147" t="s">
        <v>110</v>
      </c>
      <c r="C73" s="192" t="s">
        <v>726</v>
      </c>
      <c r="D73" s="25" t="s">
        <v>599</v>
      </c>
      <c r="E73" s="18"/>
      <c r="F73" s="18" t="s">
        <v>1391</v>
      </c>
      <c r="G73" s="18" t="s">
        <v>626</v>
      </c>
      <c r="H73" s="218" t="s">
        <v>232</v>
      </c>
      <c r="I73" s="118">
        <f t="shared" si="10"/>
        <v>17168</v>
      </c>
      <c r="J73" s="133">
        <f t="shared" si="13"/>
        <v>5760</v>
      </c>
      <c r="K73" s="136">
        <f t="shared" si="11"/>
        <v>5770</v>
      </c>
      <c r="L73" s="136">
        <f t="shared" si="12"/>
        <v>5638</v>
      </c>
      <c r="M73" s="4">
        <v>1440</v>
      </c>
      <c r="N73" s="4">
        <v>1440</v>
      </c>
      <c r="O73" s="4">
        <v>1440</v>
      </c>
      <c r="P73" s="4">
        <v>1440</v>
      </c>
      <c r="Q73" s="12">
        <v>1442</v>
      </c>
      <c r="R73" s="12">
        <v>1442</v>
      </c>
      <c r="S73" s="12">
        <v>1442</v>
      </c>
      <c r="T73" s="12">
        <v>1444</v>
      </c>
      <c r="U73" s="11">
        <v>1563</v>
      </c>
      <c r="V73" s="11">
        <v>1289</v>
      </c>
      <c r="W73" s="11">
        <v>1393</v>
      </c>
      <c r="X73" s="11">
        <v>1393</v>
      </c>
      <c r="Z73" s="111"/>
      <c r="AB73" s="111"/>
    </row>
    <row r="74" spans="1:1029" ht="101.25" x14ac:dyDescent="0.25">
      <c r="B74" s="147" t="s">
        <v>110</v>
      </c>
      <c r="C74" s="188" t="s">
        <v>727</v>
      </c>
      <c r="D74" s="25" t="s">
        <v>600</v>
      </c>
      <c r="E74" s="18"/>
      <c r="F74" s="18" t="s">
        <v>1392</v>
      </c>
      <c r="G74" s="18" t="s">
        <v>626</v>
      </c>
      <c r="H74" s="218" t="s">
        <v>232</v>
      </c>
      <c r="I74" s="118">
        <f t="shared" si="10"/>
        <v>3708</v>
      </c>
      <c r="J74" s="133">
        <f t="shared" si="13"/>
        <v>1080</v>
      </c>
      <c r="K74" s="136">
        <f t="shared" si="11"/>
        <v>1320</v>
      </c>
      <c r="L74" s="136">
        <f t="shared" si="12"/>
        <v>1308</v>
      </c>
      <c r="M74" s="4">
        <v>270</v>
      </c>
      <c r="N74" s="4">
        <v>270</v>
      </c>
      <c r="O74" s="4">
        <v>270</v>
      </c>
      <c r="P74" s="4">
        <v>270</v>
      </c>
      <c r="Q74" s="12">
        <v>330</v>
      </c>
      <c r="R74" s="12">
        <v>330</v>
      </c>
      <c r="S74" s="12">
        <v>330</v>
      </c>
      <c r="T74" s="12">
        <v>330</v>
      </c>
      <c r="U74" s="11">
        <v>318</v>
      </c>
      <c r="V74" s="11">
        <v>325</v>
      </c>
      <c r="W74" s="11">
        <v>333</v>
      </c>
      <c r="X74" s="11">
        <v>332</v>
      </c>
      <c r="Z74" s="111"/>
      <c r="AB74" s="111"/>
    </row>
    <row r="75" spans="1:1029" ht="101.25" x14ac:dyDescent="0.25">
      <c r="B75" s="147" t="s">
        <v>110</v>
      </c>
      <c r="C75" s="192" t="s">
        <v>728</v>
      </c>
      <c r="D75" s="25" t="s">
        <v>601</v>
      </c>
      <c r="E75" s="18"/>
      <c r="F75" s="18" t="s">
        <v>1391</v>
      </c>
      <c r="G75" s="18" t="s">
        <v>626</v>
      </c>
      <c r="H75" s="218" t="s">
        <v>232</v>
      </c>
      <c r="I75" s="118">
        <f t="shared" si="10"/>
        <v>806</v>
      </c>
      <c r="J75" s="133">
        <f t="shared" si="13"/>
        <v>240</v>
      </c>
      <c r="K75" s="136">
        <f t="shared" si="11"/>
        <v>300</v>
      </c>
      <c r="L75" s="136">
        <f t="shared" si="12"/>
        <v>266</v>
      </c>
      <c r="M75" s="4">
        <v>60</v>
      </c>
      <c r="N75" s="4">
        <v>60</v>
      </c>
      <c r="O75" s="4">
        <v>60</v>
      </c>
      <c r="P75" s="4">
        <v>60</v>
      </c>
      <c r="Q75" s="12">
        <v>75</v>
      </c>
      <c r="R75" s="12">
        <v>75</v>
      </c>
      <c r="S75" s="12">
        <v>75</v>
      </c>
      <c r="T75" s="12">
        <v>75</v>
      </c>
      <c r="U75" s="11">
        <v>69</v>
      </c>
      <c r="V75" s="11">
        <v>65</v>
      </c>
      <c r="W75" s="11">
        <v>66</v>
      </c>
      <c r="X75" s="11">
        <v>66</v>
      </c>
      <c r="Z75" s="111"/>
      <c r="AB75" s="111"/>
    </row>
    <row r="76" spans="1:1029" ht="173.25" x14ac:dyDescent="0.25">
      <c r="B76" s="146" t="s">
        <v>87</v>
      </c>
      <c r="C76" s="186" t="s">
        <v>729</v>
      </c>
      <c r="D76" s="24" t="s">
        <v>497</v>
      </c>
      <c r="E76" s="17" t="s">
        <v>649</v>
      </c>
      <c r="F76" s="266" t="s">
        <v>1388</v>
      </c>
      <c r="G76" s="105" t="s">
        <v>359</v>
      </c>
      <c r="H76" s="17" t="s">
        <v>88</v>
      </c>
      <c r="I76" s="118">
        <f t="shared" si="10"/>
        <v>7749</v>
      </c>
      <c r="J76" s="133">
        <f t="shared" si="13"/>
        <v>2440</v>
      </c>
      <c r="K76" s="136">
        <f t="shared" si="8"/>
        <v>2440</v>
      </c>
      <c r="L76" s="136">
        <f t="shared" si="9"/>
        <v>2869</v>
      </c>
      <c r="M76" s="128">
        <v>610</v>
      </c>
      <c r="N76" s="128">
        <v>610</v>
      </c>
      <c r="O76" s="128">
        <v>610</v>
      </c>
      <c r="P76" s="128">
        <v>610</v>
      </c>
      <c r="Q76" s="12">
        <v>610</v>
      </c>
      <c r="R76" s="12">
        <v>610</v>
      </c>
      <c r="S76" s="12">
        <v>610</v>
      </c>
      <c r="T76" s="12">
        <v>610</v>
      </c>
      <c r="U76" s="11">
        <v>804</v>
      </c>
      <c r="V76" s="11">
        <v>642</v>
      </c>
      <c r="W76" s="11">
        <v>712</v>
      </c>
      <c r="X76" s="11">
        <v>711</v>
      </c>
      <c r="Z76" s="111"/>
    </row>
    <row r="77" spans="1:1029" ht="90.75" x14ac:dyDescent="0.25">
      <c r="B77" s="147" t="s">
        <v>89</v>
      </c>
      <c r="C77" s="195" t="s">
        <v>730</v>
      </c>
      <c r="D77" s="148" t="s">
        <v>498</v>
      </c>
      <c r="E77" s="19"/>
      <c r="F77" s="19" t="s">
        <v>1393</v>
      </c>
      <c r="G77" s="27" t="s">
        <v>360</v>
      </c>
      <c r="H77" s="218" t="s">
        <v>88</v>
      </c>
      <c r="I77" s="118">
        <f t="shared" si="10"/>
        <v>5710</v>
      </c>
      <c r="J77" s="133">
        <f t="shared" si="13"/>
        <v>1900</v>
      </c>
      <c r="K77" s="136">
        <f t="shared" si="8"/>
        <v>1900</v>
      </c>
      <c r="L77" s="136">
        <f t="shared" si="9"/>
        <v>1910</v>
      </c>
      <c r="M77" s="4">
        <v>475</v>
      </c>
      <c r="N77" s="4">
        <v>475</v>
      </c>
      <c r="O77" s="4">
        <v>475</v>
      </c>
      <c r="P77" s="4">
        <v>475</v>
      </c>
      <c r="Q77" s="12">
        <v>475</v>
      </c>
      <c r="R77" s="12">
        <v>475</v>
      </c>
      <c r="S77" s="12">
        <v>475</v>
      </c>
      <c r="T77" s="12">
        <v>475</v>
      </c>
      <c r="U77" s="11">
        <v>453</v>
      </c>
      <c r="V77" s="11">
        <v>491</v>
      </c>
      <c r="W77" s="11">
        <v>483</v>
      </c>
      <c r="X77" s="11">
        <v>483</v>
      </c>
      <c r="Z77" s="111"/>
    </row>
    <row r="78" spans="1:1029" ht="90" x14ac:dyDescent="0.25">
      <c r="B78" s="86" t="s">
        <v>89</v>
      </c>
      <c r="C78" s="195" t="s">
        <v>731</v>
      </c>
      <c r="D78" s="148" t="s">
        <v>499</v>
      </c>
      <c r="E78" s="19"/>
      <c r="F78" s="19" t="s">
        <v>1394</v>
      </c>
      <c r="G78" s="18" t="s">
        <v>361</v>
      </c>
      <c r="H78" s="218" t="s">
        <v>88</v>
      </c>
      <c r="I78" s="118">
        <f t="shared" si="10"/>
        <v>76</v>
      </c>
      <c r="J78" s="133">
        <f t="shared" si="13"/>
        <v>26</v>
      </c>
      <c r="K78" s="136">
        <f t="shared" si="8"/>
        <v>26</v>
      </c>
      <c r="L78" s="136">
        <f t="shared" si="9"/>
        <v>24</v>
      </c>
      <c r="M78" s="4">
        <v>6</v>
      </c>
      <c r="N78" s="4">
        <v>6</v>
      </c>
      <c r="O78" s="4">
        <v>6</v>
      </c>
      <c r="P78" s="4">
        <v>8</v>
      </c>
      <c r="Q78" s="12">
        <v>6</v>
      </c>
      <c r="R78" s="12">
        <v>6</v>
      </c>
      <c r="S78" s="12">
        <v>6</v>
      </c>
      <c r="T78" s="12">
        <v>8</v>
      </c>
      <c r="U78" s="11">
        <v>6</v>
      </c>
      <c r="V78" s="11">
        <v>5</v>
      </c>
      <c r="W78" s="11">
        <v>6</v>
      </c>
      <c r="X78" s="11">
        <v>7</v>
      </c>
    </row>
    <row r="79" spans="1:1029" ht="90" x14ac:dyDescent="0.25">
      <c r="B79" s="147" t="s">
        <v>89</v>
      </c>
      <c r="C79" s="195" t="s">
        <v>732</v>
      </c>
      <c r="D79" s="148" t="s">
        <v>500</v>
      </c>
      <c r="E79" s="19"/>
      <c r="F79" s="19" t="s">
        <v>1395</v>
      </c>
      <c r="G79" s="18" t="s">
        <v>362</v>
      </c>
      <c r="H79" s="218" t="s">
        <v>88</v>
      </c>
      <c r="I79" s="118">
        <f t="shared" si="10"/>
        <v>33</v>
      </c>
      <c r="J79" s="133">
        <f t="shared" si="13"/>
        <v>10</v>
      </c>
      <c r="K79" s="136">
        <f>Q79+R79+S79+T79</f>
        <v>12</v>
      </c>
      <c r="L79" s="136">
        <f>U79+V79+W79+X79</f>
        <v>11</v>
      </c>
      <c r="M79" s="4">
        <v>2</v>
      </c>
      <c r="N79" s="4">
        <v>3</v>
      </c>
      <c r="O79" s="4">
        <v>3</v>
      </c>
      <c r="P79" s="4">
        <v>2</v>
      </c>
      <c r="Q79" s="12">
        <v>3</v>
      </c>
      <c r="R79" s="12">
        <v>3</v>
      </c>
      <c r="S79" s="12">
        <v>3</v>
      </c>
      <c r="T79" s="12">
        <v>3</v>
      </c>
      <c r="U79" s="11">
        <v>2</v>
      </c>
      <c r="V79" s="11">
        <v>4</v>
      </c>
      <c r="W79" s="11">
        <v>3</v>
      </c>
      <c r="X79" s="11">
        <v>2</v>
      </c>
    </row>
    <row r="80" spans="1:1029" ht="115.5" x14ac:dyDescent="0.25">
      <c r="B80" s="146" t="s">
        <v>71</v>
      </c>
      <c r="C80" s="186" t="s">
        <v>733</v>
      </c>
      <c r="D80" s="24" t="s">
        <v>501</v>
      </c>
      <c r="E80" s="24"/>
      <c r="F80" s="15" t="s">
        <v>1396</v>
      </c>
      <c r="G80" s="17" t="s">
        <v>627</v>
      </c>
      <c r="H80" s="17" t="s">
        <v>231</v>
      </c>
      <c r="I80" s="118">
        <f>SUM(J80:L80)</f>
        <v>9090</v>
      </c>
      <c r="J80" s="133">
        <f>SUM(M80:P80)</f>
        <v>1500</v>
      </c>
      <c r="K80" s="136">
        <f>Q80+R80+S80+T80</f>
        <v>3070</v>
      </c>
      <c r="L80" s="136">
        <f>U80+V80+W80+X80</f>
        <v>4520</v>
      </c>
      <c r="M80" s="4">
        <v>800</v>
      </c>
      <c r="N80" s="4">
        <v>0</v>
      </c>
      <c r="O80" s="4">
        <v>0</v>
      </c>
      <c r="P80" s="4">
        <v>700</v>
      </c>
      <c r="Q80" s="12">
        <v>1350</v>
      </c>
      <c r="R80" s="12">
        <v>450</v>
      </c>
      <c r="S80" s="12">
        <v>520</v>
      </c>
      <c r="T80" s="12">
        <v>750</v>
      </c>
      <c r="U80" s="11">
        <v>1900</v>
      </c>
      <c r="V80" s="11">
        <v>800</v>
      </c>
      <c r="W80" s="11">
        <v>870</v>
      </c>
      <c r="X80" s="11">
        <v>950</v>
      </c>
    </row>
    <row r="81" spans="1:24" ht="115.5" x14ac:dyDescent="0.25">
      <c r="A81" s="65"/>
      <c r="B81" s="147" t="s">
        <v>72</v>
      </c>
      <c r="C81" s="192" t="s">
        <v>734</v>
      </c>
      <c r="D81" s="25" t="s">
        <v>502</v>
      </c>
      <c r="E81" s="25"/>
      <c r="F81" s="462" t="s">
        <v>1397</v>
      </c>
      <c r="G81" s="18" t="s">
        <v>260</v>
      </c>
      <c r="H81" s="218" t="s">
        <v>231</v>
      </c>
      <c r="I81" s="120">
        <f>SUM(J81:L81)</f>
        <v>33</v>
      </c>
      <c r="J81" s="133">
        <f>SUM(M81:P81)</f>
        <v>3</v>
      </c>
      <c r="K81" s="136">
        <f>Q81+R81+S81+T81</f>
        <v>15</v>
      </c>
      <c r="L81" s="136">
        <f>U81+V81+W81+X81</f>
        <v>15</v>
      </c>
      <c r="M81" s="4">
        <v>1</v>
      </c>
      <c r="N81" s="4">
        <v>0</v>
      </c>
      <c r="O81" s="4">
        <v>0</v>
      </c>
      <c r="P81" s="4">
        <v>2</v>
      </c>
      <c r="Q81" s="12">
        <v>4</v>
      </c>
      <c r="R81" s="12">
        <v>3</v>
      </c>
      <c r="S81" s="12">
        <v>4</v>
      </c>
      <c r="T81" s="12">
        <v>4</v>
      </c>
      <c r="U81" s="11">
        <v>2</v>
      </c>
      <c r="V81" s="11">
        <v>4</v>
      </c>
      <c r="W81" s="11">
        <v>5</v>
      </c>
      <c r="X81" s="11">
        <v>4</v>
      </c>
    </row>
    <row r="82" spans="1:24" ht="201.75" customHeight="1" x14ac:dyDescent="0.25">
      <c r="B82" s="239" t="s">
        <v>134</v>
      </c>
      <c r="C82" s="201" t="s">
        <v>735</v>
      </c>
      <c r="D82" s="81" t="s">
        <v>602</v>
      </c>
      <c r="E82" s="96" t="s">
        <v>650</v>
      </c>
      <c r="F82" s="266" t="s">
        <v>1398</v>
      </c>
      <c r="G82" s="97" t="s">
        <v>628</v>
      </c>
      <c r="H82" s="97" t="s">
        <v>567</v>
      </c>
      <c r="I82" s="118">
        <f>SUM(K82:L82)</f>
        <v>3758350</v>
      </c>
      <c r="J82" s="133" t="s">
        <v>251</v>
      </c>
      <c r="K82" s="136">
        <f>Q82+R82+S82+T82</f>
        <v>1153400</v>
      </c>
      <c r="L82" s="136">
        <f>SUM(U82:X82)</f>
        <v>2604950</v>
      </c>
      <c r="M82" s="70" t="s">
        <v>251</v>
      </c>
      <c r="N82" s="70" t="s">
        <v>251</v>
      </c>
      <c r="O82" s="70" t="s">
        <v>251</v>
      </c>
      <c r="P82" s="70" t="s">
        <v>251</v>
      </c>
      <c r="Q82" s="12">
        <v>289495</v>
      </c>
      <c r="R82" s="12">
        <v>289495</v>
      </c>
      <c r="S82" s="12">
        <v>2290</v>
      </c>
      <c r="T82" s="12">
        <v>572120</v>
      </c>
      <c r="U82" s="11">
        <v>775125</v>
      </c>
      <c r="V82" s="11">
        <v>690337</v>
      </c>
      <c r="W82" s="11">
        <v>364363</v>
      </c>
      <c r="X82" s="11">
        <v>775125</v>
      </c>
    </row>
    <row r="83" spans="1:24" ht="200.25" customHeight="1" x14ac:dyDescent="0.25">
      <c r="A83" s="95"/>
      <c r="B83" s="83" t="s">
        <v>135</v>
      </c>
      <c r="C83" s="200" t="s">
        <v>736</v>
      </c>
      <c r="D83" s="85" t="s">
        <v>603</v>
      </c>
      <c r="E83" s="45"/>
      <c r="F83" s="45" t="s">
        <v>1399</v>
      </c>
      <c r="G83" s="211" t="s">
        <v>629</v>
      </c>
      <c r="H83" s="46" t="s">
        <v>568</v>
      </c>
      <c r="I83" s="35">
        <f>SUM(J83:L83)</f>
        <v>2477750</v>
      </c>
      <c r="J83" s="133" t="s">
        <v>251</v>
      </c>
      <c r="K83" s="139" t="s">
        <v>251</v>
      </c>
      <c r="L83" s="137">
        <f t="shared" ref="L83:L91" si="14">U83+V83+W83+X83</f>
        <v>2477750</v>
      </c>
      <c r="M83" s="70" t="s">
        <v>251</v>
      </c>
      <c r="N83" s="70" t="s">
        <v>251</v>
      </c>
      <c r="O83" s="70" t="s">
        <v>251</v>
      </c>
      <c r="P83" s="70" t="s">
        <v>251</v>
      </c>
      <c r="Q83" s="43" t="s">
        <v>251</v>
      </c>
      <c r="R83" s="43" t="s">
        <v>251</v>
      </c>
      <c r="S83" s="43" t="s">
        <v>251</v>
      </c>
      <c r="T83" s="43" t="s">
        <v>251</v>
      </c>
      <c r="U83" s="70">
        <v>743325</v>
      </c>
      <c r="V83" s="70">
        <v>658537</v>
      </c>
      <c r="W83" s="70">
        <v>332563</v>
      </c>
      <c r="X83" s="70">
        <v>743325</v>
      </c>
    </row>
    <row r="84" spans="1:24" ht="205.5" customHeight="1" x14ac:dyDescent="0.25">
      <c r="B84" s="83" t="s">
        <v>135</v>
      </c>
      <c r="C84" s="200" t="s">
        <v>737</v>
      </c>
      <c r="D84" s="84" t="s">
        <v>604</v>
      </c>
      <c r="E84" s="45"/>
      <c r="F84" s="45" t="s">
        <v>1399</v>
      </c>
      <c r="G84" s="211" t="s">
        <v>630</v>
      </c>
      <c r="H84" s="46" t="s">
        <v>567</v>
      </c>
      <c r="I84" s="35">
        <f>SUM(J84:L84)</f>
        <v>360000</v>
      </c>
      <c r="J84" s="133">
        <f>SUM(M84:P84)</f>
        <v>124800</v>
      </c>
      <c r="K84" s="139">
        <f>Q84+R84+S84+T84</f>
        <v>115200</v>
      </c>
      <c r="L84" s="137">
        <f>U84+V84+W84+X84</f>
        <v>120000</v>
      </c>
      <c r="M84" s="39">
        <v>31200</v>
      </c>
      <c r="N84" s="39">
        <v>31200</v>
      </c>
      <c r="O84" s="39">
        <v>31200</v>
      </c>
      <c r="P84" s="39">
        <v>31200</v>
      </c>
      <c r="Q84" s="43">
        <v>28800</v>
      </c>
      <c r="R84" s="43">
        <v>28800</v>
      </c>
      <c r="S84" s="43">
        <v>28800</v>
      </c>
      <c r="T84" s="43">
        <v>28800</v>
      </c>
      <c r="U84" s="70">
        <v>30000</v>
      </c>
      <c r="V84" s="70">
        <v>30000</v>
      </c>
      <c r="W84" s="70">
        <v>30000</v>
      </c>
      <c r="X84" s="70">
        <v>30000</v>
      </c>
    </row>
    <row r="85" spans="1:24" ht="121.5" customHeight="1" x14ac:dyDescent="0.25">
      <c r="B85" s="83" t="s">
        <v>135</v>
      </c>
      <c r="C85" s="200" t="s">
        <v>738</v>
      </c>
      <c r="D85" s="84" t="s">
        <v>605</v>
      </c>
      <c r="E85" s="45"/>
      <c r="F85" s="45" t="s">
        <v>1399</v>
      </c>
      <c r="G85" s="46" t="s">
        <v>631</v>
      </c>
      <c r="H85" s="46" t="s">
        <v>567</v>
      </c>
      <c r="I85" s="35">
        <f>SUM(J85:L85)</f>
        <v>19200</v>
      </c>
      <c r="J85" s="133">
        <f>M85+N85+O85+P85</f>
        <v>6000</v>
      </c>
      <c r="K85" s="139">
        <f>Q85+R85+S85+T85</f>
        <v>6000</v>
      </c>
      <c r="L85" s="137">
        <f t="shared" si="14"/>
        <v>7200</v>
      </c>
      <c r="M85" s="39">
        <v>2000</v>
      </c>
      <c r="N85" s="39">
        <v>2000</v>
      </c>
      <c r="O85" s="39">
        <v>1000</v>
      </c>
      <c r="P85" s="39">
        <v>1000</v>
      </c>
      <c r="Q85" s="43">
        <v>1500</v>
      </c>
      <c r="R85" s="43">
        <v>1500</v>
      </c>
      <c r="S85" s="43">
        <v>1500</v>
      </c>
      <c r="T85" s="43">
        <v>1500</v>
      </c>
      <c r="U85" s="70">
        <v>1800</v>
      </c>
      <c r="V85" s="70">
        <v>1800</v>
      </c>
      <c r="W85" s="70">
        <v>1800</v>
      </c>
      <c r="X85" s="70">
        <v>1800</v>
      </c>
    </row>
    <row r="86" spans="1:24" ht="203.25" customHeight="1" x14ac:dyDescent="0.25">
      <c r="B86" s="83" t="s">
        <v>135</v>
      </c>
      <c r="C86" s="200" t="s">
        <v>739</v>
      </c>
      <c r="D86" s="85" t="s">
        <v>606</v>
      </c>
      <c r="E86" s="45"/>
      <c r="F86" s="45" t="s">
        <v>1400</v>
      </c>
      <c r="G86" s="46" t="s">
        <v>632</v>
      </c>
      <c r="H86" s="46" t="s">
        <v>569</v>
      </c>
      <c r="I86" s="35">
        <f>SUM(J86:L86)</f>
        <v>485</v>
      </c>
      <c r="J86" s="133">
        <f>SUM(M86:P86)</f>
        <v>132</v>
      </c>
      <c r="K86" s="139">
        <f>Q86+R86+S86+T86</f>
        <v>160</v>
      </c>
      <c r="L86" s="137">
        <f>U86+V86+W86+X86</f>
        <v>193</v>
      </c>
      <c r="M86" s="39">
        <v>33</v>
      </c>
      <c r="N86" s="39">
        <v>33</v>
      </c>
      <c r="O86" s="39">
        <v>33</v>
      </c>
      <c r="P86" s="39">
        <v>33</v>
      </c>
      <c r="Q86" s="43">
        <v>40</v>
      </c>
      <c r="R86" s="43">
        <v>40</v>
      </c>
      <c r="S86" s="43">
        <v>40</v>
      </c>
      <c r="T86" s="43">
        <v>40</v>
      </c>
      <c r="U86" s="70">
        <v>40</v>
      </c>
      <c r="V86" s="70">
        <v>51</v>
      </c>
      <c r="W86" s="70">
        <v>51</v>
      </c>
      <c r="X86" s="70">
        <v>51</v>
      </c>
    </row>
    <row r="87" spans="1:24" ht="136.5" x14ac:dyDescent="0.25">
      <c r="B87" s="239" t="s">
        <v>136</v>
      </c>
      <c r="C87" s="201" t="s">
        <v>740</v>
      </c>
      <c r="D87" s="81" t="s">
        <v>531</v>
      </c>
      <c r="E87" s="24" t="s">
        <v>77</v>
      </c>
      <c r="F87" s="463" t="s">
        <v>1401</v>
      </c>
      <c r="G87" s="210" t="s">
        <v>633</v>
      </c>
      <c r="H87" s="17" t="s">
        <v>223</v>
      </c>
      <c r="I87" s="118">
        <f>SUM(J87:L87)</f>
        <v>3900</v>
      </c>
      <c r="J87" s="133">
        <f>SUM(M87:P87)</f>
        <v>2500</v>
      </c>
      <c r="K87" s="136">
        <v>450</v>
      </c>
      <c r="L87" s="137">
        <f t="shared" si="14"/>
        <v>950</v>
      </c>
      <c r="M87" s="4">
        <v>400</v>
      </c>
      <c r="N87" s="4">
        <v>950</v>
      </c>
      <c r="O87" s="4">
        <v>800</v>
      </c>
      <c r="P87" s="4">
        <v>350</v>
      </c>
      <c r="Q87" s="12">
        <v>100</v>
      </c>
      <c r="R87" s="12">
        <v>140</v>
      </c>
      <c r="S87" s="12">
        <v>120</v>
      </c>
      <c r="T87" s="12">
        <v>90</v>
      </c>
      <c r="U87" s="4">
        <v>180</v>
      </c>
      <c r="V87" s="4">
        <v>350</v>
      </c>
      <c r="W87" s="4">
        <v>320</v>
      </c>
      <c r="X87" s="4">
        <v>100</v>
      </c>
    </row>
    <row r="88" spans="1:24" ht="101.25" x14ac:dyDescent="0.25">
      <c r="B88" s="83" t="s">
        <v>137</v>
      </c>
      <c r="C88" s="200" t="s">
        <v>741</v>
      </c>
      <c r="D88" s="85" t="s">
        <v>532</v>
      </c>
      <c r="E88" s="25"/>
      <c r="F88" s="18" t="s">
        <v>1380</v>
      </c>
      <c r="G88" s="21" t="s">
        <v>634</v>
      </c>
      <c r="H88" s="218" t="s">
        <v>223</v>
      </c>
      <c r="I88" s="35">
        <f>SUM(K88:L88)</f>
        <v>350</v>
      </c>
      <c r="J88" s="133" t="s">
        <v>217</v>
      </c>
      <c r="K88" s="136">
        <f>Q88+R88+S88+T88</f>
        <v>180</v>
      </c>
      <c r="L88" s="136">
        <f t="shared" si="14"/>
        <v>170</v>
      </c>
      <c r="M88" s="70" t="s">
        <v>251</v>
      </c>
      <c r="N88" s="70" t="s">
        <v>251</v>
      </c>
      <c r="O88" s="70" t="s">
        <v>251</v>
      </c>
      <c r="P88" s="70" t="s">
        <v>251</v>
      </c>
      <c r="Q88" s="12">
        <v>45</v>
      </c>
      <c r="R88" s="12">
        <v>45</v>
      </c>
      <c r="S88" s="12">
        <v>45</v>
      </c>
      <c r="T88" s="12">
        <v>45</v>
      </c>
      <c r="U88" s="70">
        <v>35</v>
      </c>
      <c r="V88" s="70">
        <v>55</v>
      </c>
      <c r="W88" s="70">
        <v>55</v>
      </c>
      <c r="X88" s="70">
        <v>25</v>
      </c>
    </row>
    <row r="89" spans="1:24" ht="101.25" x14ac:dyDescent="0.25">
      <c r="B89" s="83" t="s">
        <v>137</v>
      </c>
      <c r="C89" s="200" t="s">
        <v>742</v>
      </c>
      <c r="D89" s="85" t="s">
        <v>533</v>
      </c>
      <c r="E89" s="25"/>
      <c r="F89" s="18" t="s">
        <v>1380</v>
      </c>
      <c r="G89" s="21" t="s">
        <v>635</v>
      </c>
      <c r="H89" s="218" t="s">
        <v>223</v>
      </c>
      <c r="I89" s="35">
        <f>SUM(K89:L89)</f>
        <v>320</v>
      </c>
      <c r="J89" s="133" t="s">
        <v>217</v>
      </c>
      <c r="K89" s="136">
        <f>Q89+R89+S89+T89</f>
        <v>120</v>
      </c>
      <c r="L89" s="136">
        <f t="shared" si="14"/>
        <v>200</v>
      </c>
      <c r="M89" s="70" t="s">
        <v>251</v>
      </c>
      <c r="N89" s="70" t="s">
        <v>251</v>
      </c>
      <c r="O89" s="70" t="s">
        <v>251</v>
      </c>
      <c r="P89" s="70" t="s">
        <v>251</v>
      </c>
      <c r="Q89" s="12">
        <v>0</v>
      </c>
      <c r="R89" s="12">
        <v>60</v>
      </c>
      <c r="S89" s="12">
        <v>0</v>
      </c>
      <c r="T89" s="12">
        <v>60</v>
      </c>
      <c r="U89" s="11">
        <v>0</v>
      </c>
      <c r="V89" s="11">
        <v>200</v>
      </c>
      <c r="W89" s="11">
        <v>0</v>
      </c>
      <c r="X89" s="11">
        <v>0</v>
      </c>
    </row>
    <row r="90" spans="1:24" ht="101.25" x14ac:dyDescent="0.25">
      <c r="B90" s="83" t="s">
        <v>137</v>
      </c>
      <c r="C90" s="200" t="s">
        <v>743</v>
      </c>
      <c r="D90" s="85" t="s">
        <v>507</v>
      </c>
      <c r="E90" s="25"/>
      <c r="F90" s="18" t="s">
        <v>1380</v>
      </c>
      <c r="G90" s="21" t="s">
        <v>636</v>
      </c>
      <c r="H90" s="218" t="s">
        <v>223</v>
      </c>
      <c r="I90" s="35">
        <f>SUM(K90:L90)</f>
        <v>375</v>
      </c>
      <c r="J90" s="133" t="s">
        <v>217</v>
      </c>
      <c r="K90" s="136">
        <f>Q90+R90+S90+T90</f>
        <v>240</v>
      </c>
      <c r="L90" s="136">
        <f t="shared" si="14"/>
        <v>135</v>
      </c>
      <c r="M90" s="70" t="s">
        <v>251</v>
      </c>
      <c r="N90" s="70" t="s">
        <v>251</v>
      </c>
      <c r="O90" s="70" t="s">
        <v>251</v>
      </c>
      <c r="P90" s="70" t="s">
        <v>251</v>
      </c>
      <c r="Q90" s="12">
        <v>60</v>
      </c>
      <c r="R90" s="12">
        <v>60</v>
      </c>
      <c r="S90" s="12">
        <v>60</v>
      </c>
      <c r="T90" s="12">
        <v>60</v>
      </c>
      <c r="U90" s="70">
        <v>30</v>
      </c>
      <c r="V90" s="70">
        <v>40</v>
      </c>
      <c r="W90" s="70">
        <v>40</v>
      </c>
      <c r="X90" s="70">
        <v>25</v>
      </c>
    </row>
    <row r="91" spans="1:24" ht="101.25" x14ac:dyDescent="0.25">
      <c r="B91" s="83" t="s">
        <v>137</v>
      </c>
      <c r="C91" s="200" t="s">
        <v>744</v>
      </c>
      <c r="D91" s="85" t="s">
        <v>534</v>
      </c>
      <c r="E91" s="25"/>
      <c r="F91" s="21" t="s">
        <v>1402</v>
      </c>
      <c r="G91" s="119" t="s">
        <v>256</v>
      </c>
      <c r="H91" s="30" t="s">
        <v>223</v>
      </c>
      <c r="I91" s="35">
        <f>SUM(J91:L91)</f>
        <v>470</v>
      </c>
      <c r="J91" s="133">
        <f t="shared" ref="J91:J98" si="15">SUM(M91:P91)</f>
        <v>140</v>
      </c>
      <c r="K91" s="136">
        <f>Q91+R91+S91+T91</f>
        <v>165</v>
      </c>
      <c r="L91" s="136">
        <f t="shared" si="14"/>
        <v>165</v>
      </c>
      <c r="M91" s="4">
        <v>35</v>
      </c>
      <c r="N91" s="4">
        <v>35</v>
      </c>
      <c r="O91" s="4">
        <v>35</v>
      </c>
      <c r="P91" s="4">
        <v>35</v>
      </c>
      <c r="Q91" s="12">
        <v>41</v>
      </c>
      <c r="R91" s="12">
        <v>42</v>
      </c>
      <c r="S91" s="12">
        <v>41</v>
      </c>
      <c r="T91" s="12">
        <v>41</v>
      </c>
      <c r="U91" s="70">
        <v>41</v>
      </c>
      <c r="V91" s="70">
        <v>42</v>
      </c>
      <c r="W91" s="70">
        <v>41</v>
      </c>
      <c r="X91" s="70">
        <v>41</v>
      </c>
    </row>
    <row r="92" spans="1:24" ht="130.5" x14ac:dyDescent="0.25">
      <c r="B92" s="239" t="s">
        <v>73</v>
      </c>
      <c r="C92" s="201" t="s">
        <v>745</v>
      </c>
      <c r="D92" s="81" t="s">
        <v>515</v>
      </c>
      <c r="E92" s="24" t="s">
        <v>78</v>
      </c>
      <c r="F92" s="266" t="s">
        <v>1403</v>
      </c>
      <c r="G92" s="26" t="s">
        <v>637</v>
      </c>
      <c r="H92" s="17" t="s">
        <v>230</v>
      </c>
      <c r="I92" s="118">
        <f>SUM(J92:L92)</f>
        <v>440</v>
      </c>
      <c r="J92" s="133">
        <f t="shared" si="15"/>
        <v>150</v>
      </c>
      <c r="K92" s="136">
        <f t="shared" ref="K92:K106" si="16">Q92+R92+S92+T92</f>
        <v>100</v>
      </c>
      <c r="L92" s="136">
        <f t="shared" ref="L92:L98" si="17">U92+V92+W92+X92</f>
        <v>190</v>
      </c>
      <c r="M92" s="4">
        <v>0</v>
      </c>
      <c r="N92" s="4">
        <v>50</v>
      </c>
      <c r="O92" s="4">
        <v>50</v>
      </c>
      <c r="P92" s="4">
        <v>50</v>
      </c>
      <c r="Q92" s="12">
        <v>70</v>
      </c>
      <c r="R92" s="12">
        <v>10</v>
      </c>
      <c r="S92" s="12">
        <v>10</v>
      </c>
      <c r="T92" s="12">
        <v>10</v>
      </c>
      <c r="U92" s="11">
        <v>100</v>
      </c>
      <c r="V92" s="11">
        <v>30</v>
      </c>
      <c r="W92" s="11">
        <v>30</v>
      </c>
      <c r="X92" s="11">
        <v>30</v>
      </c>
    </row>
    <row r="93" spans="1:24" ht="101.25" x14ac:dyDescent="0.25">
      <c r="B93" s="83" t="s">
        <v>74</v>
      </c>
      <c r="C93" s="200" t="s">
        <v>746</v>
      </c>
      <c r="D93" s="85" t="s">
        <v>516</v>
      </c>
      <c r="E93" s="25"/>
      <c r="F93" s="18" t="s">
        <v>1380</v>
      </c>
      <c r="G93" s="21" t="s">
        <v>638</v>
      </c>
      <c r="H93" s="218" t="s">
        <v>230</v>
      </c>
      <c r="I93" s="35">
        <f>SUM(J93:L93)</f>
        <v>38</v>
      </c>
      <c r="J93" s="133">
        <f t="shared" si="15"/>
        <v>11</v>
      </c>
      <c r="K93" s="136">
        <f t="shared" si="16"/>
        <v>15</v>
      </c>
      <c r="L93" s="136">
        <f t="shared" si="17"/>
        <v>12</v>
      </c>
      <c r="M93" s="4">
        <v>1</v>
      </c>
      <c r="N93" s="4">
        <v>3</v>
      </c>
      <c r="O93" s="4">
        <v>3</v>
      </c>
      <c r="P93" s="4">
        <v>4</v>
      </c>
      <c r="Q93" s="12">
        <v>3</v>
      </c>
      <c r="R93" s="12">
        <v>4</v>
      </c>
      <c r="S93" s="12">
        <v>3</v>
      </c>
      <c r="T93" s="12">
        <v>5</v>
      </c>
      <c r="U93" s="11">
        <v>3</v>
      </c>
      <c r="V93" s="11">
        <v>3</v>
      </c>
      <c r="W93" s="11">
        <v>3</v>
      </c>
      <c r="X93" s="11">
        <v>3</v>
      </c>
    </row>
    <row r="94" spans="1:24" ht="101.25" x14ac:dyDescent="0.25">
      <c r="B94" s="83" t="s">
        <v>74</v>
      </c>
      <c r="C94" s="200" t="s">
        <v>747</v>
      </c>
      <c r="D94" s="85" t="s">
        <v>517</v>
      </c>
      <c r="E94" s="217"/>
      <c r="F94" s="18" t="s">
        <v>1380</v>
      </c>
      <c r="G94" s="21" t="s">
        <v>639</v>
      </c>
      <c r="H94" s="218" t="s">
        <v>230</v>
      </c>
      <c r="I94" s="35">
        <f>SUM(J94:L94)</f>
        <v>68</v>
      </c>
      <c r="J94" s="133">
        <f t="shared" si="15"/>
        <v>24</v>
      </c>
      <c r="K94" s="136">
        <f t="shared" si="16"/>
        <v>8</v>
      </c>
      <c r="L94" s="136">
        <f t="shared" si="17"/>
        <v>36</v>
      </c>
      <c r="M94" s="4">
        <v>6</v>
      </c>
      <c r="N94" s="4">
        <v>6</v>
      </c>
      <c r="O94" s="4">
        <v>6</v>
      </c>
      <c r="P94" s="4">
        <v>6</v>
      </c>
      <c r="Q94" s="12">
        <v>7</v>
      </c>
      <c r="R94" s="12">
        <v>1</v>
      </c>
      <c r="S94" s="12">
        <v>0</v>
      </c>
      <c r="T94" s="12">
        <v>0</v>
      </c>
      <c r="U94" s="11">
        <v>10</v>
      </c>
      <c r="V94" s="11">
        <v>8</v>
      </c>
      <c r="W94" s="11">
        <v>10</v>
      </c>
      <c r="X94" s="11">
        <v>8</v>
      </c>
    </row>
    <row r="95" spans="1:24" ht="155.25" customHeight="1" x14ac:dyDescent="0.25">
      <c r="B95" s="83" t="s">
        <v>74</v>
      </c>
      <c r="C95" s="200" t="s">
        <v>748</v>
      </c>
      <c r="D95" s="85" t="s">
        <v>518</v>
      </c>
      <c r="E95" s="29"/>
      <c r="F95" s="18" t="s">
        <v>1380</v>
      </c>
      <c r="G95" s="21" t="s">
        <v>640</v>
      </c>
      <c r="H95" s="218" t="s">
        <v>230</v>
      </c>
      <c r="I95" s="35">
        <f t="shared" ref="I95:I100" si="18">SUM(J95:L95)</f>
        <v>52</v>
      </c>
      <c r="J95" s="133">
        <f t="shared" si="15"/>
        <v>1</v>
      </c>
      <c r="K95" s="136">
        <f t="shared" si="16"/>
        <v>3</v>
      </c>
      <c r="L95" s="136">
        <f t="shared" si="17"/>
        <v>48</v>
      </c>
      <c r="M95" s="70">
        <v>1</v>
      </c>
      <c r="N95" s="70">
        <v>0</v>
      </c>
      <c r="O95" s="70">
        <v>0</v>
      </c>
      <c r="P95" s="70">
        <v>0</v>
      </c>
      <c r="Q95" s="71">
        <v>1</v>
      </c>
      <c r="R95" s="12">
        <v>0</v>
      </c>
      <c r="S95" s="12">
        <v>1</v>
      </c>
      <c r="T95" s="12">
        <v>1</v>
      </c>
      <c r="U95" s="11">
        <v>12</v>
      </c>
      <c r="V95" s="11">
        <v>12</v>
      </c>
      <c r="W95" s="11">
        <v>12</v>
      </c>
      <c r="X95" s="11">
        <v>12</v>
      </c>
    </row>
    <row r="96" spans="1:24" ht="180" customHeight="1" x14ac:dyDescent="0.25">
      <c r="B96" s="146" t="s">
        <v>73</v>
      </c>
      <c r="C96" s="186" t="s">
        <v>749</v>
      </c>
      <c r="D96" s="24" t="s">
        <v>607</v>
      </c>
      <c r="E96" s="186" t="s">
        <v>653</v>
      </c>
      <c r="F96" s="266" t="s">
        <v>1398</v>
      </c>
      <c r="G96" s="186"/>
      <c r="H96" s="218" t="s">
        <v>230</v>
      </c>
      <c r="I96" s="86">
        <f>SUM(J96:L96)</f>
        <v>5240</v>
      </c>
      <c r="J96" s="133" t="s">
        <v>251</v>
      </c>
      <c r="K96" s="133" t="s">
        <v>251</v>
      </c>
      <c r="L96" s="136">
        <f>SUM(U96:X96)</f>
        <v>5240</v>
      </c>
      <c r="M96" s="4" t="s">
        <v>251</v>
      </c>
      <c r="N96" s="4" t="s">
        <v>251</v>
      </c>
      <c r="O96" s="4" t="s">
        <v>251</v>
      </c>
      <c r="P96" s="4" t="s">
        <v>251</v>
      </c>
      <c r="Q96" s="71" t="s">
        <v>251</v>
      </c>
      <c r="R96" s="12" t="s">
        <v>251</v>
      </c>
      <c r="S96" s="12" t="s">
        <v>251</v>
      </c>
      <c r="T96" s="12" t="s">
        <v>251</v>
      </c>
      <c r="U96" s="11">
        <v>1380</v>
      </c>
      <c r="V96" s="11">
        <v>1440</v>
      </c>
      <c r="W96" s="11">
        <v>960</v>
      </c>
      <c r="X96" s="11">
        <v>1460</v>
      </c>
    </row>
    <row r="97" spans="1:33" ht="102.75" x14ac:dyDescent="0.25">
      <c r="B97" s="86" t="s">
        <v>74</v>
      </c>
      <c r="C97" s="190" t="s">
        <v>750</v>
      </c>
      <c r="D97" s="86" t="s">
        <v>608</v>
      </c>
      <c r="E97" s="86"/>
      <c r="F97" s="339" t="s">
        <v>1404</v>
      </c>
      <c r="G97" s="242" t="s">
        <v>641</v>
      </c>
      <c r="H97" s="218" t="s">
        <v>230</v>
      </c>
      <c r="I97" s="265">
        <f>SUM(J97:L97)</f>
        <v>1094</v>
      </c>
      <c r="J97" s="133">
        <f t="shared" si="15"/>
        <v>128</v>
      </c>
      <c r="K97" s="136">
        <f t="shared" si="16"/>
        <v>332</v>
      </c>
      <c r="L97" s="136">
        <f t="shared" si="17"/>
        <v>634</v>
      </c>
      <c r="M97" s="4">
        <v>32</v>
      </c>
      <c r="N97" s="4">
        <v>32</v>
      </c>
      <c r="O97" s="4">
        <v>32</v>
      </c>
      <c r="P97" s="4">
        <v>32</v>
      </c>
      <c r="Q97" s="71">
        <v>102</v>
      </c>
      <c r="R97" s="12">
        <v>90</v>
      </c>
      <c r="S97" s="12">
        <v>130</v>
      </c>
      <c r="T97" s="12">
        <v>10</v>
      </c>
      <c r="U97" s="11">
        <v>220</v>
      </c>
      <c r="V97" s="11">
        <v>180</v>
      </c>
      <c r="W97" s="11">
        <v>84</v>
      </c>
      <c r="X97" s="11">
        <v>150</v>
      </c>
    </row>
    <row r="98" spans="1:33" ht="101.25" x14ac:dyDescent="0.25">
      <c r="B98" s="86" t="s">
        <v>74</v>
      </c>
      <c r="C98" s="188" t="s">
        <v>751</v>
      </c>
      <c r="D98" s="30" t="s">
        <v>506</v>
      </c>
      <c r="E98" s="29"/>
      <c r="F98" s="18" t="s">
        <v>1386</v>
      </c>
      <c r="G98" s="21" t="s">
        <v>642</v>
      </c>
      <c r="H98" s="218" t="s">
        <v>230</v>
      </c>
      <c r="I98" s="35">
        <f t="shared" si="18"/>
        <v>12</v>
      </c>
      <c r="J98" s="133">
        <f t="shared" si="15"/>
        <v>6</v>
      </c>
      <c r="K98" s="136">
        <f t="shared" si="16"/>
        <v>3</v>
      </c>
      <c r="L98" s="136">
        <f t="shared" si="17"/>
        <v>3</v>
      </c>
      <c r="M98" s="4">
        <v>0</v>
      </c>
      <c r="N98" s="4">
        <v>1</v>
      </c>
      <c r="O98" s="4">
        <v>4</v>
      </c>
      <c r="P98" s="4">
        <v>1</v>
      </c>
      <c r="Q98" s="71">
        <v>0</v>
      </c>
      <c r="R98" s="12">
        <v>1</v>
      </c>
      <c r="S98" s="12">
        <v>1</v>
      </c>
      <c r="T98" s="12">
        <v>1</v>
      </c>
      <c r="U98" s="11">
        <v>0</v>
      </c>
      <c r="V98" s="11">
        <v>1</v>
      </c>
      <c r="W98" s="11">
        <v>1</v>
      </c>
      <c r="X98" s="11">
        <v>1</v>
      </c>
    </row>
    <row r="99" spans="1:33" ht="144.75" x14ac:dyDescent="0.25">
      <c r="B99" s="146" t="s">
        <v>658</v>
      </c>
      <c r="C99" s="202" t="s">
        <v>752</v>
      </c>
      <c r="D99" s="17" t="s">
        <v>505</v>
      </c>
      <c r="E99" s="17" t="s">
        <v>91</v>
      </c>
      <c r="F99" s="18" t="s">
        <v>1405</v>
      </c>
      <c r="G99" s="15" t="s">
        <v>337</v>
      </c>
      <c r="H99" s="17" t="s">
        <v>657</v>
      </c>
      <c r="I99" s="118">
        <f>J99+K99+L99</f>
        <v>43032</v>
      </c>
      <c r="J99" s="138">
        <f>M99+N99+O99+P99</f>
        <v>8240</v>
      </c>
      <c r="K99" s="138">
        <f>Q99+R99+S99+T99</f>
        <v>10082</v>
      </c>
      <c r="L99" s="136">
        <f>U99+V99+W99+X99</f>
        <v>24710</v>
      </c>
      <c r="M99" s="4">
        <f t="shared" ref="M99:T99" si="19">M101+M102</f>
        <v>2142</v>
      </c>
      <c r="N99" s="4">
        <f t="shared" si="19"/>
        <v>2012</v>
      </c>
      <c r="O99" s="4">
        <f t="shared" si="19"/>
        <v>2113</v>
      </c>
      <c r="P99" s="4">
        <f t="shared" si="19"/>
        <v>1973</v>
      </c>
      <c r="Q99" s="71">
        <f t="shared" si="19"/>
        <v>2532</v>
      </c>
      <c r="R99" s="12">
        <f t="shared" si="19"/>
        <v>2469</v>
      </c>
      <c r="S99" s="12">
        <f t="shared" si="19"/>
        <v>2477</v>
      </c>
      <c r="T99" s="12">
        <f t="shared" si="19"/>
        <v>2604</v>
      </c>
      <c r="U99" s="11">
        <f t="shared" ref="U99:X99" si="20">U100+U101+U102</f>
        <v>6220</v>
      </c>
      <c r="V99" s="11">
        <f t="shared" si="20"/>
        <v>6135</v>
      </c>
      <c r="W99" s="11">
        <f t="shared" si="20"/>
        <v>6135</v>
      </c>
      <c r="X99" s="11">
        <f t="shared" si="20"/>
        <v>6220</v>
      </c>
    </row>
    <row r="100" spans="1:33" ht="101.25" x14ac:dyDescent="0.25">
      <c r="B100" s="86" t="s">
        <v>101</v>
      </c>
      <c r="C100" s="203" t="s">
        <v>753</v>
      </c>
      <c r="D100" s="30" t="s">
        <v>504</v>
      </c>
      <c r="E100" s="30"/>
      <c r="F100" s="18" t="s">
        <v>1406</v>
      </c>
      <c r="G100" s="18" t="s">
        <v>643</v>
      </c>
      <c r="H100" s="30" t="s">
        <v>112</v>
      </c>
      <c r="I100" s="35">
        <f t="shared" si="18"/>
        <v>12300</v>
      </c>
      <c r="J100" s="138" t="s">
        <v>251</v>
      </c>
      <c r="K100" s="136" t="s">
        <v>251</v>
      </c>
      <c r="L100" s="136">
        <f t="shared" ref="L100:L106" si="21">U100+V100+W100+X100</f>
        <v>12300</v>
      </c>
      <c r="M100" s="4" t="s">
        <v>251</v>
      </c>
      <c r="N100" s="4" t="s">
        <v>251</v>
      </c>
      <c r="O100" s="4" t="s">
        <v>251</v>
      </c>
      <c r="P100" s="4" t="s">
        <v>251</v>
      </c>
      <c r="Q100" s="71" t="s">
        <v>251</v>
      </c>
      <c r="R100" s="12" t="s">
        <v>251</v>
      </c>
      <c r="S100" s="12" t="s">
        <v>251</v>
      </c>
      <c r="T100" s="12" t="s">
        <v>251</v>
      </c>
      <c r="U100" s="11">
        <f>2160+195+720</f>
        <v>3075</v>
      </c>
      <c r="V100" s="11">
        <f>2160+195+720</f>
        <v>3075</v>
      </c>
      <c r="W100" s="11">
        <f>2160+195+720</f>
        <v>3075</v>
      </c>
      <c r="X100" s="11">
        <f>2160+195+720</f>
        <v>3075</v>
      </c>
    </row>
    <row r="101" spans="1:33" ht="101.25" x14ac:dyDescent="0.25">
      <c r="B101" s="147" t="s">
        <v>448</v>
      </c>
      <c r="C101" s="192" t="s">
        <v>754</v>
      </c>
      <c r="D101" s="218" t="s">
        <v>503</v>
      </c>
      <c r="E101" s="21"/>
      <c r="F101" s="18" t="s">
        <v>1406</v>
      </c>
      <c r="G101" s="18" t="s">
        <v>338</v>
      </c>
      <c r="H101" s="30" t="s">
        <v>92</v>
      </c>
      <c r="I101" s="35">
        <f>SUM(J101:L101)</f>
        <v>4154</v>
      </c>
      <c r="J101" s="138">
        <f t="shared" ref="J101:J105" si="22">M101+N101+O101+P101</f>
        <v>1990</v>
      </c>
      <c r="K101" s="136">
        <f t="shared" si="16"/>
        <v>1034</v>
      </c>
      <c r="L101" s="136">
        <f t="shared" si="21"/>
        <v>1130</v>
      </c>
      <c r="M101" s="4">
        <v>580</v>
      </c>
      <c r="N101" s="4">
        <v>450</v>
      </c>
      <c r="O101" s="4">
        <v>550</v>
      </c>
      <c r="P101" s="4">
        <v>410</v>
      </c>
      <c r="Q101" s="71">
        <v>270</v>
      </c>
      <c r="R101" s="12">
        <v>207</v>
      </c>
      <c r="S101" s="12">
        <v>215</v>
      </c>
      <c r="T101" s="12">
        <v>342</v>
      </c>
      <c r="U101" s="11">
        <v>325</v>
      </c>
      <c r="V101" s="11">
        <v>240</v>
      </c>
      <c r="W101" s="11">
        <v>240</v>
      </c>
      <c r="X101" s="11">
        <v>325</v>
      </c>
    </row>
    <row r="102" spans="1:33" ht="101.25" x14ac:dyDescent="0.25">
      <c r="B102" s="147" t="s">
        <v>443</v>
      </c>
      <c r="C102" s="192" t="s">
        <v>755</v>
      </c>
      <c r="D102" s="218" t="s">
        <v>455</v>
      </c>
      <c r="E102" s="21"/>
      <c r="F102" s="21" t="s">
        <v>1407</v>
      </c>
      <c r="G102" s="18" t="s">
        <v>644</v>
      </c>
      <c r="H102" s="30" t="s">
        <v>93</v>
      </c>
      <c r="I102" s="35">
        <f>J102+K102+L102</f>
        <v>26578</v>
      </c>
      <c r="J102" s="138">
        <f t="shared" si="22"/>
        <v>6250</v>
      </c>
      <c r="K102" s="136">
        <f>Q102+R102+S102+T102</f>
        <v>9048</v>
      </c>
      <c r="L102" s="136">
        <f t="shared" si="21"/>
        <v>11280</v>
      </c>
      <c r="M102" s="4">
        <v>1562</v>
      </c>
      <c r="N102" s="4">
        <v>1562</v>
      </c>
      <c r="O102" s="4">
        <v>1563</v>
      </c>
      <c r="P102" s="4">
        <v>1563</v>
      </c>
      <c r="Q102" s="71">
        <v>2262</v>
      </c>
      <c r="R102" s="12">
        <v>2262</v>
      </c>
      <c r="S102" s="12">
        <v>2262</v>
      </c>
      <c r="T102" s="12">
        <v>2262</v>
      </c>
      <c r="U102" s="11">
        <v>2820</v>
      </c>
      <c r="V102" s="11">
        <v>2820</v>
      </c>
      <c r="W102" s="11">
        <v>2820</v>
      </c>
      <c r="X102" s="11">
        <v>2820</v>
      </c>
    </row>
    <row r="103" spans="1:33" s="1" customFormat="1" ht="187.5" x14ac:dyDescent="0.25">
      <c r="A103" s="33"/>
      <c r="B103" s="185" t="s">
        <v>82</v>
      </c>
      <c r="C103" s="252" t="s">
        <v>756</v>
      </c>
      <c r="D103" s="244" t="s">
        <v>508</v>
      </c>
      <c r="E103" s="17" t="s">
        <v>656</v>
      </c>
      <c r="F103" s="266" t="s">
        <v>1408</v>
      </c>
      <c r="G103" s="105" t="s">
        <v>339</v>
      </c>
      <c r="H103" s="17" t="s">
        <v>113</v>
      </c>
      <c r="I103" s="35">
        <f>SUM(J103:L103)</f>
        <v>57584</v>
      </c>
      <c r="J103" s="138">
        <f t="shared" si="22"/>
        <v>11000</v>
      </c>
      <c r="K103" s="136">
        <f t="shared" si="16"/>
        <v>17064</v>
      </c>
      <c r="L103" s="136">
        <f t="shared" si="21"/>
        <v>29520</v>
      </c>
      <c r="M103" s="4">
        <v>2750</v>
      </c>
      <c r="N103" s="4">
        <v>2750</v>
      </c>
      <c r="O103" s="4">
        <v>2750</v>
      </c>
      <c r="P103" s="4">
        <v>2750</v>
      </c>
      <c r="Q103" s="71">
        <v>4266</v>
      </c>
      <c r="R103" s="12">
        <v>4266</v>
      </c>
      <c r="S103" s="12">
        <v>4266</v>
      </c>
      <c r="T103" s="12">
        <v>4266</v>
      </c>
      <c r="U103" s="11">
        <v>7380</v>
      </c>
      <c r="V103" s="11">
        <v>7380</v>
      </c>
      <c r="W103" s="11">
        <v>7380</v>
      </c>
      <c r="X103" s="11">
        <v>7380</v>
      </c>
      <c r="Y103"/>
      <c r="Z103"/>
      <c r="AA103"/>
      <c r="AB103"/>
      <c r="AC103"/>
      <c r="AD103"/>
      <c r="AE103"/>
      <c r="AF103"/>
      <c r="AG103"/>
    </row>
    <row r="104" spans="1:33" s="1" customFormat="1" ht="101.25" x14ac:dyDescent="0.25">
      <c r="A104" s="88"/>
      <c r="B104" s="191" t="s">
        <v>94</v>
      </c>
      <c r="C104" s="238" t="s">
        <v>757</v>
      </c>
      <c r="D104" s="218" t="s">
        <v>509</v>
      </c>
      <c r="E104" s="218"/>
      <c r="F104" s="18" t="s">
        <v>1409</v>
      </c>
      <c r="G104" s="27" t="s">
        <v>340</v>
      </c>
      <c r="H104" s="218" t="s">
        <v>113</v>
      </c>
      <c r="I104" s="35">
        <f>SUM(J104:L104)</f>
        <v>25460</v>
      </c>
      <c r="J104" s="138">
        <f t="shared" si="22"/>
        <v>9200</v>
      </c>
      <c r="K104" s="136">
        <f t="shared" si="16"/>
        <v>10500</v>
      </c>
      <c r="L104" s="136">
        <f t="shared" si="21"/>
        <v>5760</v>
      </c>
      <c r="M104" s="4">
        <v>2300</v>
      </c>
      <c r="N104" s="4">
        <v>2300</v>
      </c>
      <c r="O104" s="4">
        <v>2300</v>
      </c>
      <c r="P104" s="4">
        <v>2300</v>
      </c>
      <c r="Q104" s="12">
        <v>2625</v>
      </c>
      <c r="R104" s="12">
        <v>2625</v>
      </c>
      <c r="S104" s="12">
        <v>2625</v>
      </c>
      <c r="T104" s="12">
        <v>2625</v>
      </c>
      <c r="U104" s="11">
        <v>1400</v>
      </c>
      <c r="V104" s="11">
        <v>1580</v>
      </c>
      <c r="W104" s="11">
        <v>1580</v>
      </c>
      <c r="X104" s="11">
        <v>1200</v>
      </c>
      <c r="Y104"/>
      <c r="Z104"/>
      <c r="AA104"/>
      <c r="AB104"/>
      <c r="AC104"/>
      <c r="AD104"/>
      <c r="AE104"/>
      <c r="AF104"/>
      <c r="AG104"/>
    </row>
    <row r="105" spans="1:33" s="1" customFormat="1" ht="101.25" x14ac:dyDescent="0.25">
      <c r="A105" s="33"/>
      <c r="B105" s="191" t="s">
        <v>94</v>
      </c>
      <c r="C105" s="238" t="s">
        <v>758</v>
      </c>
      <c r="D105" s="152" t="s">
        <v>510</v>
      </c>
      <c r="E105" s="218"/>
      <c r="F105" s="18" t="s">
        <v>1409</v>
      </c>
      <c r="G105" s="27" t="s">
        <v>341</v>
      </c>
      <c r="H105" s="218" t="s">
        <v>113</v>
      </c>
      <c r="I105" s="35">
        <f>SUM(J105:L105)</f>
        <v>11500</v>
      </c>
      <c r="J105" s="138">
        <f t="shared" si="22"/>
        <v>700</v>
      </c>
      <c r="K105" s="136">
        <f t="shared" si="16"/>
        <v>4800</v>
      </c>
      <c r="L105" s="136">
        <f t="shared" si="21"/>
        <v>6000</v>
      </c>
      <c r="M105" s="4">
        <v>175</v>
      </c>
      <c r="N105" s="4">
        <v>175</v>
      </c>
      <c r="O105" s="4">
        <v>175</v>
      </c>
      <c r="P105" s="4">
        <v>175</v>
      </c>
      <c r="Q105" s="12">
        <v>1200</v>
      </c>
      <c r="R105" s="12">
        <v>1200</v>
      </c>
      <c r="S105" s="12">
        <v>1200</v>
      </c>
      <c r="T105" s="12">
        <v>1200</v>
      </c>
      <c r="U105" s="11">
        <v>1500</v>
      </c>
      <c r="V105" s="11">
        <v>1500</v>
      </c>
      <c r="W105" s="11">
        <v>1500</v>
      </c>
      <c r="X105" s="11">
        <v>1500</v>
      </c>
      <c r="Y105"/>
      <c r="Z105"/>
      <c r="AA105"/>
      <c r="AB105"/>
      <c r="AC105"/>
      <c r="AD105"/>
      <c r="AE105"/>
      <c r="AF105"/>
      <c r="AG105"/>
    </row>
    <row r="106" spans="1:33" s="1" customFormat="1" ht="101.25" x14ac:dyDescent="0.25">
      <c r="A106" s="33"/>
      <c r="B106" s="187" t="s">
        <v>94</v>
      </c>
      <c r="C106" s="192" t="s">
        <v>759</v>
      </c>
      <c r="D106" s="25" t="s">
        <v>511</v>
      </c>
      <c r="E106" s="218"/>
      <c r="F106" s="18" t="s">
        <v>1409</v>
      </c>
      <c r="G106" s="27" t="s">
        <v>342</v>
      </c>
      <c r="H106" s="218" t="s">
        <v>113</v>
      </c>
      <c r="I106" s="35">
        <f>SUM(J106:L106)</f>
        <v>20180</v>
      </c>
      <c r="J106" s="138" t="s">
        <v>217</v>
      </c>
      <c r="K106" s="136">
        <f t="shared" si="16"/>
        <v>2420</v>
      </c>
      <c r="L106" s="136">
        <f t="shared" si="21"/>
        <v>17760</v>
      </c>
      <c r="M106" s="4" t="s">
        <v>251</v>
      </c>
      <c r="N106" s="4" t="s">
        <v>251</v>
      </c>
      <c r="O106" s="4" t="s">
        <v>251</v>
      </c>
      <c r="P106" s="4" t="s">
        <v>251</v>
      </c>
      <c r="Q106" s="12">
        <v>500</v>
      </c>
      <c r="R106" s="12">
        <v>570</v>
      </c>
      <c r="S106" s="12">
        <v>650</v>
      </c>
      <c r="T106" s="12">
        <v>700</v>
      </c>
      <c r="U106" s="11">
        <v>4350</v>
      </c>
      <c r="V106" s="11">
        <v>4540</v>
      </c>
      <c r="W106" s="11">
        <v>4540</v>
      </c>
      <c r="X106" s="11">
        <v>4330</v>
      </c>
      <c r="Y106"/>
      <c r="Z106"/>
      <c r="AA106"/>
      <c r="AB106"/>
      <c r="AC106"/>
      <c r="AD106"/>
      <c r="AE106"/>
      <c r="AF106"/>
      <c r="AG106"/>
    </row>
    <row r="107" spans="1:33" s="1" customFormat="1" ht="104.25" customHeight="1" x14ac:dyDescent="0.25">
      <c r="A107" s="129"/>
      <c r="B107" s="146" t="s">
        <v>416</v>
      </c>
      <c r="C107" s="202" t="s">
        <v>760</v>
      </c>
      <c r="D107" s="17" t="s">
        <v>512</v>
      </c>
      <c r="E107" s="17" t="s">
        <v>97</v>
      </c>
      <c r="F107" s="266" t="s">
        <v>1410</v>
      </c>
      <c r="G107" s="15"/>
      <c r="H107" s="17" t="s">
        <v>398</v>
      </c>
      <c r="I107" s="118">
        <v>20</v>
      </c>
      <c r="J107" s="138" t="s">
        <v>217</v>
      </c>
      <c r="K107" s="136" t="s">
        <v>217</v>
      </c>
      <c r="L107" s="136">
        <v>20</v>
      </c>
      <c r="M107" s="4" t="s">
        <v>251</v>
      </c>
      <c r="N107" s="4" t="s">
        <v>251</v>
      </c>
      <c r="O107" s="4" t="s">
        <v>251</v>
      </c>
      <c r="P107" s="4" t="s">
        <v>251</v>
      </c>
      <c r="Q107" s="12" t="s">
        <v>251</v>
      </c>
      <c r="R107" s="12" t="s">
        <v>251</v>
      </c>
      <c r="S107" s="12" t="s">
        <v>251</v>
      </c>
      <c r="T107" s="12" t="s">
        <v>251</v>
      </c>
      <c r="U107" s="228">
        <v>5</v>
      </c>
      <c r="V107" s="228">
        <v>5</v>
      </c>
      <c r="W107" s="228">
        <v>5</v>
      </c>
      <c r="X107" s="228">
        <v>5</v>
      </c>
      <c r="Y107"/>
      <c r="Z107"/>
      <c r="AA107"/>
      <c r="AB107"/>
      <c r="AC107"/>
      <c r="AD107"/>
      <c r="AE107"/>
      <c r="AF107"/>
      <c r="AG107"/>
    </row>
    <row r="108" spans="1:33" ht="131.25" customHeight="1" x14ac:dyDescent="0.25">
      <c r="A108" s="95"/>
      <c r="B108" s="86" t="s">
        <v>382</v>
      </c>
      <c r="C108" s="203" t="s">
        <v>761</v>
      </c>
      <c r="D108" s="30" t="s">
        <v>513</v>
      </c>
      <c r="E108" s="218"/>
      <c r="F108" s="18" t="s">
        <v>1411</v>
      </c>
      <c r="G108" s="18"/>
      <c r="H108" s="30" t="s">
        <v>398</v>
      </c>
      <c r="I108" s="35">
        <v>30</v>
      </c>
      <c r="J108" s="138" t="s">
        <v>217</v>
      </c>
      <c r="K108" s="136" t="s">
        <v>217</v>
      </c>
      <c r="L108" s="136">
        <v>30</v>
      </c>
      <c r="M108" s="4" t="s">
        <v>251</v>
      </c>
      <c r="N108" s="4" t="s">
        <v>251</v>
      </c>
      <c r="O108" s="4" t="s">
        <v>251</v>
      </c>
      <c r="P108" s="4" t="s">
        <v>251</v>
      </c>
      <c r="Q108" s="12" t="s">
        <v>251</v>
      </c>
      <c r="R108" s="12" t="s">
        <v>251</v>
      </c>
      <c r="S108" s="12" t="s">
        <v>251</v>
      </c>
      <c r="T108" s="12" t="s">
        <v>251</v>
      </c>
      <c r="U108" s="229">
        <v>6</v>
      </c>
      <c r="V108" s="229">
        <v>8</v>
      </c>
      <c r="W108" s="229">
        <v>8</v>
      </c>
      <c r="X108" s="229">
        <v>8</v>
      </c>
    </row>
    <row r="109" spans="1:33" s="1" customFormat="1" ht="173.25" x14ac:dyDescent="0.25">
      <c r="A109" s="129"/>
      <c r="B109" s="146" t="s">
        <v>138</v>
      </c>
      <c r="C109" s="202" t="s">
        <v>762</v>
      </c>
      <c r="D109" s="17" t="s">
        <v>383</v>
      </c>
      <c r="E109" s="17" t="s">
        <v>649</v>
      </c>
      <c r="F109" s="266" t="s">
        <v>1412</v>
      </c>
      <c r="G109" s="15" t="s">
        <v>645</v>
      </c>
      <c r="H109" s="17" t="s">
        <v>238</v>
      </c>
      <c r="I109" s="118">
        <f>SUM(J109:L109)</f>
        <v>57869</v>
      </c>
      <c r="J109" s="143">
        <f>SUM(M109:P109)</f>
        <v>20000</v>
      </c>
      <c r="K109" s="69">
        <f>Q109+R109+S109+T109</f>
        <v>3990</v>
      </c>
      <c r="L109" s="69">
        <f t="shared" ref="L109:L119" si="23">U109+V109+W109+X109</f>
        <v>33879</v>
      </c>
      <c r="M109" s="70">
        <v>5500</v>
      </c>
      <c r="N109" s="70">
        <v>4000</v>
      </c>
      <c r="O109" s="70">
        <v>6000</v>
      </c>
      <c r="P109" s="70">
        <v>4500</v>
      </c>
      <c r="Q109" s="71">
        <v>950</v>
      </c>
      <c r="R109" s="71">
        <v>1000</v>
      </c>
      <c r="S109" s="71">
        <v>1030</v>
      </c>
      <c r="T109" s="71">
        <v>1010</v>
      </c>
      <c r="U109" s="117">
        <v>8375</v>
      </c>
      <c r="V109" s="117">
        <v>8440</v>
      </c>
      <c r="W109" s="117">
        <v>8497</v>
      </c>
      <c r="X109" s="117">
        <v>8567</v>
      </c>
      <c r="Y109"/>
      <c r="Z109"/>
      <c r="AA109"/>
      <c r="AB109"/>
      <c r="AC109"/>
      <c r="AD109"/>
      <c r="AE109"/>
      <c r="AF109"/>
      <c r="AG109"/>
    </row>
    <row r="110" spans="1:33" ht="170.25" customHeight="1" x14ac:dyDescent="0.25">
      <c r="A110" s="95"/>
      <c r="B110" s="86" t="s">
        <v>139</v>
      </c>
      <c r="C110" s="203" t="s">
        <v>763</v>
      </c>
      <c r="D110" s="30" t="s">
        <v>514</v>
      </c>
      <c r="E110" s="218"/>
      <c r="F110" s="18" t="s">
        <v>1413</v>
      </c>
      <c r="G110" s="18" t="s">
        <v>646</v>
      </c>
      <c r="H110" s="218" t="s">
        <v>238</v>
      </c>
      <c r="I110" s="35">
        <f>SUM(J110:L110)</f>
        <v>25227</v>
      </c>
      <c r="J110" s="133" t="s">
        <v>251</v>
      </c>
      <c r="K110" s="136">
        <v>12517</v>
      </c>
      <c r="L110" s="136">
        <f t="shared" si="23"/>
        <v>12710</v>
      </c>
      <c r="M110" s="4" t="s">
        <v>251</v>
      </c>
      <c r="N110" s="4" t="s">
        <v>251</v>
      </c>
      <c r="O110" s="4" t="s">
        <v>251</v>
      </c>
      <c r="P110" s="4" t="s">
        <v>251</v>
      </c>
      <c r="Q110" s="43">
        <v>3100</v>
      </c>
      <c r="R110" s="43">
        <v>3120</v>
      </c>
      <c r="S110" s="43">
        <v>3135</v>
      </c>
      <c r="T110" s="43">
        <v>3162</v>
      </c>
      <c r="U110" s="44">
        <v>3170</v>
      </c>
      <c r="V110" s="44">
        <v>3175</v>
      </c>
      <c r="W110" s="44">
        <v>3180</v>
      </c>
      <c r="X110" s="44">
        <v>3185</v>
      </c>
    </row>
    <row r="111" spans="1:33" ht="164.25" customHeight="1" x14ac:dyDescent="0.25">
      <c r="B111" s="86" t="s">
        <v>139</v>
      </c>
      <c r="C111" s="204" t="s">
        <v>764</v>
      </c>
      <c r="D111" s="30" t="s">
        <v>384</v>
      </c>
      <c r="E111" s="218"/>
      <c r="F111" s="18" t="s">
        <v>1413</v>
      </c>
      <c r="G111" s="27" t="s">
        <v>252</v>
      </c>
      <c r="H111" s="218" t="s">
        <v>238</v>
      </c>
      <c r="I111" s="35">
        <f>SUM(J111:L111)</f>
        <v>6030</v>
      </c>
      <c r="J111" s="133">
        <f>SUM(M111:P111)</f>
        <v>2000</v>
      </c>
      <c r="K111" s="136">
        <f t="shared" ref="K111:K119" si="24">Q111+R111+S111+T111</f>
        <v>2015</v>
      </c>
      <c r="L111" s="136">
        <f t="shared" si="23"/>
        <v>2015</v>
      </c>
      <c r="M111" s="39">
        <v>500</v>
      </c>
      <c r="N111" s="39">
        <v>500</v>
      </c>
      <c r="O111" s="39">
        <v>500</v>
      </c>
      <c r="P111" s="39">
        <v>500</v>
      </c>
      <c r="Q111" s="43">
        <v>500</v>
      </c>
      <c r="R111" s="43">
        <v>500</v>
      </c>
      <c r="S111" s="43">
        <v>500</v>
      </c>
      <c r="T111" s="43">
        <v>515</v>
      </c>
      <c r="U111" s="44">
        <v>500</v>
      </c>
      <c r="V111" s="44">
        <v>500</v>
      </c>
      <c r="W111" s="44">
        <v>500</v>
      </c>
      <c r="X111" s="44">
        <v>515</v>
      </c>
    </row>
    <row r="112" spans="1:33" ht="143.25" customHeight="1" x14ac:dyDescent="0.25">
      <c r="B112" s="86" t="s">
        <v>139</v>
      </c>
      <c r="C112" s="188" t="s">
        <v>765</v>
      </c>
      <c r="D112" s="220" t="s">
        <v>385</v>
      </c>
      <c r="E112" s="218"/>
      <c r="F112" s="18" t="s">
        <v>1413</v>
      </c>
      <c r="G112" s="18" t="s">
        <v>253</v>
      </c>
      <c r="H112" s="218" t="s">
        <v>238</v>
      </c>
      <c r="I112" s="35">
        <f>SUM(J112:L112)</f>
        <v>23200</v>
      </c>
      <c r="J112" s="133">
        <f>SUM(M112:P112)</f>
        <v>9000</v>
      </c>
      <c r="K112" s="136">
        <f t="shared" si="24"/>
        <v>6700</v>
      </c>
      <c r="L112" s="136">
        <f t="shared" si="23"/>
        <v>7500</v>
      </c>
      <c r="M112" s="39">
        <v>2400</v>
      </c>
      <c r="N112" s="39">
        <v>2100</v>
      </c>
      <c r="O112" s="39">
        <v>2400</v>
      </c>
      <c r="P112" s="39">
        <v>2100</v>
      </c>
      <c r="Q112" s="43">
        <v>1600</v>
      </c>
      <c r="R112" s="43">
        <v>1650</v>
      </c>
      <c r="S112" s="43">
        <v>1700</v>
      </c>
      <c r="T112" s="43">
        <v>1750</v>
      </c>
      <c r="U112" s="44">
        <v>1800</v>
      </c>
      <c r="V112" s="44">
        <v>1850</v>
      </c>
      <c r="W112" s="44">
        <v>1900</v>
      </c>
      <c r="X112" s="44">
        <v>1950</v>
      </c>
    </row>
    <row r="113" spans="1:24" ht="226.5" customHeight="1" x14ac:dyDescent="0.25">
      <c r="B113" s="146" t="s">
        <v>138</v>
      </c>
      <c r="C113" s="186" t="s">
        <v>766</v>
      </c>
      <c r="D113" s="24" t="s">
        <v>386</v>
      </c>
      <c r="E113" s="17" t="s">
        <v>649</v>
      </c>
      <c r="F113" s="266" t="s">
        <v>1414</v>
      </c>
      <c r="G113" s="15" t="s">
        <v>387</v>
      </c>
      <c r="H113" s="17" t="s">
        <v>238</v>
      </c>
      <c r="I113" s="118">
        <f>J113+K113+L113</f>
        <v>114</v>
      </c>
      <c r="J113" s="133">
        <f>SUM(M113:P113)</f>
        <v>29</v>
      </c>
      <c r="K113" s="136">
        <f t="shared" si="24"/>
        <v>41</v>
      </c>
      <c r="L113" s="136">
        <f t="shared" si="23"/>
        <v>44</v>
      </c>
      <c r="M113" s="39">
        <v>7</v>
      </c>
      <c r="N113" s="70">
        <v>5</v>
      </c>
      <c r="O113" s="39">
        <v>10</v>
      </c>
      <c r="P113" s="70">
        <v>7</v>
      </c>
      <c r="Q113" s="43">
        <v>10</v>
      </c>
      <c r="R113" s="43">
        <v>10</v>
      </c>
      <c r="S113" s="43">
        <v>11</v>
      </c>
      <c r="T113" s="43">
        <v>10</v>
      </c>
      <c r="U113" s="44">
        <v>10</v>
      </c>
      <c r="V113" s="44">
        <v>10</v>
      </c>
      <c r="W113" s="44">
        <v>12</v>
      </c>
      <c r="X113" s="44">
        <v>12</v>
      </c>
    </row>
    <row r="114" spans="1:24" ht="157.5" customHeight="1" x14ac:dyDescent="0.25">
      <c r="B114" s="86" t="s">
        <v>139</v>
      </c>
      <c r="C114" s="188" t="s">
        <v>767</v>
      </c>
      <c r="D114" s="220" t="s">
        <v>388</v>
      </c>
      <c r="E114" s="218"/>
      <c r="F114" s="18" t="s">
        <v>1415</v>
      </c>
      <c r="G114" s="218" t="s">
        <v>254</v>
      </c>
      <c r="H114" s="218" t="s">
        <v>238</v>
      </c>
      <c r="I114" s="35">
        <f t="shared" ref="I114:I119" si="25">SUM(J114:L114)</f>
        <v>665</v>
      </c>
      <c r="J114" s="133">
        <f>SUM(M114:P114)</f>
        <v>192</v>
      </c>
      <c r="K114" s="136">
        <f t="shared" si="24"/>
        <v>213</v>
      </c>
      <c r="L114" s="136">
        <f t="shared" si="23"/>
        <v>260</v>
      </c>
      <c r="M114" s="39">
        <v>50</v>
      </c>
      <c r="N114" s="39">
        <v>48</v>
      </c>
      <c r="O114" s="39">
        <v>38</v>
      </c>
      <c r="P114" s="39">
        <v>56</v>
      </c>
      <c r="Q114" s="43">
        <v>48</v>
      </c>
      <c r="R114" s="43">
        <v>50</v>
      </c>
      <c r="S114" s="43">
        <v>55</v>
      </c>
      <c r="T114" s="43">
        <v>60</v>
      </c>
      <c r="U114" s="44">
        <v>65</v>
      </c>
      <c r="V114" s="44">
        <v>70</v>
      </c>
      <c r="W114" s="44">
        <v>65</v>
      </c>
      <c r="X114" s="44">
        <v>60</v>
      </c>
    </row>
    <row r="115" spans="1:24" ht="177" customHeight="1" x14ac:dyDescent="0.25">
      <c r="B115" s="86" t="s">
        <v>139</v>
      </c>
      <c r="C115" s="188" t="s">
        <v>768</v>
      </c>
      <c r="D115" s="220" t="s">
        <v>389</v>
      </c>
      <c r="E115" s="218"/>
      <c r="F115" s="18" t="s">
        <v>1413</v>
      </c>
      <c r="G115" s="23" t="s">
        <v>390</v>
      </c>
      <c r="H115" s="218" t="s">
        <v>238</v>
      </c>
      <c r="I115" s="35">
        <f>SUM(J115:L115)</f>
        <v>978</v>
      </c>
      <c r="J115" s="133">
        <f>SUM(M115:P115)</f>
        <v>38</v>
      </c>
      <c r="K115" s="136">
        <f t="shared" si="24"/>
        <v>430</v>
      </c>
      <c r="L115" s="136">
        <f>U115+V115+W115+X115</f>
        <v>510</v>
      </c>
      <c r="M115" s="39">
        <v>5</v>
      </c>
      <c r="N115" s="39">
        <v>8</v>
      </c>
      <c r="O115" s="39">
        <v>11</v>
      </c>
      <c r="P115" s="39">
        <v>14</v>
      </c>
      <c r="Q115" s="43">
        <v>100</v>
      </c>
      <c r="R115" s="43">
        <v>105</v>
      </c>
      <c r="S115" s="43">
        <v>110</v>
      </c>
      <c r="T115" s="43">
        <v>115</v>
      </c>
      <c r="U115" s="44">
        <v>120</v>
      </c>
      <c r="V115" s="44">
        <v>125</v>
      </c>
      <c r="W115" s="44">
        <v>130</v>
      </c>
      <c r="X115" s="44">
        <v>135</v>
      </c>
    </row>
    <row r="116" spans="1:24" ht="98.25" customHeight="1" x14ac:dyDescent="0.25">
      <c r="B116" s="147" t="s">
        <v>139</v>
      </c>
      <c r="C116" s="188" t="s">
        <v>769</v>
      </c>
      <c r="D116" s="25" t="s">
        <v>391</v>
      </c>
      <c r="E116" s="30"/>
      <c r="F116" s="28" t="s">
        <v>1413</v>
      </c>
      <c r="G116" s="18" t="s">
        <v>392</v>
      </c>
      <c r="H116" s="218" t="s">
        <v>238</v>
      </c>
      <c r="I116" s="35">
        <f t="shared" si="25"/>
        <v>14842</v>
      </c>
      <c r="J116" s="133">
        <f>M116+N116+O116+P116</f>
        <v>1722</v>
      </c>
      <c r="K116" s="136">
        <f t="shared" si="24"/>
        <v>1770</v>
      </c>
      <c r="L116" s="136">
        <f>U116+V116+W116+X116</f>
        <v>11350</v>
      </c>
      <c r="M116" s="206">
        <v>430</v>
      </c>
      <c r="N116" s="206">
        <v>430</v>
      </c>
      <c r="O116" s="206">
        <v>431</v>
      </c>
      <c r="P116" s="206">
        <v>431</v>
      </c>
      <c r="Q116" s="43">
        <v>435</v>
      </c>
      <c r="R116" s="43">
        <v>440</v>
      </c>
      <c r="S116" s="43">
        <v>445</v>
      </c>
      <c r="T116" s="43">
        <v>450</v>
      </c>
      <c r="U116" s="207">
        <v>2830</v>
      </c>
      <c r="V116" s="207">
        <v>2835</v>
      </c>
      <c r="W116" s="207">
        <v>2840</v>
      </c>
      <c r="X116" s="207">
        <v>2845</v>
      </c>
    </row>
    <row r="117" spans="1:24" ht="301.5" x14ac:dyDescent="0.25">
      <c r="A117" s="2"/>
      <c r="B117" s="146" t="s">
        <v>140</v>
      </c>
      <c r="C117" s="186" t="s">
        <v>770</v>
      </c>
      <c r="D117" s="24" t="s">
        <v>393</v>
      </c>
      <c r="E117" s="15" t="s">
        <v>654</v>
      </c>
      <c r="F117" s="266" t="s">
        <v>1416</v>
      </c>
      <c r="G117" s="104" t="s">
        <v>255</v>
      </c>
      <c r="H117" s="17" t="s">
        <v>590</v>
      </c>
      <c r="I117" s="118">
        <f t="shared" si="25"/>
        <v>16500</v>
      </c>
      <c r="J117" s="133">
        <f>SUM(M117:P117)</f>
        <v>5000</v>
      </c>
      <c r="K117" s="136">
        <f t="shared" si="24"/>
        <v>5500</v>
      </c>
      <c r="L117" s="136">
        <f t="shared" si="23"/>
        <v>6000</v>
      </c>
      <c r="M117" s="209">
        <v>1250</v>
      </c>
      <c r="N117" s="209">
        <v>1250</v>
      </c>
      <c r="O117" s="209">
        <v>1250</v>
      </c>
      <c r="P117" s="209">
        <v>1250</v>
      </c>
      <c r="Q117" s="208">
        <v>1375</v>
      </c>
      <c r="R117" s="208">
        <v>1375</v>
      </c>
      <c r="S117" s="208">
        <v>1375</v>
      </c>
      <c r="T117" s="208">
        <v>1375</v>
      </c>
      <c r="U117" s="130">
        <v>1500</v>
      </c>
      <c r="V117" s="130">
        <v>1500</v>
      </c>
      <c r="W117" s="130">
        <v>1500</v>
      </c>
      <c r="X117" s="130">
        <v>1500</v>
      </c>
    </row>
    <row r="118" spans="1:24" ht="87" x14ac:dyDescent="0.25">
      <c r="B118" s="86" t="s">
        <v>141</v>
      </c>
      <c r="C118" s="188" t="s">
        <v>771</v>
      </c>
      <c r="D118" s="220" t="s">
        <v>394</v>
      </c>
      <c r="E118" s="218"/>
      <c r="F118" s="18" t="s">
        <v>1411</v>
      </c>
      <c r="G118" s="104" t="s">
        <v>395</v>
      </c>
      <c r="H118" s="218" t="s">
        <v>590</v>
      </c>
      <c r="I118" s="35">
        <f t="shared" si="25"/>
        <v>156</v>
      </c>
      <c r="J118" s="133">
        <f>SUM(M118:P118)</f>
        <v>40</v>
      </c>
      <c r="K118" s="136">
        <f t="shared" si="24"/>
        <v>44</v>
      </c>
      <c r="L118" s="136">
        <f t="shared" si="23"/>
        <v>72</v>
      </c>
      <c r="M118" s="39">
        <v>12</v>
      </c>
      <c r="N118" s="39">
        <v>8</v>
      </c>
      <c r="O118" s="39">
        <v>12</v>
      </c>
      <c r="P118" s="39">
        <v>8</v>
      </c>
      <c r="Q118" s="43">
        <v>12</v>
      </c>
      <c r="R118" s="43">
        <v>10</v>
      </c>
      <c r="S118" s="43">
        <v>13</v>
      </c>
      <c r="T118" s="43">
        <v>9</v>
      </c>
      <c r="U118" s="44">
        <v>18</v>
      </c>
      <c r="V118" s="44">
        <v>18</v>
      </c>
      <c r="W118" s="44">
        <v>18</v>
      </c>
      <c r="X118" s="44">
        <v>18</v>
      </c>
    </row>
    <row r="119" spans="1:24" ht="87" x14ac:dyDescent="0.25">
      <c r="B119" s="86" t="s">
        <v>141</v>
      </c>
      <c r="C119" s="188" t="s">
        <v>772</v>
      </c>
      <c r="D119" s="220" t="s">
        <v>396</v>
      </c>
      <c r="E119" s="218"/>
      <c r="F119" s="18" t="s">
        <v>1411</v>
      </c>
      <c r="G119" s="104" t="s">
        <v>397</v>
      </c>
      <c r="H119" s="218" t="s">
        <v>590</v>
      </c>
      <c r="I119" s="35">
        <f t="shared" si="25"/>
        <v>33</v>
      </c>
      <c r="J119" s="133">
        <f>SUM(M119:P119)</f>
        <v>12</v>
      </c>
      <c r="K119" s="136">
        <f t="shared" si="24"/>
        <v>13</v>
      </c>
      <c r="L119" s="136">
        <f t="shared" si="23"/>
        <v>8</v>
      </c>
      <c r="M119" s="39">
        <v>5</v>
      </c>
      <c r="N119" s="39">
        <v>2</v>
      </c>
      <c r="O119" s="39">
        <v>3</v>
      </c>
      <c r="P119" s="39">
        <v>2</v>
      </c>
      <c r="Q119" s="43">
        <v>3</v>
      </c>
      <c r="R119" s="43">
        <v>4</v>
      </c>
      <c r="S119" s="43">
        <v>3</v>
      </c>
      <c r="T119" s="43">
        <v>3</v>
      </c>
      <c r="U119" s="44">
        <v>2</v>
      </c>
      <c r="V119" s="44">
        <v>2</v>
      </c>
      <c r="W119" s="44">
        <v>2</v>
      </c>
      <c r="X119" s="44">
        <v>2</v>
      </c>
    </row>
    <row r="120" spans="1:24" s="5" customFormat="1" x14ac:dyDescent="0.25">
      <c r="A120" s="34"/>
      <c r="B120" s="2"/>
      <c r="C120" s="263"/>
      <c r="D120" s="2"/>
      <c r="E120" s="2"/>
      <c r="F120" s="2"/>
      <c r="G120" s="2"/>
      <c r="H120" s="257"/>
      <c r="I120" s="111"/>
      <c r="J120" s="111"/>
      <c r="K120" s="111"/>
      <c r="L120" s="111"/>
      <c r="M120" s="111"/>
      <c r="N120" s="111"/>
      <c r="O120" s="111"/>
      <c r="P120" s="111"/>
      <c r="Q120" s="111"/>
      <c r="R120" s="111"/>
      <c r="S120" s="111"/>
      <c r="T120" s="111"/>
      <c r="U120" s="111"/>
      <c r="V120" s="111"/>
      <c r="W120" s="111"/>
      <c r="X120" s="111"/>
    </row>
  </sheetData>
  <mergeCells count="21">
    <mergeCell ref="B29:B30"/>
    <mergeCell ref="C29:C30"/>
    <mergeCell ref="K8:K9"/>
    <mergeCell ref="F8:F9"/>
    <mergeCell ref="G8:G9"/>
    <mergeCell ref="H8:H9"/>
    <mergeCell ref="E1:L1"/>
    <mergeCell ref="B2:X5"/>
    <mergeCell ref="B6:H7"/>
    <mergeCell ref="K6:X6"/>
    <mergeCell ref="Q7:X7"/>
    <mergeCell ref="Q8:T8"/>
    <mergeCell ref="U8:X8"/>
    <mergeCell ref="B8:B9"/>
    <mergeCell ref="C8:C9"/>
    <mergeCell ref="D8:D9"/>
    <mergeCell ref="E8:E9"/>
    <mergeCell ref="L8:L9"/>
    <mergeCell ref="J8:J9"/>
    <mergeCell ref="M8:P8"/>
    <mergeCell ref="I8:I9"/>
  </mergeCells>
  <phoneticPr fontId="44" type="noConversion"/>
  <pageMargins left="0.19" right="0.2" top="0.36" bottom="0.4" header="0.3" footer="0.3"/>
  <pageSetup scale="23"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MIR 2022 EJE 2</vt:lpstr>
      <vt:lpstr>METAS Y ODS</vt:lpstr>
      <vt:lpstr>'MIR 2022 EJE 2'!Área_de_impresión</vt:lpstr>
      <vt:lpstr>'MIR 2022 EJE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Enrique Eduardo Encalada Sánchez</dc:creator>
  <cp:lastModifiedBy>UEVALUACION2</cp:lastModifiedBy>
  <cp:lastPrinted>2024-04-12T13:52:51Z</cp:lastPrinted>
  <dcterms:created xsi:type="dcterms:W3CDTF">2020-03-26T23:05:53Z</dcterms:created>
  <dcterms:modified xsi:type="dcterms:W3CDTF">2024-04-16T16:15:31Z</dcterms:modified>
</cp:coreProperties>
</file>