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PLANEACIÓN\MIR\2DO TRIMESTRE\"/>
    </mc:Choice>
  </mc:AlternateContent>
  <xr:revisionPtr revIDLastSave="0" documentId="13_ncr:1_{24FF9F28-F90A-4EB1-BD74-DD957596253E}" xr6:coauthVersionLast="47" xr6:coauthVersionMax="47" xr10:uidLastSave="{00000000-0000-0000-0000-000000000000}"/>
  <bookViews>
    <workbookView xWindow="-120" yWindow="-120" windowWidth="21840" windowHeight="13140" activeTab="1" xr2:uid="{00000000-000D-0000-FFFF-FFFF00000000}"/>
  </bookViews>
  <sheets>
    <sheet name="MIR 2022 EJE 2" sheetId="1" r:id="rId1"/>
    <sheet name="METAS Y ALINEACION" sheetId="6" r:id="rId2"/>
  </sheets>
  <definedNames>
    <definedName name="ADFASDF" localSheetId="0">#REF!</definedName>
    <definedName name="ADFASDF">#REF!</definedName>
    <definedName name="_xlnm.Print_Area" localSheetId="0">'MIR 2022 EJE 2'!$A$2:$O$48</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'MIR 2022 EJE 2'!$10:$12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6" l="1"/>
  <c r="K21" i="6" l="1"/>
  <c r="J21" i="6"/>
  <c r="I29" i="6"/>
  <c r="I28" i="6"/>
  <c r="I24" i="6"/>
  <c r="I23" i="6"/>
  <c r="I22" i="6"/>
  <c r="K23" i="6" l="1"/>
  <c r="K22" i="6"/>
  <c r="K20" i="6" l="1"/>
  <c r="J22" i="6"/>
  <c r="J23" i="6"/>
  <c r="J24" i="6"/>
  <c r="K24" i="6"/>
  <c r="J25" i="6"/>
  <c r="K25" i="6"/>
  <c r="J26" i="6"/>
  <c r="K26" i="6"/>
  <c r="J27" i="6"/>
  <c r="K27" i="6"/>
  <c r="J28" i="6"/>
  <c r="K28" i="6"/>
  <c r="J29" i="6"/>
  <c r="K29" i="6"/>
  <c r="J30" i="6"/>
  <c r="K30" i="6"/>
  <c r="J31" i="6"/>
  <c r="K31" i="6"/>
  <c r="AH17" i="1" l="1"/>
  <c r="AH18" i="1"/>
  <c r="AH25" i="1"/>
  <c r="AG17" i="1"/>
  <c r="AG18" i="1"/>
  <c r="AG25" i="1"/>
  <c r="AF17" i="1"/>
  <c r="AF18" i="1"/>
  <c r="AF25" i="1"/>
  <c r="AI18" i="1" l="1"/>
  <c r="AI25" i="1"/>
  <c r="AI17" i="1"/>
</calcChain>
</file>

<file path=xl/sharedStrings.xml><?xml version="1.0" encoding="utf-8"?>
<sst xmlns="http://schemas.openxmlformats.org/spreadsheetml/2006/main" count="376" uniqueCount="228">
  <si>
    <t>INDICADOR</t>
  </si>
  <si>
    <t xml:space="preserve">                                      </t>
  </si>
  <si>
    <t>T1</t>
  </si>
  <si>
    <t>T2</t>
  </si>
  <si>
    <t>T3</t>
  </si>
  <si>
    <t>T4</t>
  </si>
  <si>
    <t>ODS
(ODS, Meta, Indicador)</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</si>
  <si>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</si>
  <si>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</si>
  <si>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</si>
  <si>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</si>
  <si>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</si>
  <si>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</si>
  <si>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</si>
  <si>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</si>
  <si>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</si>
  <si>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</si>
  <si>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</si>
  <si>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</si>
  <si>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POBLACION OBJETIVO O AREA DE ENFOQUE</t>
  </si>
  <si>
    <t xml:space="preserve"> UNIDAD ADMINISTRATIVA Y RESPONSABLE POR OBJETIVO </t>
  </si>
  <si>
    <t>EJE 2: PROSPERIDAD COMPARTIDA</t>
  </si>
  <si>
    <t>Línea base del Indicador.
A diciembre del 2024.
 (Punto de partida para evaluar y dar seguimiento al indicador).
Si el indicador es nuevo definir como línea base el primer valor obtenido de su aplicación.</t>
  </si>
  <si>
    <t>VINCULACIÓN CON LOS OBJETIVOS DE DESARROLLO SOSTENIBLE, CON EL PLAN MUNICIPAL DE DESARROLLO 2021-2024, POBLACION OBJETIVO O AREA DE ENFOQUE  Y RESPONSABLE POR NIVEL DE OBJETIVOS DE LA MIR</t>
  </si>
  <si>
    <t>1 DE ENERO A 31  DE DICIEMBRE 2022</t>
  </si>
  <si>
    <t>1 DE ENERO A 31  DE DICIEMBRE 2023</t>
  </si>
  <si>
    <t>1 DE ENERO A 31  DE DICIEMBRE 2024</t>
  </si>
  <si>
    <t>Nivel</t>
  </si>
  <si>
    <t>Indicador</t>
  </si>
  <si>
    <t>Actividad</t>
  </si>
  <si>
    <t>MATRIZ DE INDICADORES PARA RESULTADOS MIR 2022-2024</t>
  </si>
  <si>
    <t xml:space="preserve">PROGRAMACIÓN DE METAS </t>
  </si>
  <si>
    <t>PROGRAMACIÓN ANUAL</t>
  </si>
  <si>
    <t>PROGRAMACIÓN TRIMESTRAL</t>
  </si>
  <si>
    <t>Objetivos</t>
  </si>
  <si>
    <t>PROGRAMACIÓN DE METAS ANUAL Y TRIMESTRAL</t>
  </si>
  <si>
    <t>El Coeficiente de Gini: mide la desigualdad económica de una sociedad, mediante la exploración del nivel de concentración que existe en la distribución de los ingresos entre la población. El coeficiente de Gini toma valores entre 0 y 1; un valor que tiende a 1 refleja mayor desigualdad en la distribución del ingreso.</t>
  </si>
  <si>
    <t>Eficiencia</t>
  </si>
  <si>
    <t>Descendente</t>
  </si>
  <si>
    <t>Bienal</t>
  </si>
  <si>
    <r>
      <rPr>
        <b/>
        <sz val="11"/>
        <color theme="1"/>
        <rFont val="Arial"/>
        <family val="2"/>
      </rPr>
      <t>Nombre del Documento:</t>
    </r>
    <r>
      <rPr>
        <sz val="11"/>
        <color theme="1"/>
        <rFont val="Arial"/>
        <family val="2"/>
      </rPr>
      <t xml:space="preserve">
Coeficiente de Gini en el municipio de Benito Juárez 
</t>
    </r>
    <r>
      <rPr>
        <b/>
        <sz val="11"/>
        <color theme="1"/>
        <rFont val="Arial"/>
        <family val="2"/>
      </rPr>
      <t xml:space="preserve">Nombre de quien genera la información: </t>
    </r>
    <r>
      <rPr>
        <sz val="11"/>
        <color theme="1"/>
        <rFont val="Arial"/>
        <family val="2"/>
      </rPr>
      <t xml:space="preserve">
Subsecretaría Técnica Hacendaria de la SEFIPLAN, Quintana Roo. 
</t>
    </r>
    <r>
      <rPr>
        <b/>
        <sz val="11"/>
        <color theme="1"/>
        <rFont val="Arial"/>
        <family val="2"/>
      </rPr>
      <t xml:space="preserve">
Periodicidad con que se genera la información:
</t>
    </r>
    <r>
      <rPr>
        <sz val="11"/>
        <color theme="1"/>
        <rFont val="Arial"/>
        <family val="2"/>
      </rPr>
      <t xml:space="preserve">Anual
</t>
    </r>
    <r>
      <rPr>
        <b/>
        <sz val="11"/>
        <color theme="1"/>
        <rFont val="Arial"/>
        <family val="2"/>
      </rPr>
      <t>Liga de la página donde se localiza la información o ubicación:</t>
    </r>
    <r>
      <rPr>
        <sz val="11"/>
        <color theme="1"/>
        <rFont val="Arial"/>
        <family val="2"/>
      </rPr>
      <t xml:space="preserve">
http://www.sefiplan.qroo.gob.mx/CIEGEQROO/arbol.php
</t>
    </r>
  </si>
  <si>
    <r>
      <rPr>
        <b/>
        <sz val="11"/>
        <color theme="1"/>
        <rFont val="Arial"/>
        <family val="2"/>
      </rPr>
      <t>IEE:</t>
    </r>
    <r>
      <rPr>
        <sz val="11"/>
        <color theme="1"/>
        <rFont val="Arial"/>
        <family val="2"/>
      </rPr>
      <t xml:space="preserve"> Índice de Economía Estable. </t>
    </r>
  </si>
  <si>
    <r>
      <rPr>
        <b/>
        <sz val="11"/>
        <color theme="1"/>
        <rFont val="Arial"/>
        <family val="2"/>
      </rPr>
      <t xml:space="preserve">CdG: </t>
    </r>
    <r>
      <rPr>
        <sz val="11"/>
        <color theme="1"/>
        <rFont val="Arial"/>
        <family val="2"/>
      </rPr>
      <t xml:space="preserve">Coeficiente de Gini. </t>
    </r>
  </si>
  <si>
    <t>Ascendente</t>
  </si>
  <si>
    <t>Fin
(Dirección de Planeación Municipal)</t>
  </si>
  <si>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</si>
  <si>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r>
      <rPr>
        <b/>
        <sz val="11"/>
        <color theme="1"/>
        <rFont val="Arial"/>
        <family val="2"/>
      </rPr>
      <t xml:space="preserve">IEE: </t>
    </r>
    <r>
      <rPr>
        <sz val="11"/>
        <color theme="1"/>
        <rFont val="Arial"/>
        <family val="2"/>
      </rPr>
      <t>Se obtuvieron 34 puntos en 2020.</t>
    </r>
  </si>
  <si>
    <t>La Subsecretaría Técnica Hacendaria de la SEFIPLAN del Estado de Quintana Roo, publica en su pagina oficial el valor del Coeficiente de Gini para el Municipio anualmente.</t>
  </si>
  <si>
    <t>Dirección de Planeación Municipal
M.C. Enrique E. Encalada Sánchez</t>
  </si>
  <si>
    <t>Población de 18 años y más del Municipio de Benito Juárez.</t>
  </si>
  <si>
    <r>
      <rPr>
        <b/>
        <sz val="11"/>
        <color theme="1"/>
        <rFont val="Arial"/>
        <family val="2"/>
      </rPr>
      <t>MÉTODO DE CÁLCULO</t>
    </r>
    <r>
      <rPr>
        <sz val="11"/>
        <color theme="1"/>
        <rFont val="Arial"/>
        <family val="2"/>
      </rPr>
      <t xml:space="preserve">
El coeficiente de Gini se calcula como una proporción de las áreas en el diagrama de la curva de Lorenz. Si el área entre la línea de perfecta igualdad y la curva de Lorenz es a, y el área por debajo de la curva de Lorenz es b, entonces el coeficiente de Gini es a/(a+b).               
</t>
    </r>
  </si>
  <si>
    <r>
      <rPr>
        <b/>
        <sz val="11"/>
        <color theme="1"/>
        <rFont val="Arial"/>
        <family val="2"/>
      </rPr>
      <t xml:space="preserve">Nombre del Documento:
</t>
    </r>
    <r>
      <rPr>
        <sz val="11"/>
        <color theme="1"/>
        <rFont val="Arial"/>
        <family val="2"/>
      </rPr>
      <t xml:space="preserve">Indice de Competitividad Estatal, Subíndice de Economía Estable
</t>
    </r>
    <r>
      <rPr>
        <b/>
        <sz val="11"/>
        <color theme="1"/>
        <rFont val="Arial"/>
        <family val="2"/>
      </rPr>
      <t xml:space="preserve">Nombre de quien genera la información: </t>
    </r>
    <r>
      <rPr>
        <sz val="11"/>
        <color theme="1"/>
        <rFont val="Arial"/>
        <family val="2"/>
      </rPr>
      <t xml:space="preserve">
Instituto Mexicano para la Competitividad (IMCO)
</t>
    </r>
    <r>
      <rPr>
        <b/>
        <sz val="11"/>
        <color theme="1"/>
        <rFont val="Arial"/>
        <family val="2"/>
      </rPr>
      <t xml:space="preserve">
Periodicidad con que se genera la información:
</t>
    </r>
    <r>
      <rPr>
        <sz val="11"/>
        <color theme="1"/>
        <rFont val="Arial"/>
        <family val="2"/>
      </rPr>
      <t xml:space="preserve">Bienal
</t>
    </r>
    <r>
      <rPr>
        <b/>
        <sz val="11"/>
        <color theme="1"/>
        <rFont val="Arial"/>
        <family val="2"/>
      </rPr>
      <t>Liga de la página donde se localiza la información o ubicación:</t>
    </r>
    <r>
      <rPr>
        <sz val="11"/>
        <color theme="1"/>
        <rFont val="Arial"/>
        <family val="2"/>
      </rPr>
      <t xml:space="preserve">
https://imco.org.mx/indices
</t>
    </r>
  </si>
  <si>
    <t>El Instituto Mexicano para la Competitividad A. C. IMCO actualiza y publica los índices y subíndices.</t>
  </si>
  <si>
    <r>
      <rPr>
        <b/>
        <sz val="11"/>
        <color theme="1"/>
        <rFont val="Arial"/>
        <family val="2"/>
      </rPr>
      <t xml:space="preserve">
ODS 1 Fin de la pobreza:</t>
    </r>
    <r>
      <rPr>
        <sz val="11"/>
        <color theme="1"/>
        <rFont val="Arial"/>
        <family val="2"/>
      </rPr>
      <t xml:space="preserve"> Poner fin a la pobreza en todas sus formas en todo el mundo.
</t>
    </r>
    <r>
      <rPr>
        <b/>
        <sz val="11"/>
        <color theme="1"/>
        <rFont val="Arial"/>
        <family val="2"/>
      </rPr>
      <t>ODS 2 Hambre Cero:</t>
    </r>
    <r>
      <rPr>
        <sz val="11"/>
        <color theme="1"/>
        <rFont val="Arial"/>
        <family val="2"/>
      </rPr>
      <t xml:space="preserve"> Lograr la seguridad alimentaria y la mejora de la nutrición y promover la agricultura sostenible.
</t>
    </r>
    <r>
      <rPr>
        <b/>
        <sz val="11"/>
        <color theme="1"/>
        <rFont val="Arial"/>
        <family val="2"/>
      </rPr>
      <t xml:space="preserve">ODS 3 </t>
    </r>
    <r>
      <rPr>
        <sz val="11"/>
        <color theme="1"/>
        <rFont val="Arial"/>
        <family val="2"/>
      </rPr>
      <t xml:space="preserve">Salud y Bienestar: Garantizar una vida sana y promover el bienestar para todos en todas las edades.
</t>
    </r>
    <r>
      <rPr>
        <b/>
        <sz val="11"/>
        <color theme="1"/>
        <rFont val="Arial"/>
        <family val="2"/>
      </rPr>
      <t>ODS 4</t>
    </r>
    <r>
      <rPr>
        <sz val="11"/>
        <color theme="1"/>
        <rFont val="Arial"/>
        <family val="2"/>
      </rPr>
      <t xml:space="preserve"> Educación de calidad: Garantizar una educación inclusiva y equitativa de calidad y promover oportunidades de aprendizaje permanente para todas y todos.
</t>
    </r>
    <r>
      <rPr>
        <b/>
        <sz val="11"/>
        <color theme="1"/>
        <rFont val="Arial"/>
        <family val="2"/>
      </rPr>
      <t>ODS 5</t>
    </r>
    <r>
      <rPr>
        <sz val="11"/>
        <color theme="1"/>
        <rFont val="Arial"/>
        <family val="2"/>
      </rPr>
      <t xml:space="preserve"> Igualdad de Género: Lograr la igualdad entre los géneros y empoderar a todas las mujeres y las niñas.
</t>
    </r>
    <r>
      <rPr>
        <b/>
        <sz val="11"/>
        <color theme="1"/>
        <rFont val="Arial"/>
        <family val="2"/>
      </rPr>
      <t>ODS 8</t>
    </r>
    <r>
      <rPr>
        <sz val="11"/>
        <color theme="1"/>
        <rFont val="Arial"/>
        <family val="2"/>
      </rPr>
      <t xml:space="preserve"> Promover el crecimiento económico inclusivo y sostenible, el empleo y el trabajo decente para todos.
</t>
    </r>
  </si>
  <si>
    <r>
      <t>La puntuación del Índice de Economía Estable se obtiene de la sumatoria de los valores ponderados de los 5 Indicadores que lo conforman con datos del 2008 al 2018 obtenidos por el Instituto Mexicano para la Competitividad (IMCO).</t>
    </r>
    <r>
      <rPr>
        <b/>
        <sz val="11"/>
        <color theme="1"/>
        <rFont val="Arial"/>
        <family val="2"/>
      </rPr>
      <t xml:space="preserve">
MÉTODO DE CÁLCULO
</t>
    </r>
    <r>
      <rPr>
        <b/>
        <sz val="9"/>
        <color theme="1"/>
        <rFont val="Arial"/>
        <family val="2"/>
      </rPr>
      <t xml:space="preserve">
El IMCO define el método de cálculo.
</t>
    </r>
    <r>
      <rPr>
        <b/>
        <sz val="11"/>
        <color theme="1"/>
        <rFont val="Arial"/>
        <family val="2"/>
      </rPr>
      <t xml:space="preserve">VARIABLES
</t>
    </r>
    <r>
      <rPr>
        <sz val="11"/>
        <color theme="1"/>
        <rFont val="Arial"/>
        <family val="2"/>
      </rPr>
      <t xml:space="preserve">IEE= Índice de Economía Estable
xCrE= Valor ponderado de Crédito a las empresas 
xTMH= Valor ponderado del Tamaño del Mercado Hipotecario
xSAC= Valor ponderado de los Sectores que han presentado Alto Crecimiento 
xCPIBE= Valor ponderado del Crecimiento del PIB Estatal
xDE= Valor ponderado de la Diversificación Económica
</t>
    </r>
  </si>
  <si>
    <t>LÍNEA DE ACCIÓN DEL PMD</t>
  </si>
  <si>
    <t>VINCULACIÓN DE LOS OBJETIVOS DE LA MIR CON LOS ODS DE LA AGENDA 2030 - CON EL PLAN MUNICIPAL DE DESARROLLO-DEFINICION DE LA POBLACION OBJETIVO O AREA DE ENFOQUE, DEFINICIÓN DE LA UNIDAD ADMINISTRATIVA Y  RESPONSABLE - PROGRAMACIÓN DE LAS METAS 2022 POR TRIMESTRE</t>
  </si>
  <si>
    <r>
      <rPr>
        <b/>
        <sz val="11"/>
        <color theme="1"/>
        <rFont val="Arial"/>
        <family val="2"/>
      </rPr>
      <t>CdG:</t>
    </r>
    <r>
      <rPr>
        <sz val="11"/>
        <color theme="1"/>
        <rFont val="Arial"/>
        <family val="2"/>
      </rPr>
      <t xml:space="preserve"> La linea base según datos de la Secretaría Técnica Hacenaria de la SEFIPLAN  sitúa al Coeficiente Gini para el Municipio de Benito Juárez en 0.397 con la última actualización en Agosto 2021. El promedio de las últimas 3 actualizaciones es del 0.372.
2016: 0.368
2018: 0.351
2020: 0.397
</t>
    </r>
    <r>
      <rPr>
        <b/>
        <sz val="11"/>
        <color theme="1"/>
        <rFont val="Arial"/>
        <family val="2"/>
      </rPr>
      <t>Promedio: 0.372</t>
    </r>
  </si>
  <si>
    <r>
      <rPr>
        <b/>
        <sz val="11"/>
        <color theme="1"/>
        <rFont val="Arial"/>
        <family val="2"/>
      </rPr>
      <t>Meta Planeada a 2024:</t>
    </r>
    <r>
      <rPr>
        <sz val="11"/>
        <color theme="1"/>
        <rFont val="Arial"/>
        <family val="2"/>
      </rPr>
      <t xml:space="preserve"> Incrementar el puntaje lo más cercano posible a 50 en 2024.
</t>
    </r>
    <r>
      <rPr>
        <b/>
        <sz val="11"/>
        <color theme="1"/>
        <rFont val="Arial"/>
        <family val="2"/>
      </rPr>
      <t xml:space="preserve">VARACIÓN DE LA META RESPECTO A LA LÍNEA BASE
Meta Absoluta: </t>
    </r>
    <r>
      <rPr>
        <sz val="11"/>
        <color theme="1"/>
        <rFont val="Arial"/>
        <family val="2"/>
      </rPr>
      <t xml:space="preserve">16 puntos
</t>
    </r>
    <r>
      <rPr>
        <b/>
        <sz val="11"/>
        <color theme="1"/>
        <rFont val="Arial"/>
        <family val="2"/>
      </rPr>
      <t xml:space="preserve">Meta Relativa: </t>
    </r>
    <r>
      <rPr>
        <sz val="11"/>
        <color theme="1"/>
        <rFont val="Arial"/>
        <family val="2"/>
      </rPr>
      <t xml:space="preserve">47.05% de incremento en el puntaje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</si>
  <si>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</si>
  <si>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Tasa de variación
</t>
    </r>
    <r>
      <rPr>
        <b/>
        <sz val="11"/>
        <color theme="1"/>
        <rFont val="Arial"/>
        <family val="2"/>
      </rPr>
      <t>UNIDAD DE MEDIDA DE LAS VARIABLES:</t>
    </r>
    <r>
      <rPr>
        <sz val="11"/>
        <color theme="1"/>
        <rFont val="Arial"/>
        <family val="2"/>
      </rPr>
      <t xml:space="preserve"> 
Puntuación entre 0 y 1</t>
    </r>
  </si>
  <si>
    <r>
      <rPr>
        <b/>
        <sz val="11"/>
        <color theme="1"/>
        <rFont val="Arial"/>
        <family val="2"/>
      </rPr>
      <t xml:space="preserve">
Meta Planeada 2024:</t>
    </r>
    <r>
      <rPr>
        <sz val="11"/>
        <color theme="1"/>
        <rFont val="Arial"/>
        <family val="2"/>
      </rPr>
      <t xml:space="preserve"> Disminuir el valor del coeficiente lo más cercano a 0 en el 2024 cuando menos a 0.390.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0.018
</t>
    </r>
    <r>
      <rPr>
        <b/>
        <sz val="11"/>
        <color theme="1"/>
        <rFont val="Arial"/>
        <family val="2"/>
      </rPr>
      <t xml:space="preserve">Meta Relativa: </t>
    </r>
    <r>
      <rPr>
        <sz val="11"/>
        <color theme="1"/>
        <rFont val="Arial"/>
        <family val="2"/>
      </rPr>
      <t xml:space="preserve">-4.83
</t>
    </r>
    <r>
      <rPr>
        <b/>
        <sz val="11"/>
        <color theme="1"/>
        <rFont val="Arial"/>
        <family val="2"/>
      </rPr>
      <t>Comportamiento histórico:</t>
    </r>
  </si>
  <si>
    <t>Eficacia</t>
  </si>
  <si>
    <t>Trimestral</t>
  </si>
  <si>
    <t>La población del municipio de Benito Juárez y turistas que visitan el destino turístico de Cancún asisten a los eventos y actividades Turísticas.</t>
  </si>
  <si>
    <t>El sector privado busca la vinculación para la correcta colaboración y apoyo del sector público.</t>
  </si>
  <si>
    <t>Los turistas nacionales e internacionales recurren a la Secretaría Municipal de Turismo para ser atendidos.</t>
  </si>
  <si>
    <t>LA/PMD</t>
  </si>
  <si>
    <t>Se logra la vinculación y colaboración con el sector hotelero para la realización de eventos culturales y sociales.</t>
  </si>
  <si>
    <t>Se logra la vinculación y colaboración con el sector hotelero para la realización de eventos deportivos.</t>
  </si>
  <si>
    <t xml:space="preserve">IEE: Índice de Economía Estable. </t>
  </si>
  <si>
    <t xml:space="preserve">CdG: Coeficiente de Gini. </t>
  </si>
  <si>
    <r>
      <rPr>
        <b/>
        <sz val="11"/>
        <color theme="1"/>
        <rFont val="Arial"/>
        <family val="2"/>
      </rPr>
      <t>PPFCT:</t>
    </r>
    <r>
      <rPr>
        <sz val="11"/>
        <color theme="1"/>
        <rFont val="Arial"/>
        <family val="2"/>
      </rPr>
      <t xml:space="preserve"> Porcentaje de participación en ferias y caravanas turísticas</t>
    </r>
  </si>
  <si>
    <r>
      <rPr>
        <b/>
        <sz val="11"/>
        <color theme="1"/>
        <rFont val="Arial"/>
        <family val="2"/>
      </rPr>
      <t>PCR:</t>
    </r>
    <r>
      <rPr>
        <sz val="11"/>
        <color theme="1"/>
        <rFont val="Arial"/>
        <family val="2"/>
      </rPr>
      <t xml:space="preserve"> Porcentaje de casos con resolución de la casa consular</t>
    </r>
  </si>
  <si>
    <r>
      <rPr>
        <b/>
        <sz val="11"/>
        <color theme="1"/>
        <rFont val="Arial"/>
        <family val="2"/>
      </rPr>
      <t>PHF:</t>
    </r>
    <r>
      <rPr>
        <sz val="11"/>
        <color theme="1"/>
        <rFont val="Arial"/>
        <family val="2"/>
      </rPr>
      <t xml:space="preserve"> Porcentaje de hermanamientos formalizados</t>
    </r>
  </si>
  <si>
    <r>
      <rPr>
        <b/>
        <sz val="11"/>
        <color theme="1"/>
        <rFont val="Arial"/>
        <family val="2"/>
      </rPr>
      <t>METODO DE CALCULO
PPFCT= (NPFCT/NPFCTP)*100</t>
    </r>
    <r>
      <rPr>
        <sz val="11"/>
        <color theme="1"/>
        <rFont val="Arial"/>
        <family val="2"/>
      </rPr>
      <t xml:space="preserve">
</t>
    </r>
    <r>
      <rPr>
        <b/>
        <sz val="11"/>
        <color theme="1"/>
        <rFont val="Arial"/>
        <family val="2"/>
      </rPr>
      <t xml:space="preserve">VARIABLES:
PPFCT: </t>
    </r>
    <r>
      <rPr>
        <sz val="11"/>
        <color theme="1"/>
        <rFont val="Arial"/>
        <family val="2"/>
      </rPr>
      <t xml:space="preserve">Porcentaje de participación en ferias y caravanas turísticas
</t>
    </r>
    <r>
      <rPr>
        <b/>
        <sz val="11"/>
        <color theme="1"/>
        <rFont val="Arial"/>
        <family val="2"/>
      </rPr>
      <t>NPFCT:</t>
    </r>
    <r>
      <rPr>
        <sz val="11"/>
        <color theme="1"/>
        <rFont val="Arial"/>
        <family val="2"/>
      </rPr>
      <t xml:space="preserve"> Número participación en  ferias y caravanas turísticas
</t>
    </r>
    <r>
      <rPr>
        <b/>
        <sz val="11"/>
        <color theme="1"/>
        <rFont val="Arial"/>
        <family val="2"/>
      </rPr>
      <t xml:space="preserve">NPFCTP: </t>
    </r>
    <r>
      <rPr>
        <sz val="11"/>
        <color theme="1"/>
        <rFont val="Arial"/>
        <family val="2"/>
      </rPr>
      <t>Número de participaciones en ferias y caravanas turísticas programadas</t>
    </r>
  </si>
  <si>
    <r>
      <rPr>
        <b/>
        <sz val="11"/>
        <color theme="1"/>
        <rFont val="Arial"/>
        <family val="2"/>
      </rPr>
      <t>MÉTODO DE CÁLCULO
PHF= (NHF/NHE)*100
VARIABLES:
PHF:</t>
    </r>
    <r>
      <rPr>
        <sz val="11"/>
        <color theme="1"/>
        <rFont val="Arial"/>
        <family val="2"/>
      </rPr>
      <t xml:space="preserve"> Porcentaje de hermanamientos formalizados
</t>
    </r>
    <r>
      <rPr>
        <b/>
        <sz val="11"/>
        <color theme="1"/>
        <rFont val="Arial"/>
        <family val="2"/>
      </rPr>
      <t>NHF:</t>
    </r>
    <r>
      <rPr>
        <sz val="11"/>
        <color theme="1"/>
        <rFont val="Arial"/>
        <family val="2"/>
      </rPr>
      <t xml:space="preserve"> Numero de hermanamientos formalizados
</t>
    </r>
    <r>
      <rPr>
        <b/>
        <sz val="11"/>
        <color theme="1"/>
        <rFont val="Arial"/>
        <family val="2"/>
      </rPr>
      <t xml:space="preserve">NHE: </t>
    </r>
    <r>
      <rPr>
        <sz val="11"/>
        <color theme="1"/>
        <rFont val="Arial"/>
        <family val="2"/>
      </rPr>
      <t>Número de hermanamientos estimados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</si>
  <si>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</si>
  <si>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Participaciones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</si>
  <si>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Eventos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</si>
  <si>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Eventos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</si>
  <si>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</si>
  <si>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Casos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</si>
  <si>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Hermanamientos </t>
    </r>
  </si>
  <si>
    <t>Anual</t>
  </si>
  <si>
    <t xml:space="preserve">El indicador permitirá medir la eficacia de la Casa Consular en cuanto a la resolución de los casos registrados que pueden suscitarse durante el periodo de medición, los tipos de casos varían de acuerdo a la temporada. </t>
  </si>
  <si>
    <t>ODS 8
META 8.9
8.9.1 PIB directo turístico como proporción del PIB total y en tasas de crecimiento.</t>
  </si>
  <si>
    <t xml:space="preserve">La población de Benito Juárez y turistas nacionales e internacionales que visitan el destino turístico de Cancún. </t>
  </si>
  <si>
    <t xml:space="preserve">Los turistas nacionales e internacionales que visitan el destino que están en el polo turístico de Cancún. </t>
  </si>
  <si>
    <t xml:space="preserve">La población de la localidad de Cancún, turistas nacionales e internacionales que visitan el destino turístico de Cancún. </t>
  </si>
  <si>
    <t>La población de la localidad de Cancún, Quintana Roo.</t>
  </si>
  <si>
    <r>
      <rPr>
        <b/>
        <sz val="11"/>
        <color theme="1"/>
        <rFont val="Arial"/>
        <family val="2"/>
      </rPr>
      <t xml:space="preserve">Nombre del Documento: </t>
    </r>
    <r>
      <rPr>
        <sz val="11"/>
        <color theme="1"/>
        <rFont val="Arial"/>
        <family val="2"/>
      </rPr>
      <t xml:space="preserve">
Hermanamientos  STM 2023
</t>
    </r>
    <r>
      <rPr>
        <b/>
        <sz val="11"/>
        <color theme="1"/>
        <rFont val="Arial"/>
        <family val="2"/>
      </rPr>
      <t xml:space="preserve">Nombre de quien genera la información: 
</t>
    </r>
    <r>
      <rPr>
        <sz val="11"/>
        <color theme="1"/>
        <rFont val="Arial"/>
        <family val="2"/>
      </rPr>
      <t xml:space="preserve">Coordinación de  Relaciones Públicas y Asuntos Internacionales.
</t>
    </r>
    <r>
      <rPr>
        <b/>
        <sz val="11"/>
        <color theme="1"/>
        <rFont val="Arial"/>
        <family val="2"/>
      </rPr>
      <t xml:space="preserve">Periodicidad con que se genera la información:  
</t>
    </r>
    <r>
      <rPr>
        <sz val="11"/>
        <color theme="1"/>
        <rFont val="Arial"/>
        <family val="2"/>
      </rPr>
      <t xml:space="preserve">Anual
</t>
    </r>
    <r>
      <rPr>
        <b/>
        <sz val="11"/>
        <color theme="1"/>
        <rFont val="Arial"/>
        <family val="2"/>
      </rPr>
      <t xml:space="preserve">Liga de la página donde se localiza la información o ubicación: 
</t>
    </r>
    <r>
      <rPr>
        <sz val="11"/>
        <color theme="1"/>
        <rFont val="Arial"/>
        <family val="2"/>
      </rPr>
      <t>Oficina administrativa, archivo MBJ/PM/STM/003/2023</t>
    </r>
  </si>
  <si>
    <r>
      <rPr>
        <b/>
        <sz val="11"/>
        <color theme="1"/>
        <rFont val="Arial"/>
        <family val="2"/>
      </rPr>
      <t xml:space="preserve">Nombre del Documento: </t>
    </r>
    <r>
      <rPr>
        <sz val="11"/>
        <color theme="1"/>
        <rFont val="Arial"/>
        <family val="2"/>
      </rPr>
      <t xml:space="preserve">
Bitacora de registro de turistas Casa Consular 2023
</t>
    </r>
    <r>
      <rPr>
        <b/>
        <sz val="11"/>
        <color theme="1"/>
        <rFont val="Arial"/>
        <family val="2"/>
      </rPr>
      <t xml:space="preserve">Nombre de quien genera la información: </t>
    </r>
    <r>
      <rPr>
        <sz val="11"/>
        <color theme="1"/>
        <rFont val="Arial"/>
        <family val="2"/>
      </rPr>
      <t xml:space="preserve">
Coordinación de  Relaciones Públicas y Asuntos Internacionales.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MBJ/PM/STM/003/2023</t>
    </r>
  </si>
  <si>
    <t>El indicador permitirá medir el grado de cumplimiento del porcentaje de ferias y caravanas turísticas asistidas por el titular de la Secretaria de Turismo Municipal para la promoción, el fomento y desarrollo del destino.</t>
  </si>
  <si>
    <t>El indicador permitirá medir el grado de cumplimiento del número de eventos realizados por la Secretaria Municipal de Turismo, en sinergia con el sector hotelero cuyo objetivo es la preservación de lazos culturales, sociales e inclusivos, reforzando la unión con la comunidad hotelera para el beneficio de la población benitojuarense.</t>
  </si>
  <si>
    <t>El indicador permitirá medir el grado de cumplimiento del número de eventos realizados por la Secretaria Municipal de Turismo, en sinergia con el sector hotelero cuyo objetivo es la motivación del deporte reforzando la unión con la comunidad hotelera para el beneficio de la población benitojuarense.</t>
  </si>
  <si>
    <t xml:space="preserve">Componente
(Jefaura de atención al 
Turista)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</si>
  <si>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</si>
  <si>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t>N/A</t>
  </si>
  <si>
    <t>NA</t>
  </si>
  <si>
    <r>
      <rPr>
        <b/>
        <sz val="11"/>
        <color theme="1"/>
        <rFont val="Arial"/>
        <family val="2"/>
      </rPr>
      <t>2.1.1.19.</t>
    </r>
    <r>
      <rPr>
        <sz val="11"/>
        <color theme="1"/>
        <rFont val="Arial"/>
        <family val="2"/>
      </rPr>
      <t>Contribuir en el desarrollo y difusión de eventos, productos y servicios con potencial turístico.</t>
    </r>
  </si>
  <si>
    <r>
      <rPr>
        <b/>
        <sz val="11"/>
        <color theme="1"/>
        <rFont val="Arial"/>
        <family val="2"/>
      </rPr>
      <t>2.1.1.22.</t>
    </r>
    <r>
      <rPr>
        <sz val="11"/>
        <color theme="1"/>
        <rFont val="Arial"/>
        <family val="2"/>
      </rPr>
      <t>Promover la importancia de la sostenibilidad ambiental en la actividad turística, impulsando la conciencia ecológica.</t>
    </r>
  </si>
  <si>
    <r>
      <rPr>
        <b/>
        <sz val="11"/>
        <color theme="1"/>
        <rFont val="Arial"/>
        <family val="2"/>
      </rPr>
      <t>2.1.1.20.</t>
    </r>
    <r>
      <rPr>
        <sz val="11"/>
        <color theme="1"/>
        <rFont val="Arial"/>
        <family val="2"/>
      </rPr>
      <t>Promover las redes sociales de la Secretaría Municipal de Turismo para fortalecer la promoción de nuestro destino.</t>
    </r>
  </si>
  <si>
    <t>La población del municipio de Benito Juárez y turistas nacionales e internacionales acceden a las redes sociales creadas.</t>
  </si>
  <si>
    <t>SECRETARIA MUNICIPAL DE TURISMO</t>
  </si>
  <si>
    <t>El indicador permitirá medir el grado de cumplimiento en alcance de publicaciones creadas por la Secretaria Municipal de Turismo para el apoyo de la reactivación económica y la difusión de información turística.</t>
  </si>
  <si>
    <t>Propósito</t>
  </si>
  <si>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Turistas</t>
    </r>
  </si>
  <si>
    <r>
      <rPr>
        <b/>
        <sz val="11"/>
        <color theme="0"/>
        <rFont val="Arial"/>
        <family val="2"/>
      </rPr>
      <t xml:space="preserve">POH: </t>
    </r>
    <r>
      <rPr>
        <sz val="11"/>
        <color theme="0"/>
        <rFont val="Arial"/>
        <family val="2"/>
      </rPr>
      <t>Porcentaje de Ocupación Hotelera</t>
    </r>
  </si>
  <si>
    <r>
      <rPr>
        <b/>
        <sz val="11"/>
        <color theme="0"/>
        <rFont val="Arial"/>
        <family val="2"/>
      </rPr>
      <t xml:space="preserve">PAT: </t>
    </r>
    <r>
      <rPr>
        <sz val="11"/>
        <color theme="0"/>
        <rFont val="Arial"/>
        <family val="2"/>
      </rPr>
      <t>Porcentaje de la Afluencia Turística.</t>
    </r>
  </si>
  <si>
    <r>
      <rPr>
        <b/>
        <sz val="11"/>
        <color theme="1"/>
        <rFont val="Arial"/>
        <family val="2"/>
      </rPr>
      <t>2.23.1</t>
    </r>
    <r>
      <rPr>
        <sz val="11"/>
        <color theme="1"/>
        <rFont val="Arial"/>
        <family val="2"/>
      </rPr>
      <t xml:space="preserve"> Contribuir a cerrar las brechas de desigualdad reactivando y diversificando la economía y poner fin a la exclusión social para fortalecer a las familias y mejorar la calidad de vida de la población </t>
    </r>
    <r>
      <rPr>
        <b/>
        <sz val="11"/>
        <color theme="1"/>
        <rFont val="Arial"/>
        <family val="2"/>
      </rPr>
      <t xml:space="preserve">mediante </t>
    </r>
    <r>
      <rPr>
        <sz val="11"/>
        <color theme="1"/>
        <rFont val="Arial"/>
        <family val="2"/>
      </rPr>
      <t>la promoción de la diversidad turística y el trabajo coordinado con el sector hotelero  garantizando con ello un aumento en la afluencia y la ocupación sostenible del sector.</t>
    </r>
  </si>
  <si>
    <t xml:space="preserve">
La afluencia turística mide el número de turistas que se desplazan por algún motivo de su lugar de origen hacia alguno de los destinos turísticos de la entidad. Se reporta el avance acumulado al año de referencia. Solo se considera el destino de Cancún.
</t>
  </si>
  <si>
    <t>El porcentaje de ocupación es un indicador que muestra el número de habitaciones alquiladas en comparación con el número total de habitaciones disponibles. Se reporta el avance acumulado al año de referencia. Solo se considera el destino de Cancún.</t>
  </si>
  <si>
    <r>
      <rPr>
        <b/>
        <sz val="11"/>
        <color theme="0"/>
        <rFont val="Arial"/>
        <family val="2"/>
      </rPr>
      <t xml:space="preserve">PAT: </t>
    </r>
    <r>
      <rPr>
        <sz val="11"/>
        <color theme="0"/>
        <rFont val="Arial"/>
        <family val="2"/>
      </rPr>
      <t xml:space="preserve">Se toma como línea base la afluencia turística del 2021 y 2022, con un total de 10,797,767 turistas
</t>
    </r>
    <r>
      <rPr>
        <b/>
        <sz val="11"/>
        <color theme="0"/>
        <rFont val="Arial"/>
        <family val="2"/>
      </rPr>
      <t xml:space="preserve">2021: </t>
    </r>
    <r>
      <rPr>
        <sz val="11"/>
        <color theme="0"/>
        <rFont val="Arial"/>
        <family val="2"/>
      </rPr>
      <t>4, 011, 763 turistas</t>
    </r>
    <r>
      <rPr>
        <b/>
        <sz val="11"/>
        <color theme="0"/>
        <rFont val="Arial"/>
        <family val="2"/>
      </rPr>
      <t xml:space="preserve">
2022:</t>
    </r>
    <r>
      <rPr>
        <sz val="11"/>
        <color theme="0"/>
        <rFont val="Arial"/>
        <family val="2"/>
      </rPr>
      <t xml:space="preserve"> 6, 786, 004 turistas
</t>
    </r>
  </si>
  <si>
    <t>Componente
( Planeación Turística  )</t>
  </si>
  <si>
    <t>Permitira medir el grado de cumplimiento de las actividades y eventos que se llevan a cabo por la Secretaria Municipal de Turismo, con la finalidad de reactivar la economía de nuestro destino por medio de campañas de gestión, desarrollo, difusión y promoción turística.</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</si>
  <si>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Publicaciones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</si>
  <si>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Atenciones</t>
    </r>
  </si>
  <si>
    <t>2.1.1.21: Brindar información vigente, veraz y orientación adecuada al turista.</t>
  </si>
  <si>
    <r>
      <rPr>
        <b/>
        <sz val="11"/>
        <color theme="1"/>
        <rFont val="Arial"/>
        <family val="2"/>
      </rPr>
      <t xml:space="preserve">2.1.1.21: </t>
    </r>
    <r>
      <rPr>
        <sz val="11"/>
        <color theme="1"/>
        <rFont val="Arial"/>
        <family val="2"/>
      </rPr>
      <t>Brindar información vigente, veraz y orientación adecuada al turista.</t>
    </r>
  </si>
  <si>
    <r>
      <rPr>
        <b/>
        <sz val="11"/>
        <color theme="0"/>
        <rFont val="Arial"/>
        <family val="2"/>
      </rPr>
      <t xml:space="preserve">2.23.1.1 </t>
    </r>
    <r>
      <rPr>
        <sz val="11"/>
        <color theme="0"/>
        <rFont val="Arial"/>
        <family val="2"/>
      </rPr>
      <t>Coadyuvar al crecimiento económico de la población a través de la promoción de la diversidad turística y el trabajo coordinado con el sector hotelero  garantizando un aumento en la afluencia y la ocupación sostenible del sector.</t>
    </r>
  </si>
  <si>
    <r>
      <rPr>
        <b/>
        <sz val="11"/>
        <rFont val="Arial"/>
        <family val="2"/>
      </rPr>
      <t xml:space="preserve">2.23.1.1.1 </t>
    </r>
    <r>
      <rPr>
        <sz val="11"/>
        <rFont val="Arial"/>
        <family val="2"/>
      </rPr>
      <t>Eventos turísticos que promuevan al sector realizados</t>
    </r>
  </si>
  <si>
    <r>
      <rPr>
        <b/>
        <sz val="11"/>
        <color theme="1"/>
        <rFont val="Arial"/>
        <family val="2"/>
      </rPr>
      <t>2.23.1.1.1.1</t>
    </r>
    <r>
      <rPr>
        <sz val="11"/>
        <color theme="1"/>
        <rFont val="Arial"/>
        <family val="2"/>
      </rPr>
      <t xml:space="preserve"> Difusión de eventos, productos y servicios con potencial turístico.</t>
    </r>
  </si>
  <si>
    <r>
      <rPr>
        <b/>
        <sz val="11"/>
        <color theme="1"/>
        <rFont val="Arial"/>
        <family val="2"/>
      </rPr>
      <t>2.23.1.1.1.2</t>
    </r>
    <r>
      <rPr>
        <sz val="11"/>
        <color theme="1"/>
        <rFont val="Arial"/>
        <family val="2"/>
      </rPr>
      <t xml:space="preserve"> Participación en las principales ferias y caravanas de promoción turística del destino a nivel nacional e internacional.</t>
    </r>
  </si>
  <si>
    <r>
      <rPr>
        <b/>
        <sz val="11"/>
        <color theme="1"/>
        <rFont val="Arial"/>
        <family val="2"/>
      </rPr>
      <t>2.23.1.1.2</t>
    </r>
    <r>
      <rPr>
        <sz val="11"/>
        <color theme="1"/>
        <rFont val="Arial"/>
        <family val="2"/>
      </rPr>
      <t xml:space="preserve"> Atenciones a turistas brindadas</t>
    </r>
  </si>
  <si>
    <r>
      <rPr>
        <b/>
        <sz val="11"/>
        <color theme="1"/>
        <rFont val="Arial"/>
        <family val="2"/>
      </rPr>
      <t xml:space="preserve">2.23.1.1.2.1 </t>
    </r>
    <r>
      <rPr>
        <sz val="11"/>
        <color theme="1"/>
        <rFont val="Arial"/>
        <family val="2"/>
      </rPr>
      <t>Resolución a los casos de diversa índole que se presentan, comunican, y generan a/en la Casa Consular.</t>
    </r>
  </si>
  <si>
    <r>
      <rPr>
        <b/>
        <sz val="11"/>
        <color theme="1"/>
        <rFont val="Arial"/>
        <family val="2"/>
      </rPr>
      <t>2.23.1.1.1</t>
    </r>
    <r>
      <rPr>
        <sz val="11"/>
        <color theme="1"/>
        <rFont val="Arial"/>
        <family val="2"/>
      </rPr>
      <t xml:space="preserve"> Eventos turísticos que promuevan al sector realizados</t>
    </r>
  </si>
  <si>
    <t xml:space="preserve">Componente
(Jefaura de atención al 
Turista)
</t>
  </si>
  <si>
    <r>
      <rPr>
        <b/>
        <sz val="11"/>
        <color theme="1"/>
        <rFont val="Arial"/>
        <family val="2"/>
      </rPr>
      <t xml:space="preserve">2.23.1.1.1.3 </t>
    </r>
    <r>
      <rPr>
        <sz val="11"/>
        <color theme="1"/>
        <rFont val="Arial"/>
        <family val="2"/>
      </rPr>
      <t xml:space="preserve">Promoción de las actividades turísticas en redes sociales </t>
    </r>
  </si>
  <si>
    <r>
      <rPr>
        <b/>
        <sz val="11"/>
        <color theme="1"/>
        <rFont val="Arial"/>
        <family val="2"/>
      </rPr>
      <t>2.23.1.1.1.5</t>
    </r>
    <r>
      <rPr>
        <sz val="11"/>
        <color theme="1"/>
        <rFont val="Arial"/>
        <family val="2"/>
      </rPr>
      <t xml:space="preserve"> Realización de eventos deportivos con potencial turístico en sinergia con el sector hotelero</t>
    </r>
  </si>
  <si>
    <r>
      <rPr>
        <b/>
        <sz val="11"/>
        <color theme="1"/>
        <rFont val="Arial"/>
        <family val="2"/>
      </rPr>
      <t>2.23.1.1.1.4</t>
    </r>
    <r>
      <rPr>
        <sz val="11"/>
        <color theme="1"/>
        <rFont val="Arial"/>
        <family val="2"/>
      </rPr>
      <t xml:space="preserve"> Realización de eventos sociales, culturales e inclusivos en sinergia con el sector hotelero.</t>
    </r>
  </si>
  <si>
    <r>
      <rPr>
        <b/>
        <sz val="11"/>
        <color theme="1"/>
        <rFont val="Arial"/>
        <family val="2"/>
      </rPr>
      <t>2.23.1.1.6</t>
    </r>
    <r>
      <rPr>
        <sz val="11"/>
        <color theme="1"/>
        <rFont val="Arial"/>
        <family val="2"/>
      </rPr>
      <t xml:space="preserve"> Promoción de la importancia de la sostenibilidad ambiental en la actividad turística</t>
    </r>
  </si>
  <si>
    <r>
      <rPr>
        <b/>
        <sz val="11"/>
        <color theme="1"/>
        <rFont val="Arial"/>
        <family val="2"/>
      </rPr>
      <t>2.23.1.1.2.1</t>
    </r>
    <r>
      <rPr>
        <sz val="11"/>
        <color theme="1"/>
        <rFont val="Arial"/>
        <family val="2"/>
      </rPr>
      <t xml:space="preserve"> Resolución a los casos de diversa índole que se presentan, comunican, y generan a/en la Casa Consular.</t>
    </r>
  </si>
  <si>
    <r>
      <rPr>
        <b/>
        <sz val="11"/>
        <color theme="1"/>
        <rFont val="Arial"/>
        <family val="2"/>
      </rPr>
      <t xml:space="preserve">2.23.1.1.2.2 </t>
    </r>
    <r>
      <rPr>
        <sz val="11"/>
        <color theme="1"/>
        <rFont val="Arial"/>
        <family val="2"/>
      </rPr>
      <t>Colaboración entre ciudades por medio de hermanamientos</t>
    </r>
  </si>
  <si>
    <r>
      <rPr>
        <b/>
        <sz val="11"/>
        <color theme="1"/>
        <rFont val="Arial"/>
        <family val="2"/>
      </rPr>
      <t xml:space="preserve">PHF: </t>
    </r>
    <r>
      <rPr>
        <sz val="11"/>
        <color theme="1"/>
        <rFont val="Arial"/>
        <family val="2"/>
      </rPr>
      <t>Porcentaje de hermanamientos formalizados</t>
    </r>
  </si>
  <si>
    <t>2.1.1.19.Contribuir en el desarrollo y difusión de eventos, productos y servicios con potencial turístico.</t>
  </si>
  <si>
    <r>
      <rPr>
        <b/>
        <sz val="11"/>
        <color theme="1"/>
        <rFont val="Arial"/>
        <family val="2"/>
      </rPr>
      <t xml:space="preserve">PCR: </t>
    </r>
    <r>
      <rPr>
        <sz val="11"/>
        <color theme="1"/>
        <rFont val="Arial"/>
        <family val="2"/>
      </rPr>
      <t>Porcentaje de casos con resolución de la casa consular</t>
    </r>
  </si>
  <si>
    <t>2.1.1: Generar acciones que permitan el acceso a una educación de calidad y mejores atenciones de salud así como el mejoramiento social y económico de la población del Municipio de Benito Juárez.</t>
  </si>
  <si>
    <r>
      <rPr>
        <b/>
        <sz val="11"/>
        <color theme="0"/>
        <rFont val="Arial"/>
        <family val="2"/>
      </rPr>
      <t xml:space="preserve">2.1.1: </t>
    </r>
    <r>
      <rPr>
        <sz val="11"/>
        <color theme="0"/>
        <rFont val="Arial"/>
        <family val="2"/>
      </rPr>
      <t>Generar acciones que permitan el acceso a una educación de calidad y mejores atenciones de salud así como el mejoramiento social y económico de la población del Municipio de Benito Juárez.</t>
    </r>
  </si>
  <si>
    <r>
      <rPr>
        <b/>
        <sz val="11"/>
        <color theme="1"/>
        <rFont val="Arial"/>
        <family val="2"/>
      </rPr>
      <t>2.23.1.1.1.3</t>
    </r>
    <r>
      <rPr>
        <sz val="11"/>
        <color theme="1"/>
        <rFont val="Arial"/>
        <family val="2"/>
      </rPr>
      <t xml:space="preserve"> Promoción de las actividades turísticas en redes sociales </t>
    </r>
  </si>
  <si>
    <r>
      <rPr>
        <b/>
        <sz val="11"/>
        <color theme="1"/>
        <rFont val="Arial"/>
        <family val="2"/>
      </rPr>
      <t>2.23.1.1.1.5</t>
    </r>
    <r>
      <rPr>
        <sz val="11"/>
        <color theme="1"/>
        <rFont val="Arial"/>
        <family val="2"/>
      </rPr>
      <t xml:space="preserve"> </t>
    </r>
    <r>
      <rPr>
        <sz val="11"/>
        <rFont val="Arial"/>
        <family val="2"/>
      </rPr>
      <t>Realización</t>
    </r>
    <r>
      <rPr>
        <sz val="11"/>
        <color rgb="FFFF0000"/>
        <rFont val="Arial"/>
        <family val="2"/>
      </rPr>
      <t xml:space="preserve"> </t>
    </r>
    <r>
      <rPr>
        <sz val="11"/>
        <color theme="1"/>
        <rFont val="Arial"/>
        <family val="2"/>
      </rPr>
      <t>de eventos deportivos con potencial turístico en sinergia con el sector hotelero</t>
    </r>
  </si>
  <si>
    <r>
      <rPr>
        <b/>
        <sz val="11"/>
        <color theme="1"/>
        <rFont val="Arial"/>
        <family val="2"/>
      </rPr>
      <t>2.23.1.1.2.2</t>
    </r>
    <r>
      <rPr>
        <sz val="11"/>
        <color theme="1"/>
        <rFont val="Arial"/>
        <family val="2"/>
      </rPr>
      <t xml:space="preserve"> Colaboración entre ciudades por medio de hermanamientos</t>
    </r>
  </si>
  <si>
    <r>
      <rPr>
        <b/>
        <sz val="11"/>
        <color theme="1"/>
        <rFont val="Arial"/>
        <family val="2"/>
      </rPr>
      <t>PCR:</t>
    </r>
    <r>
      <rPr>
        <sz val="11"/>
        <color theme="1"/>
        <rFont val="Arial"/>
        <family val="2"/>
      </rPr>
      <t xml:space="preserve"> No existe línea base debido a que el indicador es de nueva creacion.
A partir de enero 2023 se inicia la integración de la línea base para el siguiente periodo de gobierno.</t>
    </r>
  </si>
  <si>
    <r>
      <rPr>
        <b/>
        <sz val="11"/>
        <color theme="1"/>
        <rFont val="Arial"/>
        <family val="2"/>
      </rPr>
      <t>PHF:</t>
    </r>
    <r>
      <rPr>
        <sz val="11"/>
        <color theme="1"/>
        <rFont val="Arial"/>
        <family val="2"/>
      </rPr>
      <t xml:space="preserve"> No existe línea base debido a que el indicador es de nueva creacion.
A partir de enero 2023 se inicia la integración de la línea base para el siguiente periodo de gobierno.</t>
    </r>
  </si>
  <si>
    <r>
      <rPr>
        <b/>
        <sz val="11"/>
        <color theme="1"/>
        <rFont val="Arial"/>
        <family val="2"/>
      </rPr>
      <t xml:space="preserve">Nombre del Documento: </t>
    </r>
    <r>
      <rPr>
        <sz val="11"/>
        <color theme="1"/>
        <rFont val="Arial"/>
        <family val="2"/>
      </rPr>
      <t xml:space="preserve">
Calendario de actividades Secretaría Municipal de Turismo 2023
</t>
    </r>
    <r>
      <rPr>
        <b/>
        <sz val="11"/>
        <color theme="1"/>
        <rFont val="Arial"/>
        <family val="2"/>
      </rPr>
      <t xml:space="preserve">
Nombre de quien genera la información: </t>
    </r>
    <r>
      <rPr>
        <sz val="11"/>
        <color theme="1"/>
        <rFont val="Arial"/>
        <family val="2"/>
      </rPr>
      <t xml:space="preserve">
Secretaria de Turismo Municipal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MBJ/PM/STM/003/2023</t>
    </r>
  </si>
  <si>
    <r>
      <rPr>
        <b/>
        <sz val="11"/>
        <color theme="1"/>
        <rFont val="Arial"/>
        <family val="2"/>
      </rPr>
      <t xml:space="preserve">Nombre del Documento: </t>
    </r>
    <r>
      <rPr>
        <sz val="11"/>
        <color theme="1"/>
        <rFont val="Arial"/>
        <family val="2"/>
      </rPr>
      <t xml:space="preserve">
Calendario de actividades Secretaría Municipal de Turismo 2023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
Oficina administrativa, archivo MBJ/PM/STM/DPT/003/2023</t>
    </r>
  </si>
  <si>
    <r>
      <rPr>
        <b/>
        <sz val="11"/>
        <color theme="1"/>
        <rFont val="Arial"/>
        <family val="2"/>
      </rPr>
      <t xml:space="preserve">Nombre del Documento: </t>
    </r>
    <r>
      <rPr>
        <sz val="11"/>
        <color theme="1"/>
        <rFont val="Arial"/>
        <family val="2"/>
      </rPr>
      <t xml:space="preserve">
Calendario de actividades Secretaría Municipal de Turismo 2023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
Oficina administrativa, archivo MBJ/PM/STM/003/2023</t>
    </r>
  </si>
  <si>
    <r>
      <rPr>
        <b/>
        <sz val="11"/>
        <color theme="1"/>
        <rFont val="Arial"/>
        <family val="2"/>
      </rPr>
      <t xml:space="preserve">Nombre del Documento: </t>
    </r>
    <r>
      <rPr>
        <sz val="11"/>
        <color theme="1"/>
        <rFont val="Arial"/>
        <family val="2"/>
      </rPr>
      <t xml:space="preserve">
Registro de visualización de usuarios Secretaría Municipal de Turismo 2023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MBJ/PM/STM/003/2023</t>
    </r>
  </si>
  <si>
    <r>
      <rPr>
        <b/>
        <sz val="11"/>
        <color theme="1"/>
        <rFont val="Arial"/>
        <family val="2"/>
      </rPr>
      <t xml:space="preserve">Nombre del Documento: </t>
    </r>
    <r>
      <rPr>
        <sz val="11"/>
        <color theme="1"/>
        <rFont val="Arial"/>
        <family val="2"/>
      </rPr>
      <t xml:space="preserve">
Calendario de actividades Secretaría Municipal de Turismo 2023
</t>
    </r>
    <r>
      <rPr>
        <b/>
        <sz val="11"/>
        <color theme="1"/>
        <rFont val="Arial"/>
        <family val="2"/>
      </rPr>
      <t xml:space="preserve">Nombre de quien genera la información: </t>
    </r>
    <r>
      <rPr>
        <sz val="11"/>
        <color theme="1"/>
        <rFont val="Arial"/>
        <family val="2"/>
      </rPr>
      <t xml:space="preserve">
Coordinación de Planeación Turistica.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MBJ/PM/STM/003/2023</t>
    </r>
  </si>
  <si>
    <r>
      <rPr>
        <b/>
        <sz val="11"/>
        <color theme="1"/>
        <rFont val="Arial"/>
        <family val="2"/>
      </rPr>
      <t xml:space="preserve">Nombre del Documento: </t>
    </r>
    <r>
      <rPr>
        <sz val="11"/>
        <color theme="1"/>
        <rFont val="Arial"/>
        <family val="2"/>
      </rPr>
      <t xml:space="preserve">
Calendario de actividades Secretaría Municipal de Turismo 2023
</t>
    </r>
    <r>
      <rPr>
        <b/>
        <sz val="11"/>
        <color theme="1"/>
        <rFont val="Arial"/>
        <family val="2"/>
      </rPr>
      <t xml:space="preserve">
Nombre de quien genera la información: </t>
    </r>
    <r>
      <rPr>
        <sz val="11"/>
        <color theme="1"/>
        <rFont val="Arial"/>
        <family val="2"/>
      </rPr>
      <t xml:space="preserve">
Coordinación de  Relaciones Públicas y Asuntos Internacionales.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
Oficina administrativa, archivo MBJ/PM/STM/003/2023</t>
    </r>
  </si>
  <si>
    <r>
      <rPr>
        <b/>
        <sz val="11"/>
        <color theme="1"/>
        <rFont val="Arial"/>
        <family val="2"/>
      </rPr>
      <t xml:space="preserve">Nombre del Documento: </t>
    </r>
    <r>
      <rPr>
        <sz val="11"/>
        <color theme="1"/>
        <rFont val="Arial"/>
        <family val="2"/>
      </rPr>
      <t xml:space="preserve">
Calendario de actividades Secretaría Municipal de Turismo 2023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
Periodicidad con que se genera la información:  </t>
    </r>
    <r>
      <rPr>
        <sz val="11"/>
        <color theme="1"/>
        <rFont val="Arial"/>
        <family val="2"/>
      </rPr>
      <t xml:space="preserve">
Anual
</t>
    </r>
    <r>
      <rPr>
        <b/>
        <sz val="11"/>
        <color theme="1"/>
        <rFont val="Arial"/>
        <family val="2"/>
      </rPr>
      <t xml:space="preserve">
Liga de la página donde se localiza la información o ubicación: </t>
    </r>
    <r>
      <rPr>
        <sz val="11"/>
        <color theme="1"/>
        <rFont val="Arial"/>
        <family val="2"/>
      </rPr>
      <t xml:space="preserve">
Oficina administrativa, archivo MBJ/PM/STM/003/2023</t>
    </r>
  </si>
  <si>
    <r>
      <rPr>
        <b/>
        <sz val="11"/>
        <color theme="1"/>
        <rFont val="Arial"/>
        <family val="2"/>
      </rPr>
      <t xml:space="preserve">Nombre del Documento: </t>
    </r>
    <r>
      <rPr>
        <sz val="11"/>
        <color theme="1"/>
        <rFont val="Arial"/>
        <family val="2"/>
      </rPr>
      <t xml:space="preserve">
Bitacora de registro de turistas Secretaría Municipal de Turismo 2023
</t>
    </r>
    <r>
      <rPr>
        <b/>
        <sz val="11"/>
        <color theme="1"/>
        <rFont val="Arial"/>
        <family val="2"/>
      </rPr>
      <t xml:space="preserve">Nombre de quien genera la información: </t>
    </r>
    <r>
      <rPr>
        <sz val="11"/>
        <color theme="1"/>
        <rFont val="Arial"/>
        <family val="2"/>
      </rPr>
      <t xml:space="preserve">
Coordinación de  Relaciones Públicas y Asuntos Internacionales.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MBJ/PM/STM/003/2023</t>
    </r>
  </si>
  <si>
    <r>
      <rPr>
        <b/>
        <sz val="11"/>
        <color theme="1"/>
        <rFont val="Arial"/>
        <family val="2"/>
      </rPr>
      <t>PPFCT</t>
    </r>
    <r>
      <rPr>
        <sz val="11"/>
        <color theme="1"/>
        <rFont val="Arial"/>
        <family val="2"/>
      </rPr>
      <t>: Porcentaje de participación en ferias y caravanas turísticas</t>
    </r>
  </si>
  <si>
    <r>
      <rPr>
        <b/>
        <sz val="11"/>
        <color theme="0"/>
        <rFont val="Arial"/>
        <family val="2"/>
      </rPr>
      <t>PAT:</t>
    </r>
    <r>
      <rPr>
        <sz val="11"/>
        <color theme="0"/>
        <rFont val="Arial"/>
        <family val="2"/>
      </rPr>
      <t xml:space="preserve"> Porcentaje de la Afluencia Turística.</t>
    </r>
  </si>
  <si>
    <r>
      <rPr>
        <b/>
        <sz val="11"/>
        <color theme="0"/>
        <rFont val="Arial"/>
        <family val="2"/>
      </rPr>
      <t>POH</t>
    </r>
    <r>
      <rPr>
        <sz val="11"/>
        <color theme="0"/>
        <rFont val="Arial"/>
        <family val="2"/>
      </rPr>
      <t>: Porcentaje de Ocupación Hotelera</t>
    </r>
  </si>
  <si>
    <t>El indicador permitirá medir el grado de cumplimiento del número de eventos de vocación turística a los cuales se contribuye y difunden a través de los canales de comunicación de la Secretaria Municipal de Turismo.</t>
  </si>
  <si>
    <t>Secretaría Municipal de Turismo
Responsable: C. Jessica Chable Llanes</t>
  </si>
  <si>
    <t>Secretaría Municipal de Turismo
Responsable: C.  Erik Iván Jimenez Corzo</t>
  </si>
  <si>
    <t>Secretaría Municipal de Turismo
Responsable: C. Andrea Oyarvide Remes</t>
  </si>
  <si>
    <t>Secretaría Municipal de Turismo
Responsable: C. Sergio Meneses Pizaña</t>
  </si>
  <si>
    <t>Secretaría Municipal de Turismo
Responsable: C. Andrés Martinez Vertiz</t>
  </si>
  <si>
    <t>Secretaría Municipal de Turismo
Responsable: C. Eduardo  Reza Moran</t>
  </si>
  <si>
    <t>Secretaría Municipal de Turismo
Juan Pablo De Zulueta Razo</t>
  </si>
  <si>
    <t>Este indicador permitirá el grado de cumplimiento del número de pláticas impartidas a estudiantes con la intención de incentivar una cultura ambiental y ecológica para propiciar la actividad turística sostenible.</t>
  </si>
  <si>
    <t>Permitira medir el grado de cumplimiento de los hermanamientos formalizados por el Municipio de Benito Juarez a través de la Secretaría Municipal de Turismo cuyo objetivo es el de  fomentar las relaciones armónicas y de colaboración entre ciudades de todos los países, obteniendo un beneficio que sume al municipio de Benito Juárez.</t>
  </si>
  <si>
    <t>El sector educativo participa de forma activa permitiendo la adecuada coordinación y el acceso a la Secretaría  Municipal de Turismo para proporcionar la información adecuada de temas específicos.</t>
  </si>
  <si>
    <t xml:space="preserve">El indicador permitirá medir el grado de cumplimiento del número de turistas atendidos por las áreas que son la oficina de la Secretaria de Turismo Municipal, propiciando información de los atractivos turísticos y actividades del destino. </t>
  </si>
  <si>
    <r>
      <rPr>
        <b/>
        <sz val="11"/>
        <color theme="1"/>
        <rFont val="Arial"/>
        <family val="2"/>
      </rPr>
      <t>PPFCT:</t>
    </r>
    <r>
      <rPr>
        <sz val="11"/>
        <color theme="1"/>
        <rFont val="Arial"/>
        <family val="2"/>
      </rPr>
      <t xml:space="preserve"> Se lograron 7 asistencias a foros y a caravanas turísticas.
</t>
    </r>
    <r>
      <rPr>
        <b/>
        <sz val="11"/>
        <color theme="1"/>
        <rFont val="Arial"/>
        <family val="2"/>
      </rPr>
      <t xml:space="preserve">2021: </t>
    </r>
    <r>
      <rPr>
        <sz val="11"/>
        <color theme="1"/>
        <rFont val="Arial"/>
        <family val="2"/>
      </rPr>
      <t>3</t>
    </r>
    <r>
      <rPr>
        <b/>
        <sz val="11"/>
        <color theme="1"/>
        <rFont val="Arial"/>
        <family val="2"/>
      </rPr>
      <t xml:space="preserve">
2022: </t>
    </r>
    <r>
      <rPr>
        <sz val="11"/>
        <color theme="1"/>
        <rFont val="Arial"/>
        <family val="2"/>
      </rPr>
      <t>4</t>
    </r>
  </si>
  <si>
    <r>
      <rPr>
        <b/>
        <sz val="11"/>
        <color theme="1"/>
        <rFont val="Arial"/>
        <family val="2"/>
      </rPr>
      <t>PPFCT:</t>
    </r>
    <r>
      <rPr>
        <sz val="11"/>
        <color theme="1"/>
        <rFont val="Arial"/>
        <family val="2"/>
      </rPr>
      <t xml:space="preserve"> Se espera acudir a 12 ferias/caravanas nacionales e internacionales de enero 2022 a diciembre 2024.
</t>
    </r>
    <r>
      <rPr>
        <b/>
        <sz val="11"/>
        <color theme="1"/>
        <rFont val="Arial"/>
        <family val="2"/>
      </rPr>
      <t xml:space="preserve">
VARIACIÓN DE LA META EN RELACIÓN A LA LINEA BASE
Meta planeada absoluta: </t>
    </r>
    <r>
      <rPr>
        <sz val="11"/>
        <color theme="1"/>
        <rFont val="Arial"/>
        <family val="2"/>
      </rPr>
      <t>Participación en 5 ferias y caravanas.</t>
    </r>
    <r>
      <rPr>
        <b/>
        <sz val="11"/>
        <color theme="1"/>
        <rFont val="Arial"/>
        <family val="2"/>
      </rPr>
      <t xml:space="preserve">
Meta relativa:</t>
    </r>
    <r>
      <rPr>
        <sz val="11"/>
        <color theme="1"/>
        <rFont val="Arial"/>
        <family val="2"/>
      </rPr>
      <t>71.42 % de incremento en referencia a la línea base.</t>
    </r>
  </si>
  <si>
    <r>
      <t xml:space="preserve">MÉTODO DE CÁLCULO
POH: (POR/POE)*100
POH: </t>
    </r>
    <r>
      <rPr>
        <sz val="11"/>
        <color theme="0"/>
        <rFont val="Arial"/>
        <family val="2"/>
      </rPr>
      <t>Porcentaje de Ocupación Hotelera</t>
    </r>
    <r>
      <rPr>
        <b/>
        <sz val="11"/>
        <color theme="0"/>
        <rFont val="Arial"/>
        <family val="2"/>
      </rPr>
      <t xml:space="preserve">
POR: </t>
    </r>
    <r>
      <rPr>
        <sz val="11"/>
        <color theme="0"/>
        <rFont val="Arial"/>
        <family val="2"/>
      </rPr>
      <t>Porcentaje de Ocupación Reportada</t>
    </r>
    <r>
      <rPr>
        <b/>
        <sz val="11"/>
        <color theme="0"/>
        <rFont val="Arial"/>
        <family val="2"/>
      </rPr>
      <t xml:space="preserve">
POE: </t>
    </r>
    <r>
      <rPr>
        <sz val="11"/>
        <color theme="0"/>
        <rFont val="Arial"/>
        <family val="2"/>
      </rPr>
      <t>Porcentaje de Ocupación Estimada</t>
    </r>
  </si>
  <si>
    <r>
      <rPr>
        <b/>
        <sz val="11"/>
        <color theme="0"/>
        <rFont val="Arial"/>
        <family val="2"/>
      </rPr>
      <t>Meta Planeada a 2024:</t>
    </r>
    <r>
      <rPr>
        <sz val="11"/>
        <color theme="0"/>
        <rFont val="Arial"/>
        <family val="2"/>
      </rPr>
      <t xml:space="preserve"> Incrementar la ocupación hotelera lo más cercana posible a 81.78% a diciembre 2024.
</t>
    </r>
    <r>
      <rPr>
        <b/>
        <sz val="11"/>
        <color theme="0"/>
        <rFont val="Arial"/>
        <family val="2"/>
      </rPr>
      <t>VARACIÓN DE LA META RESPECTO A LA LÍNEA BASE
Meta Absoluta:</t>
    </r>
    <r>
      <rPr>
        <sz val="11"/>
        <color theme="0"/>
        <rFont val="Arial"/>
        <family val="2"/>
      </rPr>
      <t xml:space="preserve"> 2.1 %
</t>
    </r>
    <r>
      <rPr>
        <b/>
        <sz val="11"/>
        <color theme="0"/>
        <rFont val="Arial"/>
        <family val="2"/>
      </rPr>
      <t>Meta Relativa:</t>
    </r>
    <r>
      <rPr>
        <sz val="11"/>
        <color theme="0"/>
        <rFont val="Arial"/>
        <family val="2"/>
      </rPr>
      <t xml:space="preserve"> 2.66%</t>
    </r>
  </si>
  <si>
    <r>
      <rPr>
        <b/>
        <sz val="11"/>
        <color theme="0"/>
        <rFont val="Arial"/>
        <family val="2"/>
      </rPr>
      <t xml:space="preserve">POH: </t>
    </r>
    <r>
      <rPr>
        <sz val="11"/>
        <color theme="0"/>
        <rFont val="Arial"/>
        <family val="2"/>
      </rPr>
      <t xml:space="preserve">Se obtuvo el promedio del 78.9% de ocupación hotelera del 2021 y 2022.
</t>
    </r>
    <r>
      <rPr>
        <b/>
        <sz val="11"/>
        <color theme="0"/>
        <rFont val="Arial"/>
        <family val="2"/>
      </rPr>
      <t>2021:</t>
    </r>
    <r>
      <rPr>
        <sz val="11"/>
        <color theme="0"/>
        <rFont val="Arial"/>
        <family val="2"/>
      </rPr>
      <t xml:space="preserve"> 75.7%
</t>
    </r>
    <r>
      <rPr>
        <b/>
        <sz val="11"/>
        <color theme="0"/>
        <rFont val="Arial"/>
        <family val="2"/>
      </rPr>
      <t>2022:</t>
    </r>
    <r>
      <rPr>
        <sz val="11"/>
        <color theme="0"/>
        <rFont val="Arial"/>
        <family val="2"/>
      </rPr>
      <t xml:space="preserve"> 82.1%
</t>
    </r>
    <r>
      <rPr>
        <b/>
        <sz val="11"/>
        <color theme="0"/>
        <rFont val="Arial"/>
        <family val="2"/>
      </rPr>
      <t>Promedio:</t>
    </r>
    <r>
      <rPr>
        <sz val="11"/>
        <color theme="0"/>
        <rFont val="Arial"/>
        <family val="2"/>
      </rPr>
      <t xml:space="preserve"> 78.9%</t>
    </r>
  </si>
  <si>
    <t>Existen las condiciones económicas y de salud para la afluencia túristica en el destino.
La Secretaría de Turismo del Estado de Quintana Roo,  (SEDETUR), publica en tiempo su pagina oficial los indicadores</t>
  </si>
  <si>
    <t>Existen las condiciones económicas y de salud para la ocupación hotelera en el destino.
La Secretaría de Turismo del Estado de Quintana Roo,  (SEDETUR), publica en tiempo su pagina oficial los indicadores</t>
  </si>
  <si>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Porcentaje de ocupacion</t>
    </r>
  </si>
  <si>
    <t>Las condiciones económicas y  de salubridad mundial son propicias para que se lleven a cabo los foros y ferias turísticas proyectados por las organizaciones de turismo nacionales e internacionales.</t>
  </si>
  <si>
    <r>
      <rPr>
        <b/>
        <sz val="11"/>
        <color theme="1"/>
        <rFont val="Arial"/>
        <family val="2"/>
      </rPr>
      <t xml:space="preserve">PEDRD: </t>
    </r>
    <r>
      <rPr>
        <sz val="11"/>
        <color theme="1"/>
        <rFont val="Arial"/>
        <family val="2"/>
      </rPr>
      <t xml:space="preserve">Porcentaje de eventos deportivos realizados y difundidos </t>
    </r>
  </si>
  <si>
    <r>
      <rPr>
        <b/>
        <sz val="11"/>
        <color theme="1"/>
        <rFont val="Arial"/>
        <family val="2"/>
      </rPr>
      <t>PEDRD:</t>
    </r>
    <r>
      <rPr>
        <sz val="11"/>
        <color theme="1"/>
        <rFont val="Arial"/>
        <family val="2"/>
      </rPr>
      <t xml:space="preserve"> Se esperan realizar 4 eventos deportivos de enero 2022 a diciembre 2024. 
</t>
    </r>
  </si>
  <si>
    <r>
      <rPr>
        <b/>
        <sz val="11"/>
        <color theme="1"/>
        <rFont val="Arial"/>
        <family val="2"/>
      </rPr>
      <t>2.23.1.1.1.6</t>
    </r>
    <r>
      <rPr>
        <sz val="11"/>
        <color theme="1"/>
        <rFont val="Arial"/>
        <family val="2"/>
      </rPr>
      <t xml:space="preserve"> Promoción a través de pláticas sobre la importancia de la sostenibilidad ambiental en la actividad turística</t>
    </r>
  </si>
  <si>
    <r>
      <rPr>
        <b/>
        <sz val="11"/>
        <color theme="1"/>
        <rFont val="Arial"/>
        <family val="2"/>
      </rPr>
      <t>PPSAI:</t>
    </r>
    <r>
      <rPr>
        <sz val="11"/>
        <color theme="1"/>
        <rFont val="Arial"/>
        <family val="2"/>
      </rPr>
      <t xml:space="preserve"> Porcentaje de pláticas sobre sostenibilidad ambiental en la actividad turística impartidas</t>
    </r>
  </si>
  <si>
    <r>
      <rPr>
        <b/>
        <sz val="11"/>
        <color theme="1"/>
        <rFont val="Arial"/>
        <family val="2"/>
      </rPr>
      <t xml:space="preserve">PPSAI: </t>
    </r>
    <r>
      <rPr>
        <sz val="11"/>
        <color theme="1"/>
        <rFont val="Arial"/>
        <family val="2"/>
      </rPr>
      <t xml:space="preserve">Se esperan realizar 10 platicas sobre sostenibilidad ambiental en la actividad turística  de enero 2022 a diciembre 2024. 
</t>
    </r>
  </si>
  <si>
    <r>
      <rPr>
        <b/>
        <sz val="11"/>
        <color theme="1"/>
        <rFont val="Arial"/>
        <family val="2"/>
      </rPr>
      <t xml:space="preserve">PATB: </t>
    </r>
    <r>
      <rPr>
        <sz val="11"/>
        <color theme="1"/>
        <rFont val="Arial"/>
        <family val="2"/>
      </rPr>
      <t>Porcentaje de atenciones a turistas brindadas</t>
    </r>
  </si>
  <si>
    <r>
      <rPr>
        <b/>
        <sz val="11"/>
        <color theme="1"/>
        <rFont val="Arial"/>
        <family val="2"/>
      </rPr>
      <t xml:space="preserve">MÉTODO DE CÁLCULO
PATB= (NATB/NTEA)*100
VARIABLES:
PATB: </t>
    </r>
    <r>
      <rPr>
        <sz val="11"/>
        <color theme="1"/>
        <rFont val="Arial"/>
        <family val="2"/>
      </rPr>
      <t xml:space="preserve">Porcentaje de atenciones a turistas brindadas
</t>
    </r>
    <r>
      <rPr>
        <b/>
        <sz val="11"/>
        <color theme="1"/>
        <rFont val="Arial"/>
        <family val="2"/>
      </rPr>
      <t>NATB:</t>
    </r>
    <r>
      <rPr>
        <sz val="11"/>
        <color theme="1"/>
        <rFont val="Arial"/>
        <family val="2"/>
      </rPr>
      <t xml:space="preserve"> Número de atenciones a turistas brindadas
</t>
    </r>
    <r>
      <rPr>
        <b/>
        <sz val="11"/>
        <color theme="1"/>
        <rFont val="Arial"/>
        <family val="2"/>
      </rPr>
      <t xml:space="preserve">NTEA: </t>
    </r>
    <r>
      <rPr>
        <sz val="11"/>
        <color theme="1"/>
        <rFont val="Arial"/>
        <family val="2"/>
      </rPr>
      <t>Número de turistas estimados a atender</t>
    </r>
  </si>
  <si>
    <r>
      <rPr>
        <b/>
        <sz val="11"/>
        <color theme="1"/>
        <rFont val="Arial"/>
        <family val="2"/>
      </rPr>
      <t>PATB:</t>
    </r>
    <r>
      <rPr>
        <sz val="11"/>
        <color theme="1"/>
        <rFont val="Arial"/>
        <family val="2"/>
      </rPr>
      <t xml:space="preserve"> Se atendieron 679 turistas en 2021 y 2022.
</t>
    </r>
    <r>
      <rPr>
        <b/>
        <sz val="11"/>
        <color theme="1"/>
        <rFont val="Arial"/>
        <family val="2"/>
      </rPr>
      <t xml:space="preserve">2021: </t>
    </r>
    <r>
      <rPr>
        <sz val="11"/>
        <color theme="1"/>
        <rFont val="Arial"/>
        <family val="2"/>
      </rPr>
      <t>264</t>
    </r>
    <r>
      <rPr>
        <b/>
        <sz val="11"/>
        <color theme="1"/>
        <rFont val="Arial"/>
        <family val="2"/>
      </rPr>
      <t xml:space="preserve">
2022:</t>
    </r>
    <r>
      <rPr>
        <sz val="11"/>
        <color theme="1"/>
        <rFont val="Arial"/>
        <family val="2"/>
      </rPr>
      <t>415</t>
    </r>
  </si>
  <si>
    <r>
      <rPr>
        <b/>
        <sz val="11"/>
        <color theme="1"/>
        <rFont val="Arial"/>
        <family val="2"/>
      </rPr>
      <t xml:space="preserve">PATB: </t>
    </r>
    <r>
      <rPr>
        <sz val="11"/>
        <color theme="1"/>
        <rFont val="Arial"/>
        <family val="2"/>
      </rPr>
      <t xml:space="preserve">Se estima brindar atención a 1,153  turistas nacionales e internacionales, brindándoles información y correcta canalización a dependencias gubernamentales de enero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474 turistas atendidos
</t>
    </r>
    <r>
      <rPr>
        <b/>
        <sz val="11"/>
        <color theme="1"/>
        <rFont val="Arial"/>
        <family val="2"/>
      </rPr>
      <t>Meta relativa</t>
    </r>
    <r>
      <rPr>
        <sz val="11"/>
        <color theme="1"/>
        <rFont val="Arial"/>
        <family val="2"/>
      </rPr>
      <t>:69.80% de incremento en referencia a la línea base.</t>
    </r>
  </si>
  <si>
    <r>
      <rPr>
        <b/>
        <sz val="11"/>
        <color theme="1"/>
        <rFont val="Arial"/>
        <family val="2"/>
      </rPr>
      <t xml:space="preserve">PCR: </t>
    </r>
    <r>
      <rPr>
        <sz val="11"/>
        <color theme="1"/>
        <rFont val="Arial"/>
        <family val="2"/>
      </rPr>
      <t xml:space="preserve">Se pretenden resolven un total de 400 casos de turistas nacionales e internacionales atendidos en la Casa Consular, correspondientes a periodo de enero 2022 a diciembre 2024. 
</t>
    </r>
  </si>
  <si>
    <r>
      <rPr>
        <b/>
        <sz val="11"/>
        <color theme="1"/>
        <rFont val="Arial"/>
        <family val="2"/>
      </rPr>
      <t>PHF:</t>
    </r>
    <r>
      <rPr>
        <sz val="11"/>
        <color theme="1"/>
        <rFont val="Arial"/>
        <family val="2"/>
      </rPr>
      <t xml:space="preserve"> Se estima concretar por parte de la Secretaria Municipal de Turismo 2 hermanamientos de enero 2023 a diciembre 2024 que logren posicionar el destino turistico mediante la correcta unión con ciudades hermanas. </t>
    </r>
  </si>
  <si>
    <t>Poder obtener los medios y la comunicación adecuada para concretar el convenio con la ciudad hermana. Las condiciones políticas y economicas son favorables en las ciudades hemanas.</t>
  </si>
  <si>
    <t>Los turistas nacionales e internacionales recurren a la Secretaría Municipal de Turismo para ser atendidos en la Casa Consular.</t>
  </si>
  <si>
    <r>
      <rPr>
        <b/>
        <sz val="11"/>
        <color theme="1"/>
        <rFont val="Arial"/>
        <family val="2"/>
      </rPr>
      <t>ODS 8
META 8.9
8.9.1</t>
    </r>
    <r>
      <rPr>
        <sz val="11"/>
        <color theme="1"/>
        <rFont val="Arial"/>
        <family val="2"/>
      </rPr>
      <t xml:space="preserve"> PIB directo turístico como proporción del PIB total y en tasas de crecimiento.</t>
    </r>
  </si>
  <si>
    <r>
      <rPr>
        <b/>
        <sz val="11"/>
        <color theme="1"/>
        <rFont val="Arial"/>
        <family val="2"/>
      </rPr>
      <t xml:space="preserve">ODS 8
META 8.9
8.9.1 </t>
    </r>
    <r>
      <rPr>
        <sz val="11"/>
        <color theme="1"/>
        <rFont val="Arial"/>
        <family val="2"/>
      </rPr>
      <t>PIB directo turístico como proporción del PIB total y en tasas de crecimiento.</t>
    </r>
  </si>
  <si>
    <r>
      <rPr>
        <b/>
        <sz val="11"/>
        <color theme="1"/>
        <rFont val="Arial"/>
        <family val="2"/>
      </rPr>
      <t xml:space="preserve">2.23.1 </t>
    </r>
    <r>
      <rPr>
        <sz val="11"/>
        <color theme="1"/>
        <rFont val="Arial"/>
        <family val="2"/>
      </rPr>
      <t xml:space="preserve">Contribuir a cerrar las brechas de desigualdad reactivando y diversificando la economía y poner fin a la exclusión social para fortalecer a las familias y mejorar la calidad de vida de la población </t>
    </r>
    <r>
      <rPr>
        <b/>
        <sz val="11"/>
        <color theme="1"/>
        <rFont val="Arial"/>
        <family val="2"/>
      </rPr>
      <t>mediante</t>
    </r>
    <r>
      <rPr>
        <sz val="11"/>
        <color theme="1"/>
        <rFont val="Arial"/>
        <family val="2"/>
      </rPr>
      <t xml:space="preserve"> la promoción de la diversidad turística y el trabajo coordinado con el sector hotelero  garantizando con ello un aumento en la afluencia y la ocupación sostenible del sector.</t>
    </r>
  </si>
  <si>
    <r>
      <rPr>
        <b/>
        <sz val="11"/>
        <color theme="0"/>
        <rFont val="Arial"/>
        <family val="2"/>
      </rPr>
      <t>MÉTODO DE CÁLCULO
PAT= TTV/TTE
PAT:</t>
    </r>
    <r>
      <rPr>
        <sz val="11"/>
        <color theme="0"/>
        <rFont val="Arial"/>
        <family val="2"/>
      </rPr>
      <t xml:space="preserve"> Porcentaje de la Afluencia Turística.
</t>
    </r>
    <r>
      <rPr>
        <b/>
        <sz val="11"/>
        <color theme="0"/>
        <rFont val="Arial"/>
        <family val="2"/>
      </rPr>
      <t xml:space="preserve">TTV: </t>
    </r>
    <r>
      <rPr>
        <sz val="11"/>
        <color theme="0"/>
        <rFont val="Arial"/>
        <family val="2"/>
      </rPr>
      <t>Total de turistas que visitaron el destino</t>
    </r>
    <r>
      <rPr>
        <b/>
        <sz val="11"/>
        <color theme="0"/>
        <rFont val="Arial"/>
        <family val="2"/>
      </rPr>
      <t xml:space="preserve">
TTE: </t>
    </r>
    <r>
      <rPr>
        <sz val="11"/>
        <color theme="0"/>
        <rFont val="Arial"/>
        <family val="2"/>
      </rPr>
      <t>Total de turistas esperados en el destino</t>
    </r>
    <r>
      <rPr>
        <b/>
        <sz val="11"/>
        <color theme="0"/>
        <rFont val="Arial"/>
        <family val="2"/>
      </rPr>
      <t xml:space="preserve">
</t>
    </r>
  </si>
  <si>
    <t>CLAVE Y NOMBRE DEL PPA: E-PPA 2.23 PROGRAMA DE IMPULSO TURÍSTICO</t>
  </si>
  <si>
    <r>
      <rPr>
        <b/>
        <sz val="11"/>
        <color theme="0"/>
        <rFont val="Arial"/>
        <family val="2"/>
      </rPr>
      <t xml:space="preserve">Meta Planeada a 2024: </t>
    </r>
    <r>
      <rPr>
        <sz val="11"/>
        <color theme="0"/>
        <rFont val="Arial"/>
        <family val="2"/>
      </rPr>
      <t xml:space="preserve">Incrementar afluencia turística lo más cercano posible a 12,000,000 visitantes hasta 2024.
</t>
    </r>
    <r>
      <rPr>
        <b/>
        <sz val="11"/>
        <color theme="0"/>
        <rFont val="Arial"/>
        <family val="2"/>
      </rPr>
      <t>VARACIÓN DE LA META RESPECTO A LA LÍNEA BASE
Meta Absoluta:</t>
    </r>
    <r>
      <rPr>
        <sz val="11"/>
        <color theme="0"/>
        <rFont val="Arial"/>
        <family val="2"/>
      </rPr>
      <t xml:space="preserve"> 1,202,233
</t>
    </r>
    <r>
      <rPr>
        <b/>
        <sz val="11"/>
        <color theme="0"/>
        <rFont val="Arial"/>
        <family val="2"/>
      </rPr>
      <t>Meta Relativa:</t>
    </r>
    <r>
      <rPr>
        <sz val="11"/>
        <color theme="0"/>
        <rFont val="Arial"/>
        <family val="2"/>
      </rPr>
      <t xml:space="preserve"> 11.13%</t>
    </r>
  </si>
  <si>
    <t>CLAVE Y NOMBRE DEL PROGRAMA:  E-PPA 2.23 PROGRAMA DE IMPULSO TURÍSTICO</t>
  </si>
  <si>
    <t>SECRETARIA MUNIICPAL DE TURISMO</t>
  </si>
  <si>
    <r>
      <t xml:space="preserve">Nombre del Documento:
</t>
    </r>
    <r>
      <rPr>
        <sz val="11"/>
        <color theme="0"/>
        <rFont val="Arial"/>
        <family val="2"/>
      </rPr>
      <t xml:space="preserve">Indicadores Turísticos del municipio de Benito Juárez 
</t>
    </r>
    <r>
      <rPr>
        <b/>
        <sz val="11"/>
        <color theme="0"/>
        <rFont val="Arial"/>
        <family val="2"/>
      </rPr>
      <t xml:space="preserve">
Nombre de quien genera la información: 
</t>
    </r>
    <r>
      <rPr>
        <sz val="11"/>
        <color theme="0"/>
        <rFont val="Arial"/>
        <family val="2"/>
      </rPr>
      <t xml:space="preserve">Secretaría de Turismo, SEDETUR, Quintana Roo. </t>
    </r>
    <r>
      <rPr>
        <b/>
        <sz val="11"/>
        <color theme="0"/>
        <rFont val="Arial"/>
        <family val="2"/>
      </rPr>
      <t xml:space="preserve">
Periodicidad con que se genera la información:
</t>
    </r>
    <r>
      <rPr>
        <sz val="11"/>
        <color theme="0"/>
        <rFont val="Arial"/>
        <family val="2"/>
      </rPr>
      <t>Trimestral</t>
    </r>
    <r>
      <rPr>
        <b/>
        <sz val="11"/>
        <color theme="0"/>
        <rFont val="Arial"/>
        <family val="2"/>
      </rPr>
      <t xml:space="preserve">
Liga de la página donde se localiza la información o ubicación:
</t>
    </r>
    <r>
      <rPr>
        <sz val="11"/>
        <color theme="0"/>
        <rFont val="Arial"/>
        <family val="2"/>
      </rPr>
      <t>https://qroo.gob.mx/sedetur/indicadores-turisticos</t>
    </r>
    <r>
      <rPr>
        <b/>
        <sz val="11"/>
        <color theme="0"/>
        <rFont val="Arial"/>
        <family val="2"/>
      </rPr>
      <t xml:space="preserve">
</t>
    </r>
  </si>
  <si>
    <r>
      <t xml:space="preserve">Nombre del Documento:
</t>
    </r>
    <r>
      <rPr>
        <sz val="11"/>
        <color theme="0"/>
        <rFont val="Arial"/>
        <family val="2"/>
      </rPr>
      <t xml:space="preserve">Estadísticas de ocupación hotelera del municipio de Benito Juárez </t>
    </r>
    <r>
      <rPr>
        <b/>
        <sz val="11"/>
        <color theme="0"/>
        <rFont val="Arial"/>
        <family val="2"/>
      </rPr>
      <t xml:space="preserve">
Nombre de quien genera la información: 
</t>
    </r>
    <r>
      <rPr>
        <sz val="11"/>
        <color theme="0"/>
        <rFont val="Arial"/>
        <family val="2"/>
      </rPr>
      <t xml:space="preserve">Secretaría de Turismo, SEDETUR, Quintana Roo. </t>
    </r>
    <r>
      <rPr>
        <b/>
        <sz val="11"/>
        <color theme="0"/>
        <rFont val="Arial"/>
        <family val="2"/>
      </rPr>
      <t xml:space="preserve">
Periodicidad con que se genera la información:
</t>
    </r>
    <r>
      <rPr>
        <sz val="11"/>
        <color theme="0"/>
        <rFont val="Arial"/>
        <family val="2"/>
      </rPr>
      <t>Trimestral</t>
    </r>
    <r>
      <rPr>
        <b/>
        <sz val="11"/>
        <color theme="0"/>
        <rFont val="Arial"/>
        <family val="2"/>
      </rPr>
      <t xml:space="preserve">
Liga de la página donde se localiza la información o ubicación:
</t>
    </r>
    <r>
      <rPr>
        <sz val="11"/>
        <color theme="0"/>
        <rFont val="Arial"/>
        <family val="2"/>
      </rPr>
      <t>https://qroo.gob.mx/sedetur/estadisticas-2023</t>
    </r>
    <r>
      <rPr>
        <b/>
        <sz val="11"/>
        <color theme="0"/>
        <rFont val="Arial"/>
        <family val="2"/>
      </rPr>
      <t xml:space="preserve">
</t>
    </r>
  </si>
  <si>
    <t>Secretaría Municipal de Turismo
Responsable: C. Erik Iván Jimenez Corzo</t>
  </si>
  <si>
    <t>Secretaría Municipal de Turismo
Responsable: C. Clara Stephanie Martínez Cimé</t>
  </si>
  <si>
    <r>
      <rPr>
        <b/>
        <sz val="11"/>
        <color theme="1"/>
        <rFont val="Arial"/>
        <family val="2"/>
      </rPr>
      <t>PETR:</t>
    </r>
    <r>
      <rPr>
        <sz val="11"/>
        <color theme="1"/>
        <rFont val="Arial"/>
        <family val="2"/>
      </rPr>
      <t xml:space="preserve"> Porcentaje de eventos turísticos realizados</t>
    </r>
  </si>
  <si>
    <r>
      <t xml:space="preserve">PETR: </t>
    </r>
    <r>
      <rPr>
        <sz val="11"/>
        <color theme="1"/>
        <rFont val="Arial"/>
        <family val="2"/>
      </rPr>
      <t xml:space="preserve">Se espera realizar 37 Eventos y Actividades Turísticas de enero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18 Eventos y Actividades Turísticas
</t>
    </r>
    <r>
      <rPr>
        <b/>
        <sz val="11"/>
        <color theme="1"/>
        <rFont val="Arial"/>
        <family val="2"/>
      </rPr>
      <t>Meta relativa:</t>
    </r>
    <r>
      <rPr>
        <sz val="11"/>
        <color theme="1"/>
        <rFont val="Arial"/>
        <family val="2"/>
      </rPr>
      <t xml:space="preserve"> 94.73% de incremento en referencia a la línea base.</t>
    </r>
  </si>
  <si>
    <r>
      <t xml:space="preserve">PETR: </t>
    </r>
    <r>
      <rPr>
        <sz val="11"/>
        <color theme="1"/>
        <rFont val="Arial"/>
        <family val="2"/>
      </rPr>
      <t>Se llevaron a cabo 19 Eventos y Actividades Turísticas en el periodo 2021-2022</t>
    </r>
    <r>
      <rPr>
        <b/>
        <sz val="11"/>
        <color theme="1"/>
        <rFont val="Arial"/>
        <family val="2"/>
      </rPr>
      <t xml:space="preserve">
2021: </t>
    </r>
    <r>
      <rPr>
        <sz val="11"/>
        <color theme="1"/>
        <rFont val="Arial"/>
        <family val="2"/>
      </rPr>
      <t>10</t>
    </r>
    <r>
      <rPr>
        <b/>
        <sz val="11"/>
        <color theme="1"/>
        <rFont val="Arial"/>
        <family val="2"/>
      </rPr>
      <t xml:space="preserve">
2022:</t>
    </r>
    <r>
      <rPr>
        <sz val="11"/>
        <color theme="1"/>
        <rFont val="Arial"/>
        <family val="2"/>
      </rPr>
      <t xml:space="preserve"> 9</t>
    </r>
  </si>
  <si>
    <r>
      <rPr>
        <b/>
        <sz val="11"/>
        <color theme="1"/>
        <rFont val="Arial"/>
        <family val="2"/>
      </rPr>
      <t>PETD:</t>
    </r>
    <r>
      <rPr>
        <sz val="11"/>
        <color theme="1"/>
        <rFont val="Arial"/>
        <family val="2"/>
      </rPr>
      <t xml:space="preserve"> Porcentaje de eventos turísticos  difundidos </t>
    </r>
  </si>
  <si>
    <r>
      <t xml:space="preserve">METODO DE CALCULO:
PETR= (NER/NEP)*100
VARIABLES:
PETR: </t>
    </r>
    <r>
      <rPr>
        <sz val="11"/>
        <color theme="1"/>
        <rFont val="Arial"/>
        <family val="2"/>
      </rPr>
      <t>Porcentaje de eventos turísticos realizados</t>
    </r>
    <r>
      <rPr>
        <b/>
        <sz val="11"/>
        <color theme="1"/>
        <rFont val="Arial"/>
        <family val="2"/>
      </rPr>
      <t xml:space="preserve">
NER:</t>
    </r>
    <r>
      <rPr>
        <sz val="11"/>
        <color theme="1"/>
        <rFont val="Arial"/>
        <family val="2"/>
      </rPr>
      <t xml:space="preserve"> Número de eventos realizados
</t>
    </r>
    <r>
      <rPr>
        <b/>
        <sz val="11"/>
        <color theme="1"/>
        <rFont val="Arial"/>
        <family val="2"/>
      </rPr>
      <t xml:space="preserve">NEP: </t>
    </r>
    <r>
      <rPr>
        <sz val="11"/>
        <color theme="1"/>
        <rFont val="Arial"/>
        <family val="2"/>
      </rPr>
      <t>Número de eventos  programados</t>
    </r>
    <r>
      <rPr>
        <b/>
        <sz val="11"/>
        <color theme="1"/>
        <rFont val="Arial"/>
        <family val="2"/>
      </rPr>
      <t xml:space="preserve">
</t>
    </r>
  </si>
  <si>
    <r>
      <rPr>
        <b/>
        <sz val="11"/>
        <color theme="1"/>
        <rFont val="Arial"/>
        <family val="2"/>
      </rPr>
      <t>MÉTODO DE CÁLCULO
PETD= (NED/NEPD)*100</t>
    </r>
    <r>
      <rPr>
        <sz val="11"/>
        <color theme="1"/>
        <rFont val="Arial"/>
        <family val="2"/>
      </rPr>
      <t xml:space="preserve">
</t>
    </r>
    <r>
      <rPr>
        <b/>
        <sz val="11"/>
        <color theme="1"/>
        <rFont val="Arial"/>
        <family val="2"/>
      </rPr>
      <t xml:space="preserve">
VARIABLES:
PETD:</t>
    </r>
    <r>
      <rPr>
        <sz val="11"/>
        <color theme="1"/>
        <rFont val="Arial"/>
        <family val="2"/>
      </rPr>
      <t xml:space="preserve"> Porcentaje de eventos turísticos difundidos
</t>
    </r>
    <r>
      <rPr>
        <b/>
        <sz val="11"/>
        <color theme="1"/>
        <rFont val="Arial"/>
        <family val="2"/>
      </rPr>
      <t>NED:</t>
    </r>
    <r>
      <rPr>
        <sz val="11"/>
        <color theme="1"/>
        <rFont val="Arial"/>
        <family val="2"/>
      </rPr>
      <t xml:space="preserve"> número de eventos difundidos
</t>
    </r>
    <r>
      <rPr>
        <b/>
        <sz val="11"/>
        <color theme="1"/>
        <rFont val="Arial"/>
        <family val="2"/>
      </rPr>
      <t xml:space="preserve">NEPD: </t>
    </r>
    <r>
      <rPr>
        <sz val="11"/>
        <color theme="1"/>
        <rFont val="Arial"/>
        <family val="2"/>
      </rPr>
      <t>número de eventos programados para difundir</t>
    </r>
  </si>
  <si>
    <r>
      <t xml:space="preserve">
</t>
    </r>
    <r>
      <rPr>
        <b/>
        <sz val="11"/>
        <color theme="1"/>
        <rFont val="Arial"/>
        <family val="2"/>
      </rPr>
      <t>PETD:</t>
    </r>
    <r>
      <rPr>
        <sz val="11"/>
        <color theme="1"/>
        <rFont val="Arial"/>
        <family val="2"/>
      </rPr>
      <t xml:space="preserve"> Se espera contribuir y/o desarrollar 25 eventos, productos o servicios de enero 2022 a diciembre 2024.
</t>
    </r>
    <r>
      <rPr>
        <b/>
        <sz val="11"/>
        <color theme="1"/>
        <rFont val="Arial"/>
        <family val="2"/>
      </rPr>
      <t xml:space="preserve">VARIACIÓN DE LA META EN RELACIÓN A LA LINEA BASE
Meta planeada absoluta: </t>
    </r>
    <r>
      <rPr>
        <sz val="11"/>
        <color theme="1"/>
        <rFont val="Arial"/>
        <family val="2"/>
      </rPr>
      <t>16 eventos promocionado</t>
    </r>
    <r>
      <rPr>
        <b/>
        <sz val="11"/>
        <color theme="1"/>
        <rFont val="Arial"/>
        <family val="2"/>
      </rPr>
      <t xml:space="preserve">
Meta relativa: </t>
    </r>
    <r>
      <rPr>
        <sz val="11"/>
        <color theme="1"/>
        <rFont val="Arial"/>
        <family val="2"/>
      </rPr>
      <t>177.77% de incremento en referencia a la línea base.</t>
    </r>
  </si>
  <si>
    <r>
      <rPr>
        <b/>
        <sz val="11"/>
        <color theme="1"/>
        <rFont val="Arial"/>
        <family val="2"/>
      </rPr>
      <t>PETD:</t>
    </r>
    <r>
      <rPr>
        <sz val="11"/>
        <color theme="1"/>
        <rFont val="Arial"/>
        <family val="2"/>
      </rPr>
      <t xml:space="preserve"> Se llevaron a cabo 9 eventos difundidos en el periodo 2021 y 2022. 
</t>
    </r>
    <r>
      <rPr>
        <b/>
        <sz val="11"/>
        <color theme="1"/>
        <rFont val="Arial"/>
        <family val="2"/>
      </rPr>
      <t xml:space="preserve">2021: </t>
    </r>
    <r>
      <rPr>
        <sz val="11"/>
        <color theme="1"/>
        <rFont val="Arial"/>
        <family val="2"/>
      </rPr>
      <t>4</t>
    </r>
    <r>
      <rPr>
        <b/>
        <sz val="11"/>
        <color theme="1"/>
        <rFont val="Arial"/>
        <family val="2"/>
      </rPr>
      <t xml:space="preserve">
2022: </t>
    </r>
    <r>
      <rPr>
        <sz val="11"/>
        <color theme="1"/>
        <rFont val="Arial"/>
        <family val="2"/>
      </rPr>
      <t>5</t>
    </r>
  </si>
  <si>
    <r>
      <rPr>
        <b/>
        <sz val="11"/>
        <color theme="1"/>
        <rFont val="Arial"/>
        <family val="2"/>
      </rPr>
      <t xml:space="preserve">PPPTV: </t>
    </r>
    <r>
      <rPr>
        <sz val="11"/>
        <color theme="1"/>
        <rFont val="Arial"/>
        <family val="2"/>
      </rPr>
      <t>Porcentaje de publicaciones de promoción turística visualizadas</t>
    </r>
  </si>
  <si>
    <r>
      <rPr>
        <b/>
        <sz val="11"/>
        <color theme="1"/>
        <rFont val="Arial"/>
        <family val="2"/>
      </rPr>
      <t xml:space="preserve">MÉTODO DE CÁLCULO:
PPPTV= (NPV/NPE)*100
VARIABLES:
PPPTV: </t>
    </r>
    <r>
      <rPr>
        <sz val="11"/>
        <color theme="1"/>
        <rFont val="Arial"/>
        <family val="2"/>
      </rPr>
      <t xml:space="preserve">Porcentaje de publicaciones de promoción turística visualizadas
</t>
    </r>
    <r>
      <rPr>
        <b/>
        <sz val="11"/>
        <color theme="1"/>
        <rFont val="Arial"/>
        <family val="2"/>
      </rPr>
      <t xml:space="preserve">NPV: </t>
    </r>
    <r>
      <rPr>
        <sz val="11"/>
        <color theme="1"/>
        <rFont val="Arial"/>
        <family val="2"/>
      </rPr>
      <t xml:space="preserve">Número de publicaciones visualizadas
</t>
    </r>
    <r>
      <rPr>
        <b/>
        <sz val="11"/>
        <color theme="1"/>
        <rFont val="Arial"/>
        <family val="2"/>
      </rPr>
      <t xml:space="preserve">NPE: </t>
    </r>
    <r>
      <rPr>
        <sz val="11"/>
        <color theme="1"/>
        <rFont val="Arial"/>
        <family val="2"/>
      </rPr>
      <t>Número de publicaciones estimadas</t>
    </r>
  </si>
  <si>
    <r>
      <rPr>
        <b/>
        <sz val="11"/>
        <color theme="1"/>
        <rFont val="Arial"/>
        <family val="2"/>
      </rPr>
      <t>PPPTV:</t>
    </r>
    <r>
      <rPr>
        <sz val="11"/>
        <color theme="1"/>
        <rFont val="Arial"/>
        <family val="2"/>
      </rPr>
      <t xml:space="preserve"> Se espera lograr un alcance de visualizaciones de 400,000 usuarios en las redes sociales creadas por la Secretaría Municipal de Turismo de enero 2022 a diciembre 2024.
</t>
    </r>
  </si>
  <si>
    <r>
      <rPr>
        <b/>
        <sz val="11"/>
        <color theme="1"/>
        <rFont val="Arial"/>
        <family val="2"/>
      </rPr>
      <t>PPPTV:</t>
    </r>
    <r>
      <rPr>
        <sz val="11"/>
        <color theme="1"/>
        <rFont val="Arial"/>
        <family val="2"/>
      </rPr>
      <t xml:space="preserve"> No existe línea base debido a que el indicador es de nueva creacion.
A partir de enero 2023 se inicia la integración de la línea base para el siguiente periodo de gobierno.</t>
    </r>
  </si>
  <si>
    <r>
      <rPr>
        <b/>
        <sz val="11"/>
        <color theme="1"/>
        <rFont val="Arial"/>
        <family val="2"/>
      </rPr>
      <t>PECSIR:</t>
    </r>
    <r>
      <rPr>
        <sz val="11"/>
        <color theme="1"/>
        <rFont val="Arial"/>
        <family val="2"/>
      </rPr>
      <t xml:space="preserve"> Porcentaje de eventos culturales, sociales e inclusivos realizados </t>
    </r>
  </si>
  <si>
    <r>
      <rPr>
        <b/>
        <sz val="11"/>
        <color theme="1"/>
        <rFont val="Arial"/>
        <family val="2"/>
      </rPr>
      <t xml:space="preserve">MÉTODO DE CÁLCULO
PEDRD= (NEDR/NEDE)*100
VARIABLES:
PEDRD: </t>
    </r>
    <r>
      <rPr>
        <sz val="11"/>
        <color theme="1"/>
        <rFont val="Arial"/>
        <family val="2"/>
      </rPr>
      <t xml:space="preserve">Porcentaje de eventos deportivos realizados y difundidos 
</t>
    </r>
    <r>
      <rPr>
        <b/>
        <sz val="11"/>
        <color theme="1"/>
        <rFont val="Arial"/>
        <family val="2"/>
      </rPr>
      <t xml:space="preserve">NEDR: </t>
    </r>
    <r>
      <rPr>
        <sz val="11"/>
        <color theme="1"/>
        <rFont val="Arial"/>
        <family val="2"/>
      </rPr>
      <t xml:space="preserve">número de eventos deportivos realizados
</t>
    </r>
    <r>
      <rPr>
        <b/>
        <sz val="11"/>
        <color theme="1"/>
        <rFont val="Arial"/>
        <family val="2"/>
      </rPr>
      <t xml:space="preserve">NEDE: </t>
    </r>
    <r>
      <rPr>
        <sz val="11"/>
        <color theme="1"/>
        <rFont val="Arial"/>
        <family val="2"/>
      </rPr>
      <t>número de eventos deportivos estimados</t>
    </r>
  </si>
  <si>
    <r>
      <rPr>
        <b/>
        <sz val="11"/>
        <color theme="1"/>
        <rFont val="Arial"/>
        <family val="2"/>
      </rPr>
      <t xml:space="preserve">METODO DE CALCULO:
PECSIR= (NECSIR/NECSIE)*100
VARIABLES:
PECSIR: </t>
    </r>
    <r>
      <rPr>
        <sz val="11"/>
        <color theme="1"/>
        <rFont val="Arial"/>
        <family val="2"/>
      </rPr>
      <t xml:space="preserve">Porcentaje de eventos culturales, sociales e inclusivos realizados
</t>
    </r>
    <r>
      <rPr>
        <b/>
        <sz val="11"/>
        <color theme="1"/>
        <rFont val="Arial"/>
        <family val="2"/>
      </rPr>
      <t>NECSIR:</t>
    </r>
    <r>
      <rPr>
        <sz val="11"/>
        <color theme="1"/>
        <rFont val="Arial"/>
        <family val="2"/>
      </rPr>
      <t xml:space="preserve"> Número de eventos culturales, sociales e inclusivos  realizados
</t>
    </r>
    <r>
      <rPr>
        <b/>
        <sz val="11"/>
        <color theme="1"/>
        <rFont val="Arial"/>
        <family val="2"/>
      </rPr>
      <t xml:space="preserve">NECSIE: </t>
    </r>
    <r>
      <rPr>
        <sz val="11"/>
        <color theme="1"/>
        <rFont val="Arial"/>
        <family val="2"/>
      </rPr>
      <t>Número de eventos culturales, sociales e inclusivos estimados</t>
    </r>
  </si>
  <si>
    <r>
      <rPr>
        <b/>
        <sz val="11"/>
        <color theme="1"/>
        <rFont val="Arial"/>
        <family val="2"/>
      </rPr>
      <t>PECSIR:</t>
    </r>
    <r>
      <rPr>
        <sz val="11"/>
        <color theme="1"/>
        <rFont val="Arial"/>
        <family val="2"/>
      </rPr>
      <t xml:space="preserve"> Se estiman realizar 8 eventos culturales, sociales e inclusivos de enero 2022 a diciembre 2024.
</t>
    </r>
  </si>
  <si>
    <r>
      <rPr>
        <b/>
        <sz val="11"/>
        <color theme="1"/>
        <rFont val="Arial"/>
        <family val="2"/>
      </rPr>
      <t>PECSIR</t>
    </r>
    <r>
      <rPr>
        <sz val="11"/>
        <color theme="1"/>
        <rFont val="Arial"/>
        <family val="2"/>
      </rPr>
      <t>: No existe línea base debido a que el indicador es de nueva creacion.
A partir de enero 2023 se inicia la integración de la línea base para el siguiente periodo de gobierno.</t>
    </r>
  </si>
  <si>
    <r>
      <rPr>
        <b/>
        <sz val="11"/>
        <color theme="1"/>
        <rFont val="Arial"/>
        <family val="2"/>
      </rPr>
      <t>PEDRD:</t>
    </r>
    <r>
      <rPr>
        <sz val="11"/>
        <color theme="1"/>
        <rFont val="Arial"/>
        <family val="2"/>
      </rPr>
      <t xml:space="preserve"> No existe línea base debido a que el indicador es de nueva creacion.
A partir de enero 2023 se inicia la integración de la línea base para el siguiente periodo de gobierno.</t>
    </r>
  </si>
  <si>
    <r>
      <rPr>
        <b/>
        <sz val="11"/>
        <color theme="1"/>
        <rFont val="Arial"/>
        <family val="2"/>
      </rPr>
      <t>PETD</t>
    </r>
    <r>
      <rPr>
        <sz val="11"/>
        <color theme="1"/>
        <rFont val="Arial"/>
        <family val="2"/>
      </rPr>
      <t xml:space="preserve">: Porcentaje de eventos turísticos  difundidos </t>
    </r>
  </si>
  <si>
    <r>
      <rPr>
        <b/>
        <sz val="11"/>
        <color theme="1"/>
        <rFont val="Arial"/>
        <family val="2"/>
      </rPr>
      <t>PPPTV:</t>
    </r>
    <r>
      <rPr>
        <sz val="11"/>
        <color theme="1"/>
        <rFont val="Arial"/>
        <family val="2"/>
      </rPr>
      <t xml:space="preserve"> Porcentaje de publicaciones de promoción turística visualizadas</t>
    </r>
  </si>
  <si>
    <r>
      <rPr>
        <b/>
        <sz val="11"/>
        <color theme="1"/>
        <rFont val="Arial"/>
        <family val="2"/>
      </rPr>
      <t xml:space="preserve">PECSIR: </t>
    </r>
    <r>
      <rPr>
        <sz val="11"/>
        <color theme="1"/>
        <rFont val="Arial"/>
        <family val="2"/>
      </rPr>
      <t xml:space="preserve">Porcentaje de eventos culturales, sociales e inclusivos realizados </t>
    </r>
  </si>
  <si>
    <r>
      <rPr>
        <b/>
        <sz val="11"/>
        <color theme="1"/>
        <rFont val="Arial"/>
        <family val="2"/>
      </rPr>
      <t xml:space="preserve">MÉTODO DE CÁLCULO
PPSAI: (TPSATI/TPSATP)*100
VARIABLES:
PPSAI: </t>
    </r>
    <r>
      <rPr>
        <sz val="11"/>
        <color theme="1"/>
        <rFont val="Arial"/>
        <family val="2"/>
      </rPr>
      <t xml:space="preserve">Porcentaje de pláticas sobre sostenibilidad ambiental en la actividad turística impartidas
</t>
    </r>
    <r>
      <rPr>
        <b/>
        <sz val="11"/>
        <color theme="1"/>
        <rFont val="Arial"/>
        <family val="2"/>
      </rPr>
      <t>TPSATI:</t>
    </r>
    <r>
      <rPr>
        <sz val="11"/>
        <color theme="1"/>
        <rFont val="Arial"/>
        <family val="2"/>
      </rPr>
      <t xml:space="preserve"> Total de pláticas de sostenibilidad ambiental turística impartidas
</t>
    </r>
    <r>
      <rPr>
        <b/>
        <sz val="11"/>
        <color theme="1"/>
        <rFont val="Arial"/>
        <family val="2"/>
      </rPr>
      <t xml:space="preserve">TPSATP: </t>
    </r>
    <r>
      <rPr>
        <sz val="11"/>
        <color theme="1"/>
        <rFont val="Arial"/>
        <family val="2"/>
      </rPr>
      <t>Total de pláticas de sostenibilidad ambiental turística programadas</t>
    </r>
  </si>
  <si>
    <r>
      <rPr>
        <b/>
        <sz val="11"/>
        <color theme="1"/>
        <rFont val="Arial"/>
        <family val="2"/>
      </rPr>
      <t>PPSAI:</t>
    </r>
    <r>
      <rPr>
        <sz val="11"/>
        <color theme="1"/>
        <rFont val="Arial"/>
        <family val="2"/>
      </rPr>
      <t xml:space="preserve"> No existe línea base debido a que el indicador es de nueva creacion.
A partir de enero 2023 se inicia la integración de la línea base para el siguiente periodo de gobierno.</t>
    </r>
  </si>
  <si>
    <r>
      <rPr>
        <b/>
        <sz val="11"/>
        <color theme="1"/>
        <rFont val="Arial"/>
        <family val="2"/>
      </rPr>
      <t>MÉTODO DE CÁLCULO
PCR= (TCAR/TCA)*100
VARIABLES:
PCR =</t>
    </r>
    <r>
      <rPr>
        <sz val="11"/>
        <color theme="1"/>
        <rFont val="Arial"/>
        <family val="2"/>
      </rPr>
      <t xml:space="preserve"> Porcentaje de casos con resolución de la casa consular
</t>
    </r>
    <r>
      <rPr>
        <b/>
        <sz val="11"/>
        <color theme="1"/>
        <rFont val="Arial"/>
        <family val="2"/>
      </rPr>
      <t xml:space="preserve">TCR = </t>
    </r>
    <r>
      <rPr>
        <sz val="11"/>
        <color theme="1"/>
        <rFont val="Arial"/>
        <family val="2"/>
      </rPr>
      <t xml:space="preserve">Total de casos resueltos
</t>
    </r>
    <r>
      <rPr>
        <b/>
        <sz val="11"/>
        <color theme="1"/>
        <rFont val="Arial"/>
        <family val="2"/>
      </rPr>
      <t>TCA =</t>
    </r>
    <r>
      <rPr>
        <sz val="11"/>
        <color theme="1"/>
        <rFont val="Arial"/>
        <family val="2"/>
      </rPr>
      <t xml:space="preserve"> Total de casos atendidos</t>
    </r>
  </si>
  <si>
    <r>
      <rPr>
        <b/>
        <sz val="11"/>
        <color theme="1"/>
        <rFont val="Arial"/>
        <family val="2"/>
      </rPr>
      <t>PPSAI:</t>
    </r>
    <r>
      <rPr>
        <sz val="11"/>
        <color theme="1"/>
        <rFont val="Arial"/>
        <family val="2"/>
      </rPr>
      <t xml:space="preserve"> Porcentaje de pláticas sobre sostenibilidad ambiental en la actividad turística</t>
    </r>
  </si>
  <si>
    <r>
      <rPr>
        <b/>
        <sz val="11"/>
        <color theme="1"/>
        <rFont val="Arial"/>
        <family val="2"/>
      </rPr>
      <t>PATB</t>
    </r>
    <r>
      <rPr>
        <sz val="11"/>
        <color theme="1"/>
        <rFont val="Arial"/>
        <family val="2"/>
      </rPr>
      <t>: Porcentaje de atenciones a turistas brindadas</t>
    </r>
  </si>
  <si>
    <r>
      <rPr>
        <b/>
        <sz val="11"/>
        <color theme="1"/>
        <rFont val="Arial"/>
        <family val="2"/>
      </rPr>
      <t>EJE 2 PROSPERIDAD COMPARTIDA</t>
    </r>
    <r>
      <rPr>
        <sz val="11"/>
        <color theme="1"/>
        <rFont val="Arial"/>
        <family val="2"/>
      </rPr>
      <t xml:space="preserve">
</t>
    </r>
    <r>
      <rPr>
        <b/>
        <sz val="11"/>
        <color theme="1"/>
        <rFont val="Arial"/>
        <family val="2"/>
      </rPr>
      <t xml:space="preserve">
Objetivo Estratégico:</t>
    </r>
    <r>
      <rPr>
        <sz val="11"/>
        <color theme="1"/>
        <rFont val="Arial"/>
        <family val="2"/>
      </rPr>
      <t xml:space="preserve"> Cerrar las brechas de desigualdad reactivando y diversificando la economía y poniendo fin a la exclusión social para fortalecer a las familias y mejorar la calidad de vida de la población.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</si>
</sst>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7" x14ac:knownFonts="1">
    <font>
      <sz val="11"/>
      <color theme="1"/>
      <name val="Calibri"/>
      <family val="2"/>
      <scheme val="minor"/>
    </font>
    <font>
      <sz val="11"/>
      <color theme="1"/>
      <name val="Arial Nova Cond"/>
      <family val="2"/>
    </font>
    <font>
      <b/>
      <sz val="11"/>
      <color theme="1"/>
      <name val="Arial"/>
      <family val="2"/>
    </font>
    <font>
      <b/>
      <sz val="11"/>
      <color theme="1"/>
      <name val="Arial Nova Cond"/>
      <family val="2"/>
    </font>
    <font>
      <b/>
      <sz val="11"/>
      <color rgb="FF000000"/>
      <name val="Arial"/>
      <family val="2"/>
    </font>
    <font>
      <sz val="11"/>
      <color theme="1"/>
      <name val="Arial"/>
      <family val="2"/>
    </font>
    <font>
      <sz val="11"/>
      <name val="Arial"/>
      <family val="2"/>
    </font>
    <font>
      <b/>
      <sz val="14"/>
      <color theme="1"/>
      <name val="Arial"/>
      <family val="2"/>
    </font>
    <font>
      <b/>
      <sz val="24"/>
      <color theme="1"/>
      <name val="Arial"/>
      <family val="2"/>
    </font>
    <font>
      <b/>
      <sz val="20"/>
      <color theme="1"/>
      <name val="Arial"/>
      <family val="2"/>
    </font>
    <font>
      <sz val="11"/>
      <color theme="0"/>
      <name val="Arial Nova Cond"/>
      <family val="2"/>
    </font>
    <font>
      <b/>
      <sz val="11"/>
      <color theme="0"/>
      <name val="Arial"/>
      <family val="2"/>
    </font>
    <font>
      <sz val="14"/>
      <color theme="0"/>
      <name val="Arial"/>
      <family val="2"/>
    </font>
    <font>
      <sz val="11"/>
      <color theme="0"/>
      <name val="Arial"/>
      <family val="2"/>
    </font>
    <font>
      <sz val="11"/>
      <color rgb="FFFF0000"/>
      <name val="Arial"/>
      <family val="2"/>
    </font>
    <font>
      <sz val="11"/>
      <color theme="1"/>
      <name val="Calibri"/>
      <family val="2"/>
      <scheme val="minor"/>
    </font>
    <font>
      <b/>
      <sz val="14"/>
      <color rgb="FF000000"/>
      <name val="Arial Nova Cond"/>
      <family val="2"/>
    </font>
    <font>
      <b/>
      <sz val="11"/>
      <color theme="1"/>
      <name val="Calibri"/>
      <family val="2"/>
      <scheme val="minor"/>
    </font>
    <font>
      <b/>
      <sz val="14"/>
      <color theme="0"/>
      <name val="Arial Nova Cond"/>
      <family val="2"/>
    </font>
    <font>
      <b/>
      <sz val="25"/>
      <color theme="1"/>
      <name val="Arial"/>
      <family val="2"/>
    </font>
    <font>
      <sz val="22"/>
      <color theme="0"/>
      <name val="Arial Nova Cond"/>
      <family val="2"/>
    </font>
    <font>
      <b/>
      <sz val="18"/>
      <color theme="1"/>
      <name val="Calibri"/>
      <family val="2"/>
      <scheme val="minor"/>
    </font>
    <font>
      <b/>
      <sz val="9"/>
      <color theme="1"/>
      <name val="Arial"/>
      <family val="2"/>
    </font>
    <font>
      <b/>
      <sz val="11"/>
      <color theme="0"/>
      <name val="Arial Nova Cond"/>
      <family val="2"/>
    </font>
    <font>
      <sz val="14"/>
      <color theme="1"/>
      <name val="Arial"/>
      <family val="2"/>
    </font>
    <font>
      <b/>
      <sz val="36"/>
      <color theme="1"/>
      <name val="Arial"/>
      <family val="2"/>
    </font>
    <font>
      <b/>
      <sz val="11"/>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D2452"/>
        <bgColor indexed="64"/>
      </patternFill>
    </fill>
    <fill>
      <patternFill patternType="solid">
        <fgColor theme="0" tint="-4.9989318521683403E-2"/>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FFEFF3"/>
        <bgColor indexed="64"/>
      </patternFill>
    </fill>
    <fill>
      <patternFill patternType="solid">
        <fgColor rgb="FFBD2452"/>
        <bgColor rgb="FF000000"/>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theme="1"/>
      </right>
      <top style="thin">
        <color theme="1"/>
      </top>
      <bottom/>
      <diagonal/>
    </border>
    <border>
      <left style="thin">
        <color theme="1"/>
      </left>
      <right style="medium">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dotted">
        <color indexed="64"/>
      </left>
      <right style="medium">
        <color indexed="64"/>
      </right>
      <top/>
      <bottom style="dotted">
        <color indexed="64"/>
      </bottom>
      <diagonal/>
    </border>
    <border>
      <left style="thin">
        <color theme="1"/>
      </left>
      <right style="thin">
        <color theme="1"/>
      </right>
      <top style="medium">
        <color indexed="64"/>
      </top>
      <bottom/>
      <diagonal/>
    </border>
    <border>
      <left/>
      <right style="thin">
        <color theme="1"/>
      </right>
      <top style="medium">
        <color indexed="64"/>
      </top>
      <bottom style="thin">
        <color theme="1"/>
      </bottom>
      <diagonal/>
    </border>
    <border>
      <left style="thin">
        <color theme="1"/>
      </left>
      <right style="medium">
        <color indexed="64"/>
      </right>
      <top/>
      <bottom/>
      <diagonal/>
    </border>
    <border>
      <left style="thin">
        <color theme="1"/>
      </left>
      <right style="thin">
        <color theme="1"/>
      </right>
      <top/>
      <bottom style="thin">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medium">
        <color indexed="64"/>
      </left>
      <right/>
      <top/>
      <bottom style="dashed">
        <color theme="1"/>
      </bottom>
      <diagonal/>
    </border>
    <border>
      <left style="dotted">
        <color indexed="64"/>
      </left>
      <right/>
      <top/>
      <bottom style="dashed">
        <color theme="1"/>
      </bottom>
      <diagonal/>
    </border>
    <border>
      <left style="dotted">
        <color indexed="64"/>
      </left>
      <right style="dotted">
        <color indexed="64"/>
      </right>
      <top style="dotted">
        <color indexed="64"/>
      </top>
      <bottom style="dashed">
        <color theme="1"/>
      </bottom>
      <diagonal/>
    </border>
    <border>
      <left style="dotted">
        <color indexed="64"/>
      </left>
      <right style="medium">
        <color indexed="64"/>
      </right>
      <top style="dotted">
        <color indexed="64"/>
      </top>
      <bottom style="dashed">
        <color theme="1"/>
      </bottom>
      <diagonal/>
    </border>
    <border>
      <left style="dotted">
        <color indexed="64"/>
      </left>
      <right/>
      <top/>
      <bottom/>
      <diagonal/>
    </border>
    <border>
      <left style="dotted">
        <color indexed="64"/>
      </left>
      <right/>
      <top style="dashed">
        <color theme="1"/>
      </top>
      <bottom style="dashed">
        <color theme="1"/>
      </bottom>
      <diagonal/>
    </border>
    <border>
      <left style="dotted">
        <color indexed="64"/>
      </left>
      <right style="dotted">
        <color indexed="64"/>
      </right>
      <top style="dashed">
        <color theme="1"/>
      </top>
      <bottom style="dashed">
        <color theme="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dashed">
        <color theme="1"/>
      </left>
      <right style="medium">
        <color indexed="64"/>
      </right>
      <top style="dashed">
        <color theme="1"/>
      </top>
      <bottom style="medium">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9" fontId="15" fillId="0" borderId="0" applyFont="0" applyFill="0" applyBorder="0" applyAlignment="0" applyProtection="0"/>
  </cellStyleXfs>
  <cellXfs count="247">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left"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horizontal="justify" vertical="center" wrapText="1"/>
    </xf>
    <xf numFmtId="10" fontId="10" fillId="0" borderId="0" xfId="1" applyNumberFormat="1" applyFont="1" applyAlignment="1">
      <alignment horizontal="center" vertical="center" wrapText="1"/>
    </xf>
    <xf numFmtId="10"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1" fillId="2" borderId="7" xfId="0" applyFont="1" applyFill="1" applyBorder="1" applyAlignment="1">
      <alignment vertical="center" wrapText="1"/>
    </xf>
    <xf numFmtId="0" fontId="11" fillId="2" borderId="8" xfId="0" applyFont="1" applyFill="1" applyBorder="1" applyAlignment="1">
      <alignment vertical="center" wrapText="1"/>
    </xf>
    <xf numFmtId="0" fontId="7"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vertical="center" wrapText="1"/>
    </xf>
    <xf numFmtId="0" fontId="2" fillId="2" borderId="17" xfId="0" applyFont="1" applyFill="1" applyBorder="1" applyAlignment="1">
      <alignment vertical="center" wrapText="1"/>
    </xf>
    <xf numFmtId="0" fontId="0" fillId="0" borderId="0" xfId="0" applyAlignment="1">
      <alignment wrapText="1"/>
    </xf>
    <xf numFmtId="0" fontId="5" fillId="4" borderId="1" xfId="0" applyFont="1" applyFill="1" applyBorder="1" applyAlignment="1">
      <alignment horizontal="center" vertical="center" wrapText="1"/>
    </xf>
    <xf numFmtId="0" fontId="11" fillId="5" borderId="20" xfId="0" applyFont="1" applyFill="1" applyBorder="1" applyAlignment="1">
      <alignment vertical="center" wrapText="1"/>
    </xf>
    <xf numFmtId="0" fontId="11" fillId="5" borderId="20" xfId="0" applyFont="1" applyFill="1" applyBorder="1" applyAlignment="1">
      <alignment horizontal="center" vertical="center" wrapText="1"/>
    </xf>
    <xf numFmtId="0" fontId="13" fillId="5" borderId="20" xfId="0" applyFont="1" applyFill="1" applyBorder="1" applyAlignment="1">
      <alignment horizontal="left" vertical="center" wrapText="1"/>
    </xf>
    <xf numFmtId="0" fontId="5" fillId="6" borderId="20" xfId="0" applyFont="1" applyFill="1" applyBorder="1" applyAlignment="1">
      <alignment horizontal="center" vertical="center" wrapText="1"/>
    </xf>
    <xf numFmtId="0" fontId="5" fillId="6" borderId="20"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2" fillId="11" borderId="14" xfId="0" applyFont="1" applyFill="1" applyBorder="1" applyAlignment="1">
      <alignment horizontal="center" vertical="top" wrapText="1"/>
    </xf>
    <xf numFmtId="0" fontId="5" fillId="6" borderId="44" xfId="0" applyFont="1" applyFill="1" applyBorder="1" applyAlignment="1">
      <alignment horizontal="center" vertical="center" wrapText="1"/>
    </xf>
    <xf numFmtId="0" fontId="5" fillId="6" borderId="18"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5" fillId="6" borderId="44" xfId="0" applyFont="1" applyFill="1" applyBorder="1" applyAlignment="1">
      <alignment horizontal="left" vertical="center" wrapText="1"/>
    </xf>
    <xf numFmtId="10" fontId="5" fillId="6" borderId="44" xfId="0" applyNumberFormat="1" applyFont="1" applyFill="1" applyBorder="1" applyAlignment="1">
      <alignment horizontal="left" vertical="top" wrapText="1"/>
    </xf>
    <xf numFmtId="0" fontId="5" fillId="6" borderId="47" xfId="0" applyFont="1" applyFill="1" applyBorder="1" applyAlignment="1">
      <alignment horizontal="left" vertical="center" wrapText="1"/>
    </xf>
    <xf numFmtId="10" fontId="5" fillId="6" borderId="20" xfId="0" applyNumberFormat="1" applyFont="1" applyFill="1" applyBorder="1" applyAlignment="1">
      <alignment horizontal="left" vertical="center" wrapText="1"/>
    </xf>
    <xf numFmtId="0" fontId="5" fillId="6" borderId="53" xfId="0" applyFont="1" applyFill="1" applyBorder="1" applyAlignment="1">
      <alignment horizontal="justify" vertical="center" wrapText="1"/>
    </xf>
    <xf numFmtId="0" fontId="5" fillId="6" borderId="53" xfId="0" applyFont="1" applyFill="1" applyBorder="1" applyAlignment="1">
      <alignment horizontal="center" vertical="center" wrapText="1"/>
    </xf>
    <xf numFmtId="0" fontId="5" fillId="6" borderId="54" xfId="0" applyFont="1" applyFill="1" applyBorder="1" applyAlignment="1">
      <alignment horizontal="justify" vertical="center" wrapText="1"/>
    </xf>
    <xf numFmtId="0" fontId="2" fillId="10" borderId="53" xfId="0" applyFont="1" applyFill="1" applyBorder="1" applyAlignment="1">
      <alignment horizontal="justify" vertical="center" wrapText="1"/>
    </xf>
    <xf numFmtId="0" fontId="5" fillId="10" borderId="53" xfId="0" applyFont="1" applyFill="1" applyBorder="1" applyAlignment="1">
      <alignment horizontal="justify" vertical="center" wrapText="1"/>
    </xf>
    <xf numFmtId="0" fontId="2" fillId="10" borderId="53" xfId="0" applyFont="1" applyFill="1" applyBorder="1" applyAlignment="1">
      <alignment vertical="center" wrapText="1"/>
    </xf>
    <xf numFmtId="0" fontId="5" fillId="10" borderId="53" xfId="0" applyFont="1" applyFill="1" applyBorder="1" applyAlignment="1">
      <alignment horizontal="center" vertical="center" wrapText="1"/>
    </xf>
    <xf numFmtId="0" fontId="5" fillId="10" borderId="54" xfId="0" applyFont="1" applyFill="1" applyBorder="1" applyAlignment="1">
      <alignment horizontal="justify" vertical="center" wrapText="1"/>
    </xf>
    <xf numFmtId="0" fontId="5" fillId="6" borderId="53" xfId="0" applyFont="1" applyFill="1" applyBorder="1" applyAlignment="1">
      <alignment horizontal="left" vertical="center" wrapText="1"/>
    </xf>
    <xf numFmtId="0" fontId="5" fillId="6" borderId="56" xfId="0" applyFont="1" applyFill="1" applyBorder="1" applyAlignment="1">
      <alignment horizontal="justify" vertical="center" wrapText="1"/>
    </xf>
    <xf numFmtId="0" fontId="5" fillId="3" borderId="9" xfId="0" applyFont="1" applyFill="1" applyBorder="1" applyAlignment="1">
      <alignment horizontal="center" vertical="center" wrapText="1"/>
    </xf>
    <xf numFmtId="10" fontId="23" fillId="0" borderId="0" xfId="1" applyNumberFormat="1" applyFont="1" applyAlignment="1">
      <alignment horizontal="center" vertical="center" wrapText="1"/>
    </xf>
    <xf numFmtId="10" fontId="23" fillId="0" borderId="0" xfId="0" applyNumberFormat="1" applyFont="1" applyAlignment="1">
      <alignment horizontal="center" vertical="center" wrapText="1"/>
    </xf>
    <xf numFmtId="0" fontId="2" fillId="2" borderId="0" xfId="0" applyFont="1" applyFill="1" applyAlignment="1">
      <alignment horizontal="center" vertical="center" wrapText="1"/>
    </xf>
    <xf numFmtId="0" fontId="11" fillId="2" borderId="7" xfId="0" applyFont="1" applyFill="1" applyBorder="1" applyAlignment="1">
      <alignment horizontal="center" vertical="center" wrapText="1"/>
    </xf>
    <xf numFmtId="0" fontId="24" fillId="2" borderId="0" xfId="0" applyFont="1" applyFill="1" applyAlignment="1">
      <alignment horizontal="center" vertical="center" wrapText="1"/>
    </xf>
    <xf numFmtId="0" fontId="5" fillId="2" borderId="0" xfId="0" applyFont="1" applyFill="1" applyAlignment="1">
      <alignment vertical="center" wrapText="1"/>
    </xf>
    <xf numFmtId="0" fontId="13" fillId="2" borderId="7" xfId="0" applyFont="1" applyFill="1" applyBorder="1" applyAlignment="1">
      <alignment vertical="center" wrapText="1"/>
    </xf>
    <xf numFmtId="0" fontId="5" fillId="10" borderId="53" xfId="0" applyFont="1" applyFill="1" applyBorder="1" applyAlignment="1">
      <alignment horizontal="left" vertical="center" wrapText="1"/>
    </xf>
    <xf numFmtId="0" fontId="5" fillId="6" borderId="20" xfId="0" applyFont="1" applyFill="1" applyBorder="1" applyAlignment="1">
      <alignment horizontal="justify" vertical="center" wrapText="1"/>
    </xf>
    <xf numFmtId="0" fontId="5" fillId="6" borderId="21" xfId="0" applyFont="1" applyFill="1" applyBorder="1" applyAlignment="1">
      <alignment horizontal="justify" vertical="center" wrapText="1"/>
    </xf>
    <xf numFmtId="0" fontId="5" fillId="10" borderId="21" xfId="0" applyFont="1" applyFill="1" applyBorder="1" applyAlignment="1">
      <alignment horizontal="justify" vertical="center" wrapText="1"/>
    </xf>
    <xf numFmtId="0" fontId="5" fillId="6" borderId="23" xfId="0" applyFont="1" applyFill="1" applyBorder="1" applyAlignment="1">
      <alignment horizontal="justify" vertical="center" wrapText="1"/>
    </xf>
    <xf numFmtId="0" fontId="5" fillId="10" borderId="20" xfId="0" applyFont="1" applyFill="1" applyBorder="1" applyAlignment="1">
      <alignment horizontal="justify" vertical="center" wrapText="1"/>
    </xf>
    <xf numFmtId="0" fontId="5" fillId="6" borderId="22" xfId="0" applyFont="1" applyFill="1" applyBorder="1" applyAlignment="1">
      <alignment horizontal="justify" vertical="center"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16" xfId="0" applyFill="1" applyBorder="1" applyAlignment="1">
      <alignment wrapText="1"/>
    </xf>
    <xf numFmtId="0" fontId="0" fillId="2" borderId="0" xfId="0" applyFill="1" applyAlignment="1">
      <alignment wrapText="1"/>
    </xf>
    <xf numFmtId="0" fontId="0" fillId="2" borderId="17" xfId="0" applyFill="1" applyBorder="1" applyAlignment="1">
      <alignment wrapText="1"/>
    </xf>
    <xf numFmtId="0" fontId="0" fillId="2" borderId="6" xfId="0"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1" fontId="6" fillId="3" borderId="9" xfId="0" applyNumberFormat="1" applyFont="1" applyFill="1" applyBorder="1" applyAlignment="1">
      <alignment horizontal="center" vertical="center" wrapText="1"/>
    </xf>
    <xf numFmtId="1" fontId="0" fillId="0" borderId="0" xfId="0" applyNumberFormat="1" applyAlignment="1">
      <alignment wrapText="1"/>
    </xf>
    <xf numFmtId="0" fontId="13" fillId="5" borderId="59" xfId="0" applyFont="1" applyFill="1" applyBorder="1" applyAlignment="1">
      <alignment horizontal="left" vertical="center" wrapText="1"/>
    </xf>
    <xf numFmtId="0" fontId="11" fillId="5" borderId="59" xfId="0" applyFont="1" applyFill="1" applyBorder="1" applyAlignment="1">
      <alignment horizontal="center" vertical="center" wrapText="1"/>
    </xf>
    <xf numFmtId="0" fontId="13" fillId="5" borderId="62" xfId="0" applyFont="1" applyFill="1" applyBorder="1" applyAlignment="1">
      <alignment horizontal="left" vertical="center" wrapText="1"/>
    </xf>
    <xf numFmtId="0" fontId="11" fillId="5" borderId="62" xfId="0" applyFont="1" applyFill="1" applyBorder="1" applyAlignment="1">
      <alignment horizontal="left" vertical="center" wrapText="1"/>
    </xf>
    <xf numFmtId="0" fontId="11" fillId="5" borderId="62" xfId="0" applyFont="1" applyFill="1" applyBorder="1" applyAlignment="1">
      <alignment horizontal="center" vertical="center" wrapText="1"/>
    </xf>
    <xf numFmtId="0" fontId="11" fillId="5" borderId="59" xfId="0" applyFont="1" applyFill="1" applyBorder="1" applyAlignment="1">
      <alignment horizontal="left" vertical="center" wrapText="1"/>
    </xf>
    <xf numFmtId="47" fontId="13" fillId="5" borderId="59" xfId="0" applyNumberFormat="1" applyFont="1" applyFill="1" applyBorder="1" applyAlignment="1">
      <alignment horizontal="left" vertical="center" wrapText="1"/>
    </xf>
    <xf numFmtId="47" fontId="13" fillId="5" borderId="63" xfId="0" applyNumberFormat="1" applyFont="1" applyFill="1" applyBorder="1" applyAlignment="1">
      <alignment horizontal="left" vertical="center" wrapText="1"/>
    </xf>
    <xf numFmtId="0" fontId="8" fillId="2" borderId="0" xfId="0" applyFont="1" applyFill="1" applyAlignment="1">
      <alignment vertical="center" wrapText="1"/>
    </xf>
    <xf numFmtId="0" fontId="8" fillId="2" borderId="17" xfId="0" applyFont="1" applyFill="1" applyBorder="1" applyAlignment="1">
      <alignment vertical="center" wrapText="1"/>
    </xf>
    <xf numFmtId="0" fontId="13" fillId="5" borderId="60" xfId="0" applyFont="1" applyFill="1" applyBorder="1" applyAlignment="1">
      <alignment horizontal="left" vertical="center" wrapText="1"/>
    </xf>
    <xf numFmtId="0" fontId="6" fillId="10" borderId="53" xfId="0" applyFont="1" applyFill="1" applyBorder="1" applyAlignment="1">
      <alignment horizontal="justify" vertical="center" wrapText="1"/>
    </xf>
    <xf numFmtId="0" fontId="2" fillId="10" borderId="52" xfId="0" applyFont="1" applyFill="1" applyBorder="1" applyAlignment="1">
      <alignment horizontal="center" vertical="center" wrapText="1"/>
    </xf>
    <xf numFmtId="0" fontId="2" fillId="6" borderId="52"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13" fillId="5" borderId="20" xfId="0" applyFont="1" applyFill="1" applyBorder="1" applyAlignment="1">
      <alignment horizontal="justify" vertical="center" wrapText="1"/>
    </xf>
    <xf numFmtId="0" fontId="13" fillId="5" borderId="59" xfId="0" applyFont="1" applyFill="1" applyBorder="1" applyAlignment="1">
      <alignment horizontal="justify" vertical="center" wrapText="1"/>
    </xf>
    <xf numFmtId="0" fontId="13" fillId="5" borderId="63" xfId="0" applyFont="1" applyFill="1" applyBorder="1" applyAlignment="1">
      <alignment horizontal="justify" vertical="center" wrapText="1"/>
    </xf>
    <xf numFmtId="0" fontId="8" fillId="2" borderId="16" xfId="0" applyFont="1" applyFill="1" applyBorder="1" applyAlignment="1">
      <alignment vertical="center" wrapText="1"/>
    </xf>
    <xf numFmtId="1" fontId="0" fillId="0" borderId="16" xfId="0" applyNumberFormat="1" applyBorder="1" applyAlignment="1">
      <alignment wrapText="1"/>
    </xf>
    <xf numFmtId="0" fontId="0" fillId="0" borderId="4" xfId="0" applyBorder="1" applyAlignment="1">
      <alignment wrapText="1"/>
    </xf>
    <xf numFmtId="0" fontId="0" fillId="0" borderId="16" xfId="0" applyBorder="1" applyAlignment="1">
      <alignment wrapText="1"/>
    </xf>
    <xf numFmtId="10" fontId="0" fillId="0" borderId="0" xfId="0" applyNumberFormat="1" applyAlignment="1">
      <alignment wrapText="1"/>
    </xf>
    <xf numFmtId="0" fontId="11" fillId="5" borderId="0" xfId="0" applyFont="1" applyFill="1" applyAlignment="1">
      <alignment horizontal="left" vertical="center" wrapText="1"/>
    </xf>
    <xf numFmtId="0" fontId="11" fillId="5" borderId="0" xfId="0" applyFont="1" applyFill="1" applyAlignment="1">
      <alignment vertical="center" wrapText="1"/>
    </xf>
    <xf numFmtId="0" fontId="5" fillId="6" borderId="56" xfId="0" applyFont="1" applyFill="1" applyBorder="1" applyAlignment="1">
      <alignment horizontal="center" vertical="center" wrapText="1"/>
    </xf>
    <xf numFmtId="0" fontId="5" fillId="6" borderId="56" xfId="0" applyFont="1" applyFill="1" applyBorder="1" applyAlignment="1">
      <alignment horizontal="left" vertical="center" wrapText="1"/>
    </xf>
    <xf numFmtId="0" fontId="5" fillId="6" borderId="69" xfId="0" applyFont="1" applyFill="1" applyBorder="1" applyAlignment="1">
      <alignment horizontal="justify" vertical="center" wrapText="1"/>
    </xf>
    <xf numFmtId="4" fontId="6" fillId="3" borderId="9" xfId="0" applyNumberFormat="1"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3" fontId="6" fillId="3" borderId="10"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3" fontId="5" fillId="3" borderId="10" xfId="0" applyNumberFormat="1" applyFont="1" applyFill="1" applyBorder="1" applyAlignment="1">
      <alignment horizontal="center" vertical="center" wrapText="1"/>
    </xf>
    <xf numFmtId="3" fontId="5" fillId="3" borderId="41" xfId="0" applyNumberFormat="1" applyFont="1" applyFill="1" applyBorder="1" applyAlignment="1">
      <alignment horizontal="center" vertical="center" wrapText="1"/>
    </xf>
    <xf numFmtId="3" fontId="6" fillId="3" borderId="64" xfId="0" applyNumberFormat="1" applyFont="1" applyFill="1" applyBorder="1" applyAlignment="1">
      <alignment horizontal="center" vertical="center" wrapText="1"/>
    </xf>
    <xf numFmtId="3" fontId="5" fillId="3" borderId="12"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0" fontId="13" fillId="5" borderId="20" xfId="0" applyFont="1" applyFill="1" applyBorder="1" applyAlignment="1">
      <alignment vertical="center" wrapText="1"/>
    </xf>
    <xf numFmtId="0" fontId="13" fillId="5" borderId="21" xfId="0" applyFont="1" applyFill="1" applyBorder="1" applyAlignment="1">
      <alignment horizontal="left" vertical="center" wrapText="1"/>
    </xf>
    <xf numFmtId="0" fontId="2" fillId="10" borderId="71" xfId="0" applyFont="1" applyFill="1" applyBorder="1" applyAlignment="1">
      <alignment horizontal="center" vertical="center" wrapText="1"/>
    </xf>
    <xf numFmtId="0" fontId="2" fillId="6" borderId="71" xfId="0" applyFont="1" applyFill="1" applyBorder="1" applyAlignment="1">
      <alignment horizontal="center" vertical="center" wrapText="1"/>
    </xf>
    <xf numFmtId="0" fontId="2" fillId="10" borderId="71" xfId="0" applyFont="1" applyFill="1" applyBorder="1" applyAlignment="1">
      <alignment horizontal="center" wrapText="1"/>
    </xf>
    <xf numFmtId="0" fontId="2" fillId="6" borderId="72" xfId="0" applyFont="1" applyFill="1" applyBorder="1" applyAlignment="1">
      <alignment horizontal="center" vertical="center" wrapText="1"/>
    </xf>
    <xf numFmtId="164" fontId="5" fillId="3" borderId="9"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5" fillId="3" borderId="10" xfId="0" applyNumberFormat="1"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10" fontId="6" fillId="3" borderId="10" xfId="0" applyNumberFormat="1" applyFont="1" applyFill="1" applyBorder="1" applyAlignment="1">
      <alignment horizontal="center" vertical="center" wrapText="1"/>
    </xf>
    <xf numFmtId="4" fontId="6" fillId="3" borderId="73"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3" fontId="5" fillId="3" borderId="9" xfId="0" applyNumberFormat="1" applyFont="1" applyFill="1" applyBorder="1" applyAlignment="1">
      <alignment horizontal="center" vertical="center" wrapText="1"/>
    </xf>
    <xf numFmtId="3" fontId="5" fillId="3" borderId="73" xfId="0" applyNumberFormat="1" applyFont="1" applyFill="1" applyBorder="1" applyAlignment="1">
      <alignment horizontal="center" vertical="center" wrapText="1"/>
    </xf>
    <xf numFmtId="0" fontId="2" fillId="3" borderId="41" xfId="0" applyFont="1" applyFill="1" applyBorder="1" applyAlignment="1">
      <alignment horizontal="center" vertical="center" wrapText="1"/>
    </xf>
    <xf numFmtId="0" fontId="5" fillId="3" borderId="41" xfId="0" applyFont="1" applyFill="1" applyBorder="1" applyAlignment="1">
      <alignment horizontal="center" vertical="center" wrapText="1"/>
    </xf>
    <xf numFmtId="164" fontId="5" fillId="3" borderId="41" xfId="0" applyNumberFormat="1" applyFont="1" applyFill="1" applyBorder="1" applyAlignment="1">
      <alignment horizontal="center" vertical="center" wrapText="1"/>
    </xf>
    <xf numFmtId="3" fontId="5" fillId="3" borderId="75"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164" fontId="5" fillId="4" borderId="9" xfId="0" applyNumberFormat="1" applyFont="1" applyFill="1" applyBorder="1" applyAlignment="1">
      <alignment horizontal="center" vertical="center" wrapText="1"/>
    </xf>
    <xf numFmtId="164" fontId="5" fillId="4" borderId="10" xfId="0" applyNumberFormat="1" applyFont="1" applyFill="1" applyBorder="1" applyAlignment="1">
      <alignment horizontal="center" vertical="center" wrapText="1"/>
    </xf>
    <xf numFmtId="3" fontId="5" fillId="4" borderId="9" xfId="0" applyNumberFormat="1" applyFont="1" applyFill="1" applyBorder="1" applyAlignment="1">
      <alignment horizontal="center" vertical="center" wrapText="1"/>
    </xf>
    <xf numFmtId="3" fontId="5" fillId="4" borderId="10" xfId="0" applyNumberFormat="1" applyFont="1" applyFill="1" applyBorder="1" applyAlignment="1">
      <alignment horizontal="center" vertical="center" wrapText="1"/>
    </xf>
    <xf numFmtId="9" fontId="5" fillId="4" borderId="9" xfId="1" applyFont="1" applyFill="1" applyBorder="1" applyAlignment="1">
      <alignment horizontal="center" vertical="center" wrapText="1"/>
    </xf>
    <xf numFmtId="165" fontId="5" fillId="4" borderId="1" xfId="1" applyNumberFormat="1" applyFont="1" applyFill="1" applyBorder="1" applyAlignment="1">
      <alignment horizontal="center" vertical="center" wrapText="1"/>
    </xf>
    <xf numFmtId="165" fontId="5" fillId="4" borderId="10" xfId="1" applyNumberFormat="1" applyFont="1" applyFill="1" applyBorder="1" applyAlignment="1">
      <alignment horizontal="center" vertical="center" wrapText="1"/>
    </xf>
    <xf numFmtId="3" fontId="5" fillId="4" borderId="73" xfId="0" applyNumberFormat="1" applyFont="1" applyFill="1" applyBorder="1" applyAlignment="1">
      <alignment horizontal="center" vertical="center" wrapText="1"/>
    </xf>
    <xf numFmtId="3" fontId="5" fillId="4" borderId="64" xfId="0" applyNumberFormat="1" applyFont="1" applyFill="1" applyBorder="1" applyAlignment="1">
      <alignment horizontal="center" vertical="center" wrapText="1"/>
    </xf>
    <xf numFmtId="3" fontId="0" fillId="3" borderId="9" xfId="0" applyNumberFormat="1" applyFill="1" applyBorder="1" applyAlignment="1">
      <alignment horizontal="center" vertical="center"/>
    </xf>
    <xf numFmtId="165" fontId="5" fillId="3" borderId="9" xfId="1" applyNumberFormat="1" applyFont="1" applyFill="1" applyBorder="1" applyAlignment="1">
      <alignment horizontal="center" vertical="center" wrapText="1"/>
    </xf>
    <xf numFmtId="165" fontId="5" fillId="3" borderId="1" xfId="1" applyNumberFormat="1" applyFont="1" applyFill="1" applyBorder="1" applyAlignment="1">
      <alignment horizontal="center" vertical="center" wrapText="1"/>
    </xf>
    <xf numFmtId="165" fontId="5" fillId="3" borderId="10" xfId="1" applyNumberFormat="1" applyFont="1" applyFill="1" applyBorder="1" applyAlignment="1">
      <alignment horizontal="center" vertical="center" wrapText="1"/>
    </xf>
    <xf numFmtId="3" fontId="5" fillId="3" borderId="64" xfId="0" applyNumberFormat="1" applyFont="1" applyFill="1" applyBorder="1" applyAlignment="1">
      <alignment horizontal="center" vertical="center" wrapText="1"/>
    </xf>
    <xf numFmtId="3" fontId="5" fillId="4" borderId="10" xfId="0" applyNumberFormat="1" applyFont="1" applyFill="1" applyBorder="1" applyAlignment="1">
      <alignment horizontal="center" vertical="center"/>
    </xf>
    <xf numFmtId="0" fontId="11" fillId="5" borderId="16" xfId="0" applyFont="1" applyFill="1" applyBorder="1" applyAlignment="1">
      <alignment horizontal="center" vertical="center" wrapText="1"/>
    </xf>
    <xf numFmtId="0" fontId="11" fillId="5" borderId="57" xfId="0" applyFont="1" applyFill="1" applyBorder="1" applyAlignment="1">
      <alignment horizontal="center" vertical="center" wrapText="1"/>
    </xf>
    <xf numFmtId="0" fontId="13" fillId="5" borderId="61" xfId="0" applyFont="1" applyFill="1" applyBorder="1" applyAlignment="1">
      <alignment horizontal="justify" vertical="center" wrapText="1"/>
    </xf>
    <xf numFmtId="0" fontId="13" fillId="5" borderId="58" xfId="0" applyFont="1" applyFill="1" applyBorder="1" applyAlignment="1">
      <alignment horizontal="justify" vertical="center" wrapText="1"/>
    </xf>
    <xf numFmtId="0" fontId="12" fillId="11" borderId="68" xfId="0" applyFont="1" applyFill="1" applyBorder="1" applyAlignment="1">
      <alignment horizontal="center" vertical="top" wrapText="1"/>
    </xf>
    <xf numFmtId="0" fontId="12" fillId="11" borderId="15" xfId="0" applyFont="1" applyFill="1" applyBorder="1" applyAlignment="1">
      <alignment horizontal="center" vertical="top" wrapText="1"/>
    </xf>
    <xf numFmtId="0" fontId="4" fillId="6" borderId="45"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5" fillId="6" borderId="42" xfId="0" applyFont="1" applyFill="1" applyBorder="1" applyAlignment="1">
      <alignment horizontal="justify" vertical="center" wrapText="1"/>
    </xf>
    <xf numFmtId="0" fontId="5" fillId="6" borderId="43" xfId="0" applyFont="1" applyFill="1" applyBorder="1" applyAlignment="1">
      <alignment horizontal="justify"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7"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7" xfId="0" applyFont="1" applyFill="1" applyBorder="1" applyAlignment="1">
      <alignment horizontal="center" vertical="center" wrapText="1"/>
    </xf>
    <xf numFmtId="0" fontId="12" fillId="11" borderId="66" xfId="0" applyFont="1" applyFill="1" applyBorder="1" applyAlignment="1">
      <alignment horizontal="center" vertical="top" wrapText="1"/>
    </xf>
    <xf numFmtId="0" fontId="12" fillId="11" borderId="13" xfId="0" applyFont="1" applyFill="1" applyBorder="1" applyAlignment="1">
      <alignment horizontal="center" vertical="top" wrapText="1"/>
    </xf>
    <xf numFmtId="0" fontId="12" fillId="11" borderId="67" xfId="0" applyFont="1" applyFill="1" applyBorder="1" applyAlignment="1">
      <alignment horizontal="center" vertical="top" wrapText="1"/>
    </xf>
    <xf numFmtId="0" fontId="12" fillId="11" borderId="14" xfId="0" applyFont="1" applyFill="1" applyBorder="1" applyAlignment="1">
      <alignment horizontal="center" vertical="top" wrapText="1"/>
    </xf>
    <xf numFmtId="0" fontId="12" fillId="11" borderId="67" xfId="0" applyFont="1" applyFill="1" applyBorder="1" applyAlignment="1">
      <alignment horizontal="center" vertical="center" wrapText="1"/>
    </xf>
    <xf numFmtId="0" fontId="25" fillId="2" borderId="0" xfId="0" applyFont="1" applyFill="1" applyAlignment="1">
      <alignment horizontal="center" vertical="center" wrapText="1"/>
    </xf>
    <xf numFmtId="0" fontId="11" fillId="5" borderId="71" xfId="0" applyFont="1" applyFill="1" applyBorder="1" applyAlignment="1">
      <alignment horizontal="center" vertical="center" wrapText="1"/>
    </xf>
    <xf numFmtId="0" fontId="13" fillId="5" borderId="20" xfId="0" applyFont="1" applyFill="1" applyBorder="1" applyAlignment="1">
      <alignment horizontal="justify" vertical="center" wrapText="1"/>
    </xf>
    <xf numFmtId="0" fontId="21" fillId="2" borderId="0" xfId="0" applyFont="1" applyFill="1" applyAlignment="1">
      <alignment horizontal="center" vertical="center" wrapText="1"/>
    </xf>
    <xf numFmtId="0" fontId="3" fillId="3" borderId="65"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50" xfId="0" applyFont="1" applyBorder="1" applyAlignment="1">
      <alignment horizontal="center" vertical="center" wrapText="1"/>
    </xf>
    <xf numFmtId="0" fontId="2" fillId="3" borderId="3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3" fillId="3" borderId="74" xfId="0" applyFont="1" applyFill="1" applyBorder="1" applyAlignment="1">
      <alignment horizontal="center" vertical="center" wrapText="1"/>
    </xf>
    <xf numFmtId="0" fontId="3" fillId="4" borderId="65"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7"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21" fillId="2" borderId="0" xfId="0" applyFont="1" applyFill="1" applyAlignment="1">
      <alignment horizontal="center" wrapText="1"/>
    </xf>
    <xf numFmtId="0" fontId="16" fillId="8" borderId="6"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16" fillId="9" borderId="25" xfId="0" applyFont="1" applyFill="1" applyBorder="1" applyAlignment="1">
      <alignment horizontal="center" vertical="center" wrapText="1"/>
    </xf>
    <xf numFmtId="0" fontId="16" fillId="9" borderId="26" xfId="0" applyFont="1" applyFill="1" applyBorder="1" applyAlignment="1">
      <alignment horizontal="center" vertical="center" wrapText="1"/>
    </xf>
    <xf numFmtId="0" fontId="4" fillId="6" borderId="70" xfId="0" applyFont="1" applyFill="1" applyBorder="1" applyAlignment="1">
      <alignment horizontal="center" vertical="center" wrapText="1"/>
    </xf>
    <xf numFmtId="0" fontId="4" fillId="6" borderId="71" xfId="0" applyFont="1" applyFill="1" applyBorder="1" applyAlignment="1">
      <alignment horizontal="center" vertical="center" wrapText="1"/>
    </xf>
    <xf numFmtId="0" fontId="5" fillId="6" borderId="18" xfId="0" applyFont="1" applyFill="1" applyBorder="1" applyAlignment="1">
      <alignment horizontal="justify" vertical="center" wrapText="1"/>
    </xf>
    <xf numFmtId="0" fontId="5" fillId="6" borderId="20" xfId="0" applyFont="1" applyFill="1" applyBorder="1" applyAlignment="1">
      <alignment horizontal="justify" vertical="center" wrapText="1"/>
    </xf>
    <xf numFmtId="0" fontId="5" fillId="6" borderId="18"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17" fillId="0" borderId="2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9"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EFF3"/>
      <color rgb="FFBD2452"/>
      <color rgb="FFFED6E0"/>
      <color rgb="FFF9D3D8"/>
      <color rgb="FFF3A7B2"/>
      <color rgb="FFFF0066"/>
      <color rgb="FF611D1D"/>
      <color rgb="FF005148"/>
      <color rgb="FFFCF4C7"/>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12</xdr:col>
      <xdr:colOff>1703724</xdr:colOff>
      <xdr:row>41</xdr:row>
      <xdr:rowOff>88149</xdr:rowOff>
    </xdr:from>
    <xdr:ext cx="4534395" cy="843821"/>
    <xdr:sp macro="" textlink="">
      <xdr:nvSpPr>
        <xdr:cNvPr id="20" name="CuadroTexto 19">
          <a:extLst>
            <a:ext uri="{FF2B5EF4-FFF2-40B4-BE49-F238E27FC236}">
              <a16:creationId xmlns:a16="http://schemas.microsoft.com/office/drawing/2014/main" id="{5C16E813-8B3E-034D-86DB-AB725F0ADB20}"/>
            </a:ext>
          </a:extLst>
        </xdr:cNvPr>
        <xdr:cNvSpPr txBox="1"/>
      </xdr:nvSpPr>
      <xdr:spPr>
        <a:xfrm>
          <a:off x="34009349" y="46919399"/>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a:t>JUAN</a:t>
          </a:r>
          <a:r>
            <a:rPr lang="es-MX" sz="1200" baseline="0"/>
            <a:t> PABLO DE ZULUETA RAZO</a:t>
          </a:r>
          <a:endParaRPr lang="es-MX" sz="1200"/>
        </a:p>
        <a:p>
          <a:pPr algn="ctr"/>
          <a:r>
            <a:rPr lang="es-MX" sz="1200"/>
            <a:t>SECRETARIO MUNICIPAL DE TURISMO</a:t>
          </a:r>
        </a:p>
      </xdr:txBody>
    </xdr:sp>
    <xdr:clientData/>
  </xdr:oneCellAnchor>
  <xdr:oneCellAnchor>
    <xdr:from>
      <xdr:col>2</xdr:col>
      <xdr:colOff>578427</xdr:colOff>
      <xdr:row>40</xdr:row>
      <xdr:rowOff>52244</xdr:rowOff>
    </xdr:from>
    <xdr:ext cx="4953001" cy="1112232"/>
    <xdr:sp macro="" textlink="">
      <xdr:nvSpPr>
        <xdr:cNvPr id="21" name="CuadroTexto 20">
          <a:extLst>
            <a:ext uri="{FF2B5EF4-FFF2-40B4-BE49-F238E27FC236}">
              <a16:creationId xmlns:a16="http://schemas.microsoft.com/office/drawing/2014/main" id="{2A23B1A1-3EB5-5048-8F01-8BA75A11D66D}"/>
            </a:ext>
          </a:extLst>
        </xdr:cNvPr>
        <xdr:cNvSpPr txBox="1"/>
      </xdr:nvSpPr>
      <xdr:spPr>
        <a:xfrm>
          <a:off x="3640282" y="26763808"/>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endParaRPr lang="es-MX" sz="1200">
            <a:solidFill>
              <a:schemeClr val="tx1"/>
            </a:solidFill>
            <a:effectLst/>
            <a:latin typeface="+mn-lt"/>
            <a:ea typeface="+mn-ea"/>
            <a:cs typeface="+mn-cs"/>
          </a:endParaRPr>
        </a:p>
        <a:p>
          <a:pPr algn="ctr"/>
          <a:r>
            <a:rPr lang="es-MX" sz="1200">
              <a:solidFill>
                <a:schemeClr val="tx1"/>
              </a:solidFill>
              <a:latin typeface="+mn-lt"/>
              <a:ea typeface="+mn-ea"/>
              <a:cs typeface="+mn-cs"/>
            </a:rPr>
            <a:t>EDUARDO REZA MORÁN</a:t>
          </a:r>
        </a:p>
        <a:p>
          <a:pPr algn="ctr"/>
          <a:r>
            <a:rPr lang="es-MX" sz="1200">
              <a:solidFill>
                <a:schemeClr val="tx1"/>
              </a:solidFill>
              <a:latin typeface="+mn-lt"/>
              <a:ea typeface="+mn-ea"/>
              <a:cs typeface="+mn-cs"/>
            </a:rPr>
            <a:t>COORDINACIÓN DE PLANEACIÓN TURÍSTICA</a:t>
          </a:r>
        </a:p>
      </xdr:txBody>
    </xdr:sp>
    <xdr:clientData/>
  </xdr:oneCellAnchor>
  <xdr:oneCellAnchor>
    <xdr:from>
      <xdr:col>7</xdr:col>
      <xdr:colOff>1751436</xdr:colOff>
      <xdr:row>41</xdr:row>
      <xdr:rowOff>99000</xdr:rowOff>
    </xdr:from>
    <xdr:ext cx="3635025" cy="960662"/>
    <xdr:sp macro="" textlink="">
      <xdr:nvSpPr>
        <xdr:cNvPr id="22" name="CuadroTexto 21">
          <a:extLst>
            <a:ext uri="{FF2B5EF4-FFF2-40B4-BE49-F238E27FC236}">
              <a16:creationId xmlns:a16="http://schemas.microsoft.com/office/drawing/2014/main" id="{194DF138-D243-B34B-BF64-0222991B18C5}"/>
            </a:ext>
          </a:extLst>
        </xdr:cNvPr>
        <xdr:cNvSpPr txBox="1"/>
      </xdr:nvSpPr>
      <xdr:spPr>
        <a:xfrm>
          <a:off x="18612418" y="26990673"/>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SANCHEZ</a:t>
          </a:r>
        </a:p>
        <a:p>
          <a:pPr algn="ctr"/>
          <a:r>
            <a:rPr lang="es-MX" sz="1200"/>
            <a:t>DIRECTOR DE PLANEACIÓN DE LA</a:t>
          </a:r>
          <a:r>
            <a:rPr lang="es-MX" sz="1200" baseline="0"/>
            <a:t> </a:t>
          </a:r>
          <a:r>
            <a:rPr lang="es-MX" sz="1200"/>
            <a:t>DGPM</a:t>
          </a:r>
        </a:p>
      </xdr:txBody>
    </xdr:sp>
    <xdr:clientData/>
  </xdr:oneCellAnchor>
  <xdr:twoCellAnchor editAs="oneCell">
    <xdr:from>
      <xdr:col>1</xdr:col>
      <xdr:colOff>119062</xdr:colOff>
      <xdr:row>3</xdr:row>
      <xdr:rowOff>166688</xdr:rowOff>
    </xdr:from>
    <xdr:to>
      <xdr:col>2</xdr:col>
      <xdr:colOff>1390649</xdr:colOff>
      <xdr:row>9</xdr:row>
      <xdr:rowOff>248402</xdr:rowOff>
    </xdr:to>
    <xdr:pic>
      <xdr:nvPicPr>
        <xdr:cNvPr id="7" name="Imagen 6">
          <a:extLst>
            <a:ext uri="{FF2B5EF4-FFF2-40B4-BE49-F238E27FC236}">
              <a16:creationId xmlns:a16="http://schemas.microsoft.com/office/drawing/2014/main" id="{847A704A-C596-4829-8F56-F538C75CFC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017" y="703552"/>
          <a:ext cx="3436359" cy="2229168"/>
        </a:xfrm>
        <a:prstGeom prst="rect">
          <a:avLst/>
        </a:prstGeom>
      </xdr:spPr>
    </xdr:pic>
    <xdr:clientData/>
  </xdr:twoCellAnchor>
  <xdr:twoCellAnchor editAs="oneCell">
    <xdr:from>
      <xdr:col>2</xdr:col>
      <xdr:colOff>2100262</xdr:colOff>
      <xdr:row>3</xdr:row>
      <xdr:rowOff>252413</xdr:rowOff>
    </xdr:from>
    <xdr:to>
      <xdr:col>3</xdr:col>
      <xdr:colOff>1385887</xdr:colOff>
      <xdr:row>9</xdr:row>
      <xdr:rowOff>198967</xdr:rowOff>
    </xdr:to>
    <xdr:pic>
      <xdr:nvPicPr>
        <xdr:cNvPr id="23" name="Imagen 22">
          <a:extLst>
            <a:ext uri="{FF2B5EF4-FFF2-40B4-BE49-F238E27FC236}">
              <a16:creationId xmlns:a16="http://schemas.microsoft.com/office/drawing/2014/main" id="{0A9A0451-1F29-4C67-A583-1A37EA093E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67312" y="785813"/>
          <a:ext cx="2181225" cy="2099204"/>
        </a:xfrm>
        <a:prstGeom prst="rect">
          <a:avLst/>
        </a:prstGeom>
      </xdr:spPr>
    </xdr:pic>
    <xdr:clientData/>
  </xdr:twoCellAnchor>
  <xdr:twoCellAnchor editAs="oneCell">
    <xdr:from>
      <xdr:col>12</xdr:col>
      <xdr:colOff>2311400</xdr:colOff>
      <xdr:row>3</xdr:row>
      <xdr:rowOff>342900</xdr:rowOff>
    </xdr:from>
    <xdr:to>
      <xdr:col>13</xdr:col>
      <xdr:colOff>1824384</xdr:colOff>
      <xdr:row>8</xdr:row>
      <xdr:rowOff>5506</xdr:rowOff>
    </xdr:to>
    <xdr:pic>
      <xdr:nvPicPr>
        <xdr:cNvPr id="4" name="Imagen 3">
          <a:extLst>
            <a:ext uri="{FF2B5EF4-FFF2-40B4-BE49-F238E27FC236}">
              <a16:creationId xmlns:a16="http://schemas.microsoft.com/office/drawing/2014/main" id="{5DBBDAD0-8B80-4700-85F4-CDA59BC9E9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543067" y="872067"/>
          <a:ext cx="5100984" cy="1567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1165803</xdr:colOff>
      <xdr:row>3</xdr:row>
      <xdr:rowOff>7505</xdr:rowOff>
    </xdr:from>
    <xdr:ext cx="887161" cy="882938"/>
    <xdr:pic>
      <xdr:nvPicPr>
        <xdr:cNvPr id="2" name="Imagen 1">
          <a:extLst>
            <a:ext uri="{FF2B5EF4-FFF2-40B4-BE49-F238E27FC236}">
              <a16:creationId xmlns:a16="http://schemas.microsoft.com/office/drawing/2014/main" id="{C27579A6-7D2B-42E3-9938-957355D870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4523" y="556145"/>
          <a:ext cx="887161" cy="882938"/>
        </a:xfrm>
        <a:prstGeom prst="rect">
          <a:avLst/>
        </a:prstGeom>
      </xdr:spPr>
    </xdr:pic>
    <xdr:clientData/>
  </xdr:oneCellAnchor>
  <xdr:oneCellAnchor>
    <xdr:from>
      <xdr:col>1</xdr:col>
      <xdr:colOff>924791</xdr:colOff>
      <xdr:row>3</xdr:row>
      <xdr:rowOff>27710</xdr:rowOff>
    </xdr:from>
    <xdr:ext cx="1369335" cy="871104"/>
    <xdr:pic>
      <xdr:nvPicPr>
        <xdr:cNvPr id="3" name="Imagen 2">
          <a:extLst>
            <a:ext uri="{FF2B5EF4-FFF2-40B4-BE49-F238E27FC236}">
              <a16:creationId xmlns:a16="http://schemas.microsoft.com/office/drawing/2014/main" id="{0E03CCB2-85A8-483E-9B92-B209516E484E}"/>
            </a:ext>
          </a:extLst>
        </xdr:cNvPr>
        <xdr:cNvPicPr>
          <a:picLocks noChangeAspect="1"/>
        </xdr:cNvPicPr>
      </xdr:nvPicPr>
      <xdr:blipFill>
        <a:blip xmlns:r="http://schemas.openxmlformats.org/officeDocument/2006/relationships" r:embed="rId2"/>
        <a:stretch>
          <a:fillRect/>
        </a:stretch>
      </xdr:blipFill>
      <xdr:spPr>
        <a:xfrm>
          <a:off x="1572491" y="576350"/>
          <a:ext cx="1369335" cy="871104"/>
        </a:xfrm>
        <a:prstGeom prst="rect">
          <a:avLst/>
        </a:prstGeom>
      </xdr:spPr>
    </xdr:pic>
    <xdr:clientData/>
  </xdr:oneCellAnchor>
  <xdr:oneCellAnchor>
    <xdr:from>
      <xdr:col>15</xdr:col>
      <xdr:colOff>748145</xdr:colOff>
      <xdr:row>2</xdr:row>
      <xdr:rowOff>133251</xdr:rowOff>
    </xdr:from>
    <xdr:ext cx="3997047" cy="1228943"/>
    <xdr:pic>
      <xdr:nvPicPr>
        <xdr:cNvPr id="4" name="Imagen 3">
          <a:extLst>
            <a:ext uri="{FF2B5EF4-FFF2-40B4-BE49-F238E27FC236}">
              <a16:creationId xmlns:a16="http://schemas.microsoft.com/office/drawing/2014/main" id="{5D63A9C3-F53E-437D-B0B4-C2FD30C7F39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32645" y="530126"/>
          <a:ext cx="3997047" cy="1228943"/>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8"/>
  <sheetViews>
    <sheetView showGridLines="0" topLeftCell="A15" zoomScale="55" zoomScaleNormal="55" workbookViewId="0">
      <selection activeCell="C17" sqref="C17"/>
    </sheetView>
  </sheetViews>
  <sheetFormatPr baseColWidth="10" defaultColWidth="12.140625" defaultRowHeight="15" x14ac:dyDescent="0.25"/>
  <cols>
    <col min="1" max="1" width="12.140625" style="1" customWidth="1"/>
    <col min="2" max="2" width="32.5703125" style="1" customWidth="1"/>
    <col min="3" max="3" width="42.140625" style="3" customWidth="1"/>
    <col min="4" max="4" width="31.42578125" style="1" customWidth="1"/>
    <col min="5" max="5" width="71.85546875" style="1" customWidth="1"/>
    <col min="6" max="6" width="31.42578125" style="1" customWidth="1"/>
    <col min="7" max="7" width="24.28515625" style="1" customWidth="1"/>
    <col min="8" max="8" width="99.85546875" style="3" customWidth="1"/>
    <col min="9" max="10" width="24" style="1" customWidth="1"/>
    <col min="11" max="11" width="56.85546875" style="1" customWidth="1"/>
    <col min="12" max="12" width="33.85546875" style="1" customWidth="1"/>
    <col min="13" max="13" width="81.42578125" style="1" customWidth="1"/>
    <col min="14" max="15" width="39.140625" style="1" customWidth="1"/>
    <col min="32" max="16384" width="12.140625" style="1"/>
  </cols>
  <sheetData>
    <row r="1" spans="2:35" ht="14.25" x14ac:dyDescent="0.25">
      <c r="P1" s="1"/>
      <c r="Q1" s="1"/>
      <c r="R1" s="1"/>
      <c r="S1" s="1"/>
      <c r="T1" s="1"/>
      <c r="U1" s="1"/>
      <c r="V1" s="1"/>
      <c r="W1" s="1"/>
      <c r="X1" s="1"/>
      <c r="Y1" s="1"/>
      <c r="Z1" s="1"/>
      <c r="AA1" s="1"/>
      <c r="AB1" s="1"/>
      <c r="AC1" s="1"/>
      <c r="AD1" s="1"/>
      <c r="AE1" s="1"/>
    </row>
    <row r="2" spans="2:35" ht="14.25" x14ac:dyDescent="0.25">
      <c r="P2" s="1"/>
      <c r="Q2" s="1"/>
      <c r="R2" s="1"/>
      <c r="S2" s="1"/>
      <c r="T2" s="1"/>
      <c r="U2" s="1"/>
      <c r="V2" s="1"/>
      <c r="W2" s="1"/>
      <c r="X2" s="1"/>
      <c r="Y2" s="1"/>
      <c r="Z2" s="1"/>
      <c r="AA2" s="1"/>
      <c r="AB2" s="1"/>
      <c r="AC2" s="1"/>
      <c r="AD2" s="1"/>
      <c r="AE2" s="1"/>
    </row>
    <row r="3" spans="2:35" thickBot="1" x14ac:dyDescent="0.3">
      <c r="P3" s="1"/>
      <c r="Q3" s="1"/>
      <c r="R3" s="1"/>
      <c r="S3" s="1"/>
      <c r="T3" s="1"/>
      <c r="U3" s="1"/>
      <c r="V3" s="1"/>
      <c r="W3" s="1"/>
      <c r="X3" s="1"/>
      <c r="Y3" s="1"/>
      <c r="Z3" s="1"/>
      <c r="AA3" s="1"/>
      <c r="AB3" s="1"/>
      <c r="AC3" s="1"/>
      <c r="AD3" s="1"/>
      <c r="AE3" s="1"/>
    </row>
    <row r="4" spans="2:35" ht="30" x14ac:dyDescent="0.25">
      <c r="B4" s="169" t="s">
        <v>30</v>
      </c>
      <c r="C4" s="170"/>
      <c r="D4" s="170"/>
      <c r="E4" s="170"/>
      <c r="F4" s="170"/>
      <c r="G4" s="170"/>
      <c r="H4" s="170"/>
      <c r="I4" s="170"/>
      <c r="J4" s="170"/>
      <c r="K4" s="170"/>
      <c r="L4" s="170"/>
      <c r="M4" s="170"/>
      <c r="N4" s="171"/>
      <c r="O4" s="8"/>
    </row>
    <row r="5" spans="2:35" ht="30" x14ac:dyDescent="0.25">
      <c r="B5" s="172" t="s">
        <v>21</v>
      </c>
      <c r="C5" s="173"/>
      <c r="D5" s="173"/>
      <c r="E5" s="173"/>
      <c r="F5" s="173"/>
      <c r="G5" s="173"/>
      <c r="H5" s="173"/>
      <c r="I5" s="173"/>
      <c r="J5" s="173"/>
      <c r="K5" s="173"/>
      <c r="L5" s="173"/>
      <c r="M5" s="173"/>
      <c r="N5" s="174"/>
      <c r="O5" s="8"/>
      <c r="P5" s="1"/>
      <c r="Q5" s="1"/>
      <c r="R5" s="1"/>
      <c r="S5" s="1"/>
      <c r="T5" s="1"/>
      <c r="U5" s="1"/>
      <c r="V5" s="1"/>
      <c r="W5" s="1"/>
      <c r="X5" s="1"/>
      <c r="Y5" s="1"/>
      <c r="Z5" s="1"/>
      <c r="AA5" s="1"/>
      <c r="AB5" s="1"/>
      <c r="AC5" s="1"/>
      <c r="AD5" s="1"/>
      <c r="AE5" s="1"/>
    </row>
    <row r="6" spans="2:35" ht="30.75" x14ac:dyDescent="0.25">
      <c r="B6" s="175" t="s">
        <v>193</v>
      </c>
      <c r="C6" s="176"/>
      <c r="D6" s="176"/>
      <c r="E6" s="176"/>
      <c r="F6" s="176"/>
      <c r="G6" s="176"/>
      <c r="H6" s="176"/>
      <c r="I6" s="176"/>
      <c r="J6" s="176"/>
      <c r="K6" s="176"/>
      <c r="L6" s="176"/>
      <c r="M6" s="176"/>
      <c r="N6" s="177"/>
      <c r="O6" s="9"/>
      <c r="P6" s="1"/>
      <c r="Q6" s="1"/>
      <c r="R6" s="1"/>
      <c r="S6" s="1"/>
      <c r="T6" s="1"/>
      <c r="U6" s="1"/>
      <c r="V6" s="1"/>
      <c r="W6" s="1"/>
      <c r="X6" s="1"/>
      <c r="Y6" s="1"/>
      <c r="Z6" s="1"/>
      <c r="AA6" s="1"/>
      <c r="AB6" s="1"/>
      <c r="AC6" s="1"/>
      <c r="AD6" s="1"/>
      <c r="AE6" s="1"/>
    </row>
    <row r="7" spans="2:35" ht="19.149999999999999" customHeight="1" x14ac:dyDescent="0.25">
      <c r="B7" s="178"/>
      <c r="C7" s="179"/>
      <c r="D7" s="179"/>
      <c r="E7" s="179"/>
      <c r="F7" s="179"/>
      <c r="G7" s="179"/>
      <c r="H7" s="179"/>
      <c r="I7" s="179"/>
      <c r="J7" s="179"/>
      <c r="K7" s="179"/>
      <c r="L7" s="179"/>
      <c r="M7" s="179"/>
      <c r="N7" s="180"/>
      <c r="O7" s="10"/>
    </row>
    <row r="8" spans="2:35" ht="39" customHeight="1" x14ac:dyDescent="0.25">
      <c r="B8" s="21"/>
      <c r="C8" s="22"/>
      <c r="D8" s="60"/>
      <c r="E8" s="22"/>
      <c r="F8" s="22"/>
      <c r="G8" s="186" t="s">
        <v>104</v>
      </c>
      <c r="H8" s="186"/>
      <c r="I8" s="186"/>
      <c r="J8" s="186"/>
      <c r="K8" s="89"/>
      <c r="L8" s="89"/>
      <c r="M8" s="89"/>
      <c r="N8" s="89"/>
      <c r="O8" s="99"/>
      <c r="P8" s="89"/>
      <c r="Q8" s="89"/>
      <c r="R8" s="89"/>
      <c r="S8" s="89"/>
      <c r="T8" s="90"/>
      <c r="U8" s="1"/>
      <c r="V8" s="1"/>
      <c r="W8" s="1"/>
      <c r="X8" s="1"/>
      <c r="Y8" s="1"/>
      <c r="Z8" s="1"/>
      <c r="AA8" s="1"/>
      <c r="AB8" s="1"/>
      <c r="AC8" s="1"/>
      <c r="AD8" s="1"/>
      <c r="AE8" s="1"/>
    </row>
    <row r="9" spans="2:35" ht="19.149999999999999" customHeight="1" x14ac:dyDescent="0.25">
      <c r="B9" s="23"/>
      <c r="C9" s="24"/>
      <c r="D9" s="61"/>
      <c r="E9" s="25"/>
      <c r="F9" s="25"/>
      <c r="G9" s="25"/>
      <c r="H9" s="25"/>
      <c r="I9" s="58"/>
      <c r="J9" s="25"/>
      <c r="K9" s="25"/>
      <c r="L9" s="25"/>
      <c r="M9" s="25"/>
      <c r="N9" s="26"/>
      <c r="O9" s="11"/>
    </row>
    <row r="10" spans="2:35" ht="37.5" customHeight="1" thickBot="1" x14ac:dyDescent="0.3">
      <c r="B10" s="17"/>
      <c r="C10" s="18"/>
      <c r="D10" s="62"/>
      <c r="E10" s="19"/>
      <c r="F10" s="19"/>
      <c r="G10" s="19"/>
      <c r="H10" s="19"/>
      <c r="I10" s="59"/>
      <c r="J10" s="19"/>
      <c r="K10" s="19"/>
      <c r="L10" s="19"/>
      <c r="M10" s="19"/>
      <c r="N10" s="20"/>
      <c r="O10" s="11"/>
    </row>
    <row r="11" spans="2:35" ht="44.1" customHeight="1" x14ac:dyDescent="0.25">
      <c r="B11" s="181" t="s">
        <v>8</v>
      </c>
      <c r="C11" s="183" t="s">
        <v>9</v>
      </c>
      <c r="D11" s="185" t="s">
        <v>0</v>
      </c>
      <c r="E11" s="185"/>
      <c r="F11" s="185"/>
      <c r="G11" s="185"/>
      <c r="H11" s="185"/>
      <c r="I11" s="185"/>
      <c r="J11" s="185"/>
      <c r="K11" s="185"/>
      <c r="L11" s="185"/>
      <c r="M11" s="183" t="s">
        <v>16</v>
      </c>
      <c r="N11" s="163" t="s">
        <v>17</v>
      </c>
      <c r="O11" s="12"/>
    </row>
    <row r="12" spans="2:35" ht="204" customHeight="1" x14ac:dyDescent="0.25">
      <c r="B12" s="182"/>
      <c r="C12" s="184"/>
      <c r="D12" s="36" t="s">
        <v>10</v>
      </c>
      <c r="E12" s="36" t="s">
        <v>11</v>
      </c>
      <c r="F12" s="36" t="s">
        <v>12</v>
      </c>
      <c r="G12" s="36" t="s">
        <v>13</v>
      </c>
      <c r="H12" s="36" t="s">
        <v>14</v>
      </c>
      <c r="I12" s="36" t="s">
        <v>15</v>
      </c>
      <c r="J12" s="36" t="s">
        <v>7</v>
      </c>
      <c r="K12" s="36" t="s">
        <v>18</v>
      </c>
      <c r="L12" s="36" t="s">
        <v>22</v>
      </c>
      <c r="M12" s="184"/>
      <c r="N12" s="164"/>
      <c r="O12" s="12"/>
    </row>
    <row r="13" spans="2:35" ht="371.25" customHeight="1" x14ac:dyDescent="0.25">
      <c r="B13" s="165" t="s">
        <v>44</v>
      </c>
      <c r="C13" s="167" t="s">
        <v>110</v>
      </c>
      <c r="D13" s="33" t="s">
        <v>70</v>
      </c>
      <c r="E13" s="33" t="s">
        <v>45</v>
      </c>
      <c r="F13" s="37" t="s">
        <v>37</v>
      </c>
      <c r="G13" s="32" t="s">
        <v>43</v>
      </c>
      <c r="H13" s="33" t="s">
        <v>54</v>
      </c>
      <c r="I13" s="32" t="s">
        <v>39</v>
      </c>
      <c r="J13" s="33" t="s">
        <v>59</v>
      </c>
      <c r="K13" s="44" t="s">
        <v>58</v>
      </c>
      <c r="L13" s="33" t="s">
        <v>46</v>
      </c>
      <c r="M13" s="41" t="s">
        <v>51</v>
      </c>
      <c r="N13" s="40" t="s">
        <v>52</v>
      </c>
      <c r="O13" s="7"/>
      <c r="P13" s="1"/>
      <c r="Q13" s="1"/>
      <c r="R13" s="1"/>
      <c r="S13" s="1"/>
      <c r="T13" s="1"/>
      <c r="U13" s="1"/>
      <c r="V13" s="1"/>
      <c r="W13" s="1"/>
      <c r="X13" s="1"/>
      <c r="Y13" s="1"/>
      <c r="Z13" s="1"/>
      <c r="AA13" s="1"/>
      <c r="AB13" s="1"/>
      <c r="AC13" s="1"/>
      <c r="AD13" s="1"/>
      <c r="AE13" s="1"/>
    </row>
    <row r="14" spans="2:35" ht="283.5" customHeight="1" x14ac:dyDescent="0.25">
      <c r="B14" s="166"/>
      <c r="C14" s="168"/>
      <c r="D14" s="41" t="s">
        <v>71</v>
      </c>
      <c r="E14" s="41" t="s">
        <v>36</v>
      </c>
      <c r="F14" s="37" t="s">
        <v>37</v>
      </c>
      <c r="G14" s="37" t="s">
        <v>38</v>
      </c>
      <c r="H14" s="41" t="s">
        <v>50</v>
      </c>
      <c r="I14" s="37" t="s">
        <v>39</v>
      </c>
      <c r="J14" s="41" t="s">
        <v>60</v>
      </c>
      <c r="K14" s="42" t="s">
        <v>61</v>
      </c>
      <c r="L14" s="41" t="s">
        <v>57</v>
      </c>
      <c r="M14" s="41" t="s">
        <v>40</v>
      </c>
      <c r="N14" s="43" t="s">
        <v>47</v>
      </c>
      <c r="O14" s="7"/>
      <c r="P14" s="1"/>
      <c r="Q14" s="1"/>
      <c r="R14" s="1"/>
      <c r="S14" s="1"/>
      <c r="T14" s="1"/>
      <c r="U14" s="1"/>
      <c r="V14" s="1"/>
      <c r="W14" s="1"/>
      <c r="X14" s="1"/>
      <c r="Y14" s="1"/>
      <c r="Z14" s="1"/>
      <c r="AA14" s="1"/>
      <c r="AB14" s="1"/>
      <c r="AC14" s="1"/>
      <c r="AD14" s="1"/>
      <c r="AE14" s="1"/>
    </row>
    <row r="15" spans="2:35" ht="217.5" customHeight="1" x14ac:dyDescent="0.25">
      <c r="B15" s="159" t="s">
        <v>106</v>
      </c>
      <c r="C15" s="161" t="s">
        <v>120</v>
      </c>
      <c r="D15" s="97" t="s">
        <v>109</v>
      </c>
      <c r="E15" s="31" t="s">
        <v>111</v>
      </c>
      <c r="F15" s="30" t="s">
        <v>62</v>
      </c>
      <c r="G15" s="30" t="s">
        <v>43</v>
      </c>
      <c r="H15" s="81" t="s">
        <v>192</v>
      </c>
      <c r="I15" s="82" t="s">
        <v>63</v>
      </c>
      <c r="J15" s="104" t="s">
        <v>107</v>
      </c>
      <c r="K15" s="81" t="s">
        <v>194</v>
      </c>
      <c r="L15" s="87" t="s">
        <v>113</v>
      </c>
      <c r="M15" s="29" t="s">
        <v>197</v>
      </c>
      <c r="N15" s="91" t="s">
        <v>172</v>
      </c>
      <c r="O15" s="13"/>
      <c r="P15" s="1"/>
      <c r="Q15" s="1"/>
      <c r="R15" s="1"/>
      <c r="S15" s="1"/>
      <c r="T15" s="1"/>
      <c r="U15" s="1"/>
      <c r="V15" s="1"/>
      <c r="W15" s="1"/>
      <c r="X15" s="1"/>
      <c r="Y15" s="1"/>
      <c r="Z15" s="1"/>
      <c r="AA15" s="1"/>
      <c r="AB15" s="1"/>
      <c r="AC15" s="1"/>
      <c r="AD15" s="1"/>
      <c r="AE15" s="1"/>
      <c r="AF15" s="14"/>
      <c r="AG15" s="14"/>
      <c r="AH15" s="14"/>
      <c r="AI15" s="15"/>
    </row>
    <row r="16" spans="2:35" ht="217.5" customHeight="1" x14ac:dyDescent="0.25">
      <c r="B16" s="160"/>
      <c r="C16" s="162"/>
      <c r="D16" s="98" t="s">
        <v>108</v>
      </c>
      <c r="E16" s="31" t="s">
        <v>112</v>
      </c>
      <c r="F16" s="30" t="s">
        <v>62</v>
      </c>
      <c r="G16" s="82" t="s">
        <v>43</v>
      </c>
      <c r="H16" s="84" t="s">
        <v>169</v>
      </c>
      <c r="I16" s="85" t="s">
        <v>63</v>
      </c>
      <c r="J16" s="86" t="s">
        <v>174</v>
      </c>
      <c r="K16" s="83" t="s">
        <v>170</v>
      </c>
      <c r="L16" s="88" t="s">
        <v>171</v>
      </c>
      <c r="M16" s="105" t="s">
        <v>198</v>
      </c>
      <c r="N16" s="91" t="s">
        <v>173</v>
      </c>
      <c r="O16" s="13"/>
      <c r="P16" s="1"/>
      <c r="Q16" s="1"/>
      <c r="R16" s="1"/>
      <c r="S16" s="1"/>
      <c r="T16" s="1"/>
      <c r="U16" s="1"/>
      <c r="V16" s="1"/>
      <c r="W16" s="1"/>
      <c r="X16" s="1"/>
      <c r="Y16" s="1"/>
      <c r="Z16" s="1"/>
      <c r="AA16" s="1"/>
      <c r="AB16" s="1"/>
      <c r="AC16" s="1"/>
      <c r="AD16" s="1"/>
      <c r="AE16" s="1"/>
      <c r="AF16" s="14"/>
      <c r="AG16" s="14"/>
      <c r="AH16" s="14"/>
      <c r="AI16" s="15"/>
    </row>
    <row r="17" spans="1:35" ht="250.5" customHeight="1" x14ac:dyDescent="0.25">
      <c r="B17" s="93" t="s">
        <v>114</v>
      </c>
      <c r="C17" s="92" t="s">
        <v>121</v>
      </c>
      <c r="D17" s="49" t="s">
        <v>201</v>
      </c>
      <c r="E17" s="49" t="s">
        <v>115</v>
      </c>
      <c r="F17" s="51" t="s">
        <v>62</v>
      </c>
      <c r="G17" s="51" t="s">
        <v>43</v>
      </c>
      <c r="H17" s="50" t="s">
        <v>205</v>
      </c>
      <c r="I17" s="51" t="s">
        <v>63</v>
      </c>
      <c r="J17" s="50" t="s">
        <v>97</v>
      </c>
      <c r="K17" s="48" t="s">
        <v>202</v>
      </c>
      <c r="L17" s="48" t="s">
        <v>203</v>
      </c>
      <c r="M17" s="49" t="s">
        <v>144</v>
      </c>
      <c r="N17" s="52" t="s">
        <v>64</v>
      </c>
      <c r="O17" s="13"/>
      <c r="P17" s="1"/>
      <c r="Q17" s="1"/>
      <c r="R17" s="1"/>
      <c r="S17" s="1"/>
      <c r="T17" s="1"/>
      <c r="U17" s="1"/>
      <c r="V17" s="1"/>
      <c r="W17" s="1"/>
      <c r="X17" s="1"/>
      <c r="Y17" s="1"/>
      <c r="Z17" s="1"/>
      <c r="AA17" s="1"/>
      <c r="AB17" s="1"/>
      <c r="AC17" s="1"/>
      <c r="AD17" s="1"/>
      <c r="AE17" s="1"/>
      <c r="AF17" s="14" t="e">
        <f>#REF!/#REF!</f>
        <v>#REF!</v>
      </c>
      <c r="AG17" s="14" t="e">
        <f>#REF!/#REF!</f>
        <v>#REF!</v>
      </c>
      <c r="AH17" s="14" t="e">
        <f>#REF!/#REF!</f>
        <v>#REF!</v>
      </c>
      <c r="AI17" s="15" t="e">
        <f>SUM(AF17:AH17)</f>
        <v>#REF!</v>
      </c>
    </row>
    <row r="18" spans="1:35" s="2" customFormat="1" ht="211.5" customHeight="1" x14ac:dyDescent="0.25">
      <c r="A18" s="2" t="s">
        <v>67</v>
      </c>
      <c r="B18" s="94" t="s">
        <v>29</v>
      </c>
      <c r="C18" s="45" t="s">
        <v>122</v>
      </c>
      <c r="D18" s="45" t="s">
        <v>204</v>
      </c>
      <c r="E18" s="45" t="s">
        <v>155</v>
      </c>
      <c r="F18" s="46" t="s">
        <v>62</v>
      </c>
      <c r="G18" s="46" t="s">
        <v>43</v>
      </c>
      <c r="H18" s="45" t="s">
        <v>206</v>
      </c>
      <c r="I18" s="46" t="s">
        <v>63</v>
      </c>
      <c r="J18" s="53" t="s">
        <v>77</v>
      </c>
      <c r="K18" s="45" t="s">
        <v>207</v>
      </c>
      <c r="L18" s="45" t="s">
        <v>208</v>
      </c>
      <c r="M18" s="45" t="s">
        <v>145</v>
      </c>
      <c r="N18" s="47" t="s">
        <v>65</v>
      </c>
      <c r="O18" s="13"/>
      <c r="AF18" s="56" t="e">
        <f>#REF!/#REF!</f>
        <v>#REF!</v>
      </c>
      <c r="AG18" s="56" t="e">
        <f>#REF!/#REF!</f>
        <v>#REF!</v>
      </c>
      <c r="AH18" s="56" t="e">
        <f>#REF!/#REF!</f>
        <v>#REF!</v>
      </c>
      <c r="AI18" s="57" t="e">
        <f>SUM(AF18:AH18)</f>
        <v>#REF!</v>
      </c>
    </row>
    <row r="19" spans="1:35" s="2" customFormat="1" ht="174" customHeight="1" x14ac:dyDescent="0.25">
      <c r="A19" s="2" t="s">
        <v>67</v>
      </c>
      <c r="B19" s="94" t="s">
        <v>29</v>
      </c>
      <c r="C19" s="45" t="s">
        <v>123</v>
      </c>
      <c r="D19" s="45" t="s">
        <v>72</v>
      </c>
      <c r="E19" s="45" t="s">
        <v>93</v>
      </c>
      <c r="F19" s="46" t="s">
        <v>62</v>
      </c>
      <c r="G19" s="46" t="s">
        <v>43</v>
      </c>
      <c r="H19" s="45" t="s">
        <v>75</v>
      </c>
      <c r="I19" s="46" t="s">
        <v>63</v>
      </c>
      <c r="J19" s="53" t="s">
        <v>78</v>
      </c>
      <c r="K19" s="45" t="s">
        <v>168</v>
      </c>
      <c r="L19" s="45" t="s">
        <v>167</v>
      </c>
      <c r="M19" s="45" t="s">
        <v>146</v>
      </c>
      <c r="N19" s="47" t="s">
        <v>175</v>
      </c>
      <c r="O19" s="13"/>
      <c r="AF19" s="56"/>
      <c r="AG19" s="56"/>
      <c r="AH19" s="56"/>
      <c r="AI19" s="57"/>
    </row>
    <row r="20" spans="1:35" s="2" customFormat="1" ht="188.25" customHeight="1" x14ac:dyDescent="0.25">
      <c r="A20" s="2" t="s">
        <v>67</v>
      </c>
      <c r="B20" s="94" t="s">
        <v>29</v>
      </c>
      <c r="C20" s="45" t="s">
        <v>139</v>
      </c>
      <c r="D20" s="45" t="s">
        <v>209</v>
      </c>
      <c r="E20" s="45" t="s">
        <v>105</v>
      </c>
      <c r="F20" s="46" t="s">
        <v>62</v>
      </c>
      <c r="G20" s="46" t="s">
        <v>43</v>
      </c>
      <c r="H20" s="45" t="s">
        <v>210</v>
      </c>
      <c r="I20" s="46" t="s">
        <v>63</v>
      </c>
      <c r="J20" s="53" t="s">
        <v>116</v>
      </c>
      <c r="K20" s="45" t="s">
        <v>211</v>
      </c>
      <c r="L20" s="45" t="s">
        <v>212</v>
      </c>
      <c r="M20" s="45" t="s">
        <v>147</v>
      </c>
      <c r="N20" s="47" t="s">
        <v>103</v>
      </c>
      <c r="O20" s="13"/>
      <c r="AF20" s="56"/>
      <c r="AG20" s="56"/>
      <c r="AH20" s="56"/>
      <c r="AI20" s="57"/>
    </row>
    <row r="21" spans="1:35" ht="174" customHeight="1" x14ac:dyDescent="0.25">
      <c r="B21" s="94" t="s">
        <v>29</v>
      </c>
      <c r="C21" s="45" t="s">
        <v>130</v>
      </c>
      <c r="D21" s="45" t="s">
        <v>213</v>
      </c>
      <c r="E21" s="45" t="s">
        <v>94</v>
      </c>
      <c r="F21" s="46" t="s">
        <v>62</v>
      </c>
      <c r="G21" s="46" t="s">
        <v>43</v>
      </c>
      <c r="H21" s="45" t="s">
        <v>215</v>
      </c>
      <c r="I21" s="46" t="s">
        <v>63</v>
      </c>
      <c r="J21" s="53" t="s">
        <v>79</v>
      </c>
      <c r="K21" s="45" t="s">
        <v>216</v>
      </c>
      <c r="L21" s="45" t="s">
        <v>217</v>
      </c>
      <c r="M21" s="45" t="s">
        <v>148</v>
      </c>
      <c r="N21" s="47" t="s">
        <v>68</v>
      </c>
      <c r="O21" s="13"/>
      <c r="P21" s="1"/>
      <c r="Q21" s="1"/>
      <c r="R21" s="1"/>
      <c r="S21" s="1"/>
      <c r="T21" s="1"/>
      <c r="U21" s="1"/>
      <c r="V21" s="1"/>
      <c r="W21" s="1"/>
      <c r="X21" s="1"/>
      <c r="Y21" s="1"/>
      <c r="Z21" s="1"/>
      <c r="AA21" s="1"/>
      <c r="AB21" s="1"/>
      <c r="AC21" s="1"/>
      <c r="AD21" s="1"/>
      <c r="AE21" s="1"/>
      <c r="AF21" s="14"/>
      <c r="AG21" s="14"/>
      <c r="AH21" s="14"/>
      <c r="AI21" s="15"/>
    </row>
    <row r="22" spans="1:35" ht="158.25" customHeight="1" x14ac:dyDescent="0.25">
      <c r="B22" s="94" t="s">
        <v>29</v>
      </c>
      <c r="C22" s="45" t="s">
        <v>140</v>
      </c>
      <c r="D22" s="45" t="s">
        <v>176</v>
      </c>
      <c r="E22" s="45" t="s">
        <v>95</v>
      </c>
      <c r="F22" s="46" t="s">
        <v>62</v>
      </c>
      <c r="G22" s="46" t="s">
        <v>43</v>
      </c>
      <c r="H22" s="45" t="s">
        <v>214</v>
      </c>
      <c r="I22" s="46" t="s">
        <v>63</v>
      </c>
      <c r="J22" s="53" t="s">
        <v>80</v>
      </c>
      <c r="K22" s="45" t="s">
        <v>177</v>
      </c>
      <c r="L22" s="45" t="s">
        <v>218</v>
      </c>
      <c r="M22" s="45" t="s">
        <v>149</v>
      </c>
      <c r="N22" s="47" t="s">
        <v>69</v>
      </c>
      <c r="O22" s="13"/>
      <c r="P22" s="1"/>
      <c r="Q22" s="1"/>
      <c r="R22" s="1"/>
      <c r="S22" s="1"/>
      <c r="T22" s="1"/>
      <c r="U22" s="1"/>
      <c r="V22" s="1"/>
      <c r="W22" s="1"/>
      <c r="X22" s="1"/>
      <c r="Y22" s="1"/>
      <c r="Z22" s="1"/>
      <c r="AA22" s="1"/>
      <c r="AB22" s="1"/>
      <c r="AC22" s="1"/>
      <c r="AD22" s="1"/>
      <c r="AE22" s="1"/>
      <c r="AF22" s="14"/>
      <c r="AG22" s="14"/>
      <c r="AH22" s="14"/>
      <c r="AI22" s="15"/>
    </row>
    <row r="23" spans="1:35" ht="141" customHeight="1" x14ac:dyDescent="0.25">
      <c r="A23" s="2" t="s">
        <v>67</v>
      </c>
      <c r="B23" s="94" t="s">
        <v>29</v>
      </c>
      <c r="C23" s="45" t="s">
        <v>178</v>
      </c>
      <c r="D23" s="45" t="s">
        <v>179</v>
      </c>
      <c r="E23" s="45" t="s">
        <v>163</v>
      </c>
      <c r="F23" s="46" t="s">
        <v>62</v>
      </c>
      <c r="G23" s="46" t="s">
        <v>43</v>
      </c>
      <c r="H23" s="45" t="s">
        <v>222</v>
      </c>
      <c r="I23" s="46" t="s">
        <v>84</v>
      </c>
      <c r="J23" s="53" t="s">
        <v>81</v>
      </c>
      <c r="K23" s="45" t="s">
        <v>180</v>
      </c>
      <c r="L23" s="45" t="s">
        <v>223</v>
      </c>
      <c r="M23" s="45" t="s">
        <v>150</v>
      </c>
      <c r="N23" s="47" t="s">
        <v>165</v>
      </c>
      <c r="O23" s="13"/>
      <c r="P23" s="1"/>
      <c r="Q23" s="1"/>
      <c r="R23" s="1"/>
      <c r="S23" s="1"/>
      <c r="T23" s="1"/>
      <c r="U23" s="1"/>
      <c r="V23" s="1"/>
      <c r="W23" s="1"/>
      <c r="X23" s="1"/>
      <c r="Y23" s="1"/>
      <c r="Z23" s="1"/>
      <c r="AA23" s="1"/>
      <c r="AB23" s="1"/>
      <c r="AC23" s="1"/>
      <c r="AD23" s="1"/>
      <c r="AE23" s="1"/>
      <c r="AF23" s="14"/>
      <c r="AG23" s="14"/>
      <c r="AH23" s="14"/>
      <c r="AI23" s="15"/>
    </row>
    <row r="24" spans="1:35" ht="213.75" customHeight="1" x14ac:dyDescent="0.25">
      <c r="B24" s="93" t="s">
        <v>96</v>
      </c>
      <c r="C24" s="49" t="s">
        <v>124</v>
      </c>
      <c r="D24" s="49" t="s">
        <v>181</v>
      </c>
      <c r="E24" s="49" t="s">
        <v>166</v>
      </c>
      <c r="F24" s="51" t="s">
        <v>62</v>
      </c>
      <c r="G24" s="51" t="s">
        <v>43</v>
      </c>
      <c r="H24" s="49" t="s">
        <v>182</v>
      </c>
      <c r="I24" s="51" t="s">
        <v>63</v>
      </c>
      <c r="J24" s="63" t="s">
        <v>117</v>
      </c>
      <c r="K24" s="49" t="s">
        <v>184</v>
      </c>
      <c r="L24" s="49" t="s">
        <v>183</v>
      </c>
      <c r="M24" s="49" t="s">
        <v>151</v>
      </c>
      <c r="N24" s="52" t="s">
        <v>66</v>
      </c>
      <c r="O24" s="13"/>
      <c r="P24" s="1"/>
      <c r="Q24" s="1"/>
      <c r="R24" s="1"/>
      <c r="S24" s="1"/>
      <c r="T24" s="1"/>
      <c r="U24" s="1"/>
      <c r="V24" s="1"/>
      <c r="W24" s="1"/>
      <c r="X24" s="1"/>
      <c r="Y24" s="1"/>
      <c r="Z24" s="1"/>
      <c r="AA24" s="1"/>
      <c r="AB24" s="1"/>
      <c r="AC24" s="1"/>
      <c r="AD24" s="1"/>
      <c r="AE24" s="1"/>
      <c r="AF24" s="14"/>
      <c r="AG24" s="14"/>
      <c r="AH24" s="14"/>
      <c r="AI24" s="15"/>
    </row>
    <row r="25" spans="1:35" ht="191.25" customHeight="1" x14ac:dyDescent="0.25">
      <c r="A25" s="2"/>
      <c r="B25" s="94" t="s">
        <v>29</v>
      </c>
      <c r="C25" s="45" t="s">
        <v>125</v>
      </c>
      <c r="D25" s="45" t="s">
        <v>73</v>
      </c>
      <c r="E25" s="45" t="s">
        <v>85</v>
      </c>
      <c r="F25" s="46" t="s">
        <v>62</v>
      </c>
      <c r="G25" s="46" t="s">
        <v>43</v>
      </c>
      <c r="H25" s="45" t="s">
        <v>224</v>
      </c>
      <c r="I25" s="46" t="s">
        <v>63</v>
      </c>
      <c r="J25" s="53" t="s">
        <v>82</v>
      </c>
      <c r="K25" s="45" t="s">
        <v>185</v>
      </c>
      <c r="L25" s="45" t="s">
        <v>142</v>
      </c>
      <c r="M25" s="45" t="s">
        <v>92</v>
      </c>
      <c r="N25" s="47" t="s">
        <v>188</v>
      </c>
      <c r="O25" s="13"/>
      <c r="P25" s="1"/>
      <c r="Q25" s="1"/>
      <c r="R25" s="1"/>
      <c r="S25" s="1"/>
      <c r="T25" s="1"/>
      <c r="U25" s="1"/>
      <c r="V25" s="1"/>
      <c r="W25" s="1"/>
      <c r="X25" s="1"/>
      <c r="Y25" s="1"/>
      <c r="Z25" s="1"/>
      <c r="AA25" s="1"/>
      <c r="AB25" s="1"/>
      <c r="AC25" s="1"/>
      <c r="AD25" s="1"/>
      <c r="AE25" s="1"/>
      <c r="AF25" s="14" t="e">
        <f>#REF!/#REF!</f>
        <v>#REF!</v>
      </c>
      <c r="AG25" s="14" t="e">
        <f>#REF!/#REF!</f>
        <v>#REF!</v>
      </c>
      <c r="AH25" s="14" t="e">
        <f>#REF!/#REF!</f>
        <v>#REF!</v>
      </c>
      <c r="AI25" s="15" t="e">
        <f>SUM(AF25:AH25)</f>
        <v>#REF!</v>
      </c>
    </row>
    <row r="26" spans="1:35" ht="175.9" customHeight="1" thickBot="1" x14ac:dyDescent="0.3">
      <c r="B26" s="95" t="s">
        <v>29</v>
      </c>
      <c r="C26" s="54" t="s">
        <v>141</v>
      </c>
      <c r="D26" s="54" t="s">
        <v>74</v>
      </c>
      <c r="E26" s="54" t="s">
        <v>164</v>
      </c>
      <c r="F26" s="106" t="s">
        <v>62</v>
      </c>
      <c r="G26" s="106" t="s">
        <v>43</v>
      </c>
      <c r="H26" s="54" t="s">
        <v>76</v>
      </c>
      <c r="I26" s="106" t="s">
        <v>84</v>
      </c>
      <c r="J26" s="107" t="s">
        <v>83</v>
      </c>
      <c r="K26" s="54" t="s">
        <v>186</v>
      </c>
      <c r="L26" s="54" t="s">
        <v>143</v>
      </c>
      <c r="M26" s="54" t="s">
        <v>91</v>
      </c>
      <c r="N26" s="108" t="s">
        <v>187</v>
      </c>
      <c r="AF26" s="16"/>
      <c r="AG26" s="16"/>
      <c r="AH26" s="16"/>
      <c r="AI26" s="16"/>
    </row>
    <row r="27" spans="1:35" x14ac:dyDescent="0.25">
      <c r="AF27" s="16"/>
      <c r="AG27" s="16"/>
      <c r="AH27" s="16"/>
      <c r="AI27" s="16"/>
    </row>
    <row r="28" spans="1:35" x14ac:dyDescent="0.25">
      <c r="AF28" s="16"/>
      <c r="AG28" s="16"/>
      <c r="AH28" s="16"/>
      <c r="AI28" s="16"/>
    </row>
    <row r="48" spans="9:9" x14ac:dyDescent="0.25">
      <c r="I48" s="1" t="s">
        <v>1</v>
      </c>
    </row>
  </sheetData>
  <mergeCells count="14">
    <mergeCell ref="B4:N4"/>
    <mergeCell ref="B5:N5"/>
    <mergeCell ref="B6:N6"/>
    <mergeCell ref="B7:N7"/>
    <mergeCell ref="B11:B12"/>
    <mergeCell ref="C11:C12"/>
    <mergeCell ref="D11:L11"/>
    <mergeCell ref="M11:M12"/>
    <mergeCell ref="G8:J8"/>
    <mergeCell ref="B15:B16"/>
    <mergeCell ref="C15:C16"/>
    <mergeCell ref="N11:N12"/>
    <mergeCell ref="B13:B14"/>
    <mergeCell ref="C13:C14"/>
  </mergeCells>
  <printOptions verticalCentered="1"/>
  <pageMargins left="0.23622047244094491" right="0.23622047244094491" top="0.74803149606299213" bottom="0.74803149606299213" header="0.31496062992125984" footer="0.31496062992125984"/>
  <pageSetup paperSize="309" scale="2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5FBF5-1C2D-45B3-9D4E-4B203DE95203}">
  <sheetPr>
    <pageSetUpPr fitToPage="1"/>
  </sheetPr>
  <dimension ref="B2:X32"/>
  <sheetViews>
    <sheetView tabSelected="1" zoomScale="60" zoomScaleNormal="60" workbookViewId="0">
      <selection activeCell="F23" sqref="F23"/>
    </sheetView>
  </sheetViews>
  <sheetFormatPr baseColWidth="10" defaultColWidth="11.42578125" defaultRowHeight="15" x14ac:dyDescent="0.25"/>
  <cols>
    <col min="1" max="1" width="11.42578125" style="27"/>
    <col min="2" max="2" width="21.7109375" style="27" customWidth="1"/>
    <col min="3" max="3" width="42.28515625" style="27" customWidth="1"/>
    <col min="4" max="4" width="41.42578125" style="27" customWidth="1"/>
    <col min="5" max="6" width="49.28515625" style="27" customWidth="1"/>
    <col min="7" max="7" width="33.28515625" style="27" customWidth="1"/>
    <col min="8" max="8" width="59.5703125" style="27" customWidth="1"/>
    <col min="9" max="9" width="21.42578125" style="27" customWidth="1"/>
    <col min="10" max="10" width="23" style="27" customWidth="1"/>
    <col min="11" max="11" width="21.42578125" style="27" customWidth="1"/>
    <col min="12" max="23" width="12.85546875" style="27" customWidth="1"/>
    <col min="24" max="16384" width="11.42578125" style="27"/>
  </cols>
  <sheetData>
    <row r="2" spans="2:23" ht="15.75" thickBot="1" x14ac:dyDescent="0.3"/>
    <row r="3" spans="2:23" x14ac:dyDescent="0.25">
      <c r="B3" s="70"/>
      <c r="C3" s="71"/>
      <c r="D3" s="71"/>
      <c r="E3" s="71"/>
      <c r="F3" s="71"/>
      <c r="G3" s="71"/>
      <c r="H3" s="71"/>
      <c r="I3" s="71"/>
      <c r="J3" s="71"/>
      <c r="K3" s="71"/>
      <c r="L3" s="71"/>
      <c r="M3" s="71"/>
      <c r="N3" s="71"/>
      <c r="O3" s="71"/>
      <c r="P3" s="71"/>
      <c r="Q3" s="71"/>
      <c r="R3" s="71"/>
      <c r="S3" s="71"/>
      <c r="T3" s="71"/>
      <c r="U3" s="71"/>
      <c r="V3" s="71"/>
      <c r="W3" s="72"/>
    </row>
    <row r="4" spans="2:23" x14ac:dyDescent="0.25">
      <c r="B4" s="73"/>
      <c r="C4" s="74"/>
      <c r="D4" s="74"/>
      <c r="E4" s="74"/>
      <c r="F4" s="74"/>
      <c r="G4" s="74"/>
      <c r="H4" s="74"/>
      <c r="I4" s="74"/>
      <c r="J4" s="74"/>
      <c r="K4" s="74"/>
      <c r="L4" s="74"/>
      <c r="M4" s="74"/>
      <c r="N4" s="74"/>
      <c r="O4" s="74"/>
      <c r="P4" s="74"/>
      <c r="Q4" s="74"/>
      <c r="R4" s="74"/>
      <c r="S4" s="74"/>
      <c r="T4" s="74"/>
      <c r="U4" s="74"/>
      <c r="V4" s="74"/>
      <c r="W4" s="75"/>
    </row>
    <row r="5" spans="2:23" ht="23.25" customHeight="1" x14ac:dyDescent="0.25">
      <c r="B5" s="73"/>
      <c r="C5" s="74"/>
      <c r="D5" s="74"/>
      <c r="E5" s="189" t="s">
        <v>35</v>
      </c>
      <c r="F5" s="189"/>
      <c r="G5" s="189"/>
      <c r="H5" s="189"/>
      <c r="I5" s="189"/>
      <c r="J5" s="189"/>
      <c r="K5" s="189"/>
      <c r="L5" s="189"/>
      <c r="M5" s="189"/>
      <c r="N5" s="189"/>
      <c r="O5" s="74"/>
      <c r="P5" s="74"/>
      <c r="Q5" s="74"/>
      <c r="R5" s="74"/>
      <c r="S5" s="74"/>
      <c r="T5" s="74"/>
      <c r="U5" s="74"/>
      <c r="V5" s="74"/>
      <c r="W5" s="75"/>
    </row>
    <row r="6" spans="2:23" ht="24" customHeight="1" x14ac:dyDescent="0.25">
      <c r="B6" s="73"/>
      <c r="C6" s="74"/>
      <c r="D6" s="74"/>
      <c r="E6" s="189" t="s">
        <v>195</v>
      </c>
      <c r="F6" s="189"/>
      <c r="G6" s="189"/>
      <c r="H6" s="189"/>
      <c r="I6" s="189"/>
      <c r="J6" s="189"/>
      <c r="K6" s="189"/>
      <c r="L6" s="189"/>
      <c r="M6" s="189"/>
      <c r="N6" s="189"/>
      <c r="O6" s="74"/>
      <c r="P6" s="74"/>
      <c r="Q6" s="74"/>
      <c r="R6" s="74"/>
      <c r="S6" s="74"/>
      <c r="T6" s="74"/>
      <c r="U6" s="74"/>
      <c r="V6" s="74"/>
      <c r="W6" s="75"/>
    </row>
    <row r="7" spans="2:23" ht="23.25" x14ac:dyDescent="0.35">
      <c r="B7" s="73"/>
      <c r="C7" s="74"/>
      <c r="D7" s="74"/>
      <c r="E7" s="74"/>
      <c r="F7" s="226" t="s">
        <v>196</v>
      </c>
      <c r="G7" s="226"/>
      <c r="H7" s="226"/>
      <c r="I7" s="226"/>
      <c r="J7" s="226"/>
      <c r="K7" s="74"/>
      <c r="L7" s="74"/>
      <c r="M7" s="74"/>
      <c r="N7" s="74"/>
      <c r="O7" s="74"/>
      <c r="P7" s="74"/>
      <c r="Q7" s="74"/>
      <c r="R7" s="74"/>
      <c r="S7" s="74"/>
      <c r="T7" s="74"/>
      <c r="U7" s="74"/>
      <c r="V7" s="74"/>
      <c r="W7" s="75"/>
    </row>
    <row r="8" spans="2:23" ht="15.75" thickBot="1" x14ac:dyDescent="0.3">
      <c r="B8" s="76"/>
      <c r="C8" s="77"/>
      <c r="D8" s="77"/>
      <c r="E8" s="77"/>
      <c r="F8" s="77"/>
      <c r="G8" s="77"/>
      <c r="H8" s="77"/>
      <c r="I8" s="77"/>
      <c r="J8" s="77"/>
      <c r="K8" s="77"/>
      <c r="L8" s="77"/>
      <c r="M8" s="77"/>
      <c r="N8" s="77"/>
      <c r="O8" s="77"/>
      <c r="P8" s="77"/>
      <c r="Q8" s="77"/>
      <c r="R8" s="77"/>
      <c r="S8" s="77"/>
      <c r="T8" s="77"/>
      <c r="U8" s="77"/>
      <c r="V8" s="77"/>
      <c r="W8" s="78"/>
    </row>
    <row r="9" spans="2:23" ht="15" customHeight="1" x14ac:dyDescent="0.25">
      <c r="B9" s="205" t="s">
        <v>56</v>
      </c>
      <c r="C9" s="206"/>
      <c r="D9" s="206"/>
      <c r="E9" s="206"/>
      <c r="F9" s="206"/>
      <c r="G9" s="206"/>
      <c r="H9" s="206"/>
      <c r="I9" s="206"/>
      <c r="J9" s="206"/>
      <c r="K9" s="206"/>
      <c r="L9" s="206"/>
      <c r="M9" s="206"/>
      <c r="N9" s="206"/>
      <c r="O9" s="206"/>
      <c r="P9" s="206"/>
      <c r="Q9" s="206"/>
      <c r="R9" s="206"/>
      <c r="S9" s="206"/>
      <c r="T9" s="206"/>
      <c r="U9" s="206"/>
      <c r="V9" s="206"/>
      <c r="W9" s="207"/>
    </row>
    <row r="10" spans="2:23" ht="15" customHeight="1" x14ac:dyDescent="0.25">
      <c r="B10" s="208"/>
      <c r="C10" s="209"/>
      <c r="D10" s="209"/>
      <c r="E10" s="209"/>
      <c r="F10" s="209"/>
      <c r="G10" s="209"/>
      <c r="H10" s="209"/>
      <c r="I10" s="209"/>
      <c r="J10" s="209"/>
      <c r="K10" s="209"/>
      <c r="L10" s="209"/>
      <c r="M10" s="209"/>
      <c r="N10" s="209"/>
      <c r="O10" s="209"/>
      <c r="P10" s="209"/>
      <c r="Q10" s="209"/>
      <c r="R10" s="209"/>
      <c r="S10" s="209"/>
      <c r="T10" s="209"/>
      <c r="U10" s="209"/>
      <c r="V10" s="209"/>
      <c r="W10" s="210"/>
    </row>
    <row r="11" spans="2:23" ht="15" customHeight="1" x14ac:dyDescent="0.25">
      <c r="B11" s="208"/>
      <c r="C11" s="209"/>
      <c r="D11" s="209"/>
      <c r="E11" s="209"/>
      <c r="F11" s="209"/>
      <c r="G11" s="209"/>
      <c r="H11" s="209"/>
      <c r="I11" s="209"/>
      <c r="J11" s="209"/>
      <c r="K11" s="209"/>
      <c r="L11" s="209"/>
      <c r="M11" s="209"/>
      <c r="N11" s="209"/>
      <c r="O11" s="209"/>
      <c r="P11" s="209"/>
      <c r="Q11" s="209"/>
      <c r="R11" s="209"/>
      <c r="S11" s="209"/>
      <c r="T11" s="209"/>
      <c r="U11" s="209"/>
      <c r="V11" s="209"/>
      <c r="W11" s="210"/>
    </row>
    <row r="12" spans="2:23" ht="15" customHeight="1" x14ac:dyDescent="0.25">
      <c r="B12" s="208"/>
      <c r="C12" s="209"/>
      <c r="D12" s="209"/>
      <c r="E12" s="209"/>
      <c r="F12" s="209"/>
      <c r="G12" s="209"/>
      <c r="H12" s="209"/>
      <c r="I12" s="209"/>
      <c r="J12" s="209"/>
      <c r="K12" s="209"/>
      <c r="L12" s="209"/>
      <c r="M12" s="209"/>
      <c r="N12" s="209"/>
      <c r="O12" s="209"/>
      <c r="P12" s="209"/>
      <c r="Q12" s="209"/>
      <c r="R12" s="209"/>
      <c r="S12" s="209"/>
      <c r="T12" s="209"/>
      <c r="U12" s="209"/>
      <c r="V12" s="209"/>
      <c r="W12" s="210"/>
    </row>
    <row r="13" spans="2:23" ht="15.75" thickBot="1" x14ac:dyDescent="0.3">
      <c r="B13" s="211"/>
      <c r="C13" s="212"/>
      <c r="D13" s="212"/>
      <c r="E13" s="212"/>
      <c r="F13" s="212"/>
      <c r="G13" s="212"/>
      <c r="H13" s="212"/>
      <c r="I13" s="212"/>
      <c r="J13" s="212"/>
      <c r="K13" s="212"/>
      <c r="L13" s="212"/>
      <c r="M13" s="212"/>
      <c r="N13" s="212"/>
      <c r="O13" s="212"/>
      <c r="P13" s="212"/>
      <c r="Q13" s="212"/>
      <c r="R13" s="212"/>
      <c r="S13" s="212"/>
      <c r="T13" s="212"/>
      <c r="U13" s="212"/>
      <c r="V13" s="212"/>
      <c r="W13" s="213"/>
    </row>
    <row r="14" spans="2:23" ht="18.75" thickBot="1" x14ac:dyDescent="0.3">
      <c r="B14" s="214" t="s">
        <v>23</v>
      </c>
      <c r="C14" s="215"/>
      <c r="D14" s="215"/>
      <c r="E14" s="215"/>
      <c r="F14" s="215"/>
      <c r="G14" s="215"/>
      <c r="H14" s="216"/>
      <c r="I14" s="223" t="s">
        <v>31</v>
      </c>
      <c r="J14" s="224"/>
      <c r="K14" s="224"/>
      <c r="L14" s="224"/>
      <c r="M14" s="224"/>
      <c r="N14" s="224"/>
      <c r="O14" s="224"/>
      <c r="P14" s="224"/>
      <c r="Q14" s="224"/>
      <c r="R14" s="224"/>
      <c r="S14" s="224"/>
      <c r="T14" s="224"/>
      <c r="U14" s="224"/>
      <c r="V14" s="224"/>
      <c r="W14" s="225"/>
    </row>
    <row r="15" spans="2:23" ht="18.75" thickBot="1" x14ac:dyDescent="0.3">
      <c r="B15" s="217"/>
      <c r="C15" s="218"/>
      <c r="D15" s="218"/>
      <c r="E15" s="218"/>
      <c r="F15" s="218"/>
      <c r="G15" s="218"/>
      <c r="H15" s="219"/>
      <c r="I15" s="227" t="s">
        <v>32</v>
      </c>
      <c r="J15" s="228"/>
      <c r="K15" s="229"/>
      <c r="L15" s="230" t="s">
        <v>33</v>
      </c>
      <c r="M15" s="231"/>
      <c r="N15" s="231"/>
      <c r="O15" s="231"/>
      <c r="P15" s="231"/>
      <c r="Q15" s="231"/>
      <c r="R15" s="231"/>
      <c r="S15" s="231"/>
      <c r="T15" s="231"/>
      <c r="U15" s="231"/>
      <c r="V15" s="231"/>
      <c r="W15" s="232"/>
    </row>
    <row r="16" spans="2:23" x14ac:dyDescent="0.25">
      <c r="B16" s="239" t="s">
        <v>27</v>
      </c>
      <c r="C16" s="241" t="s">
        <v>34</v>
      </c>
      <c r="D16" s="243" t="s">
        <v>28</v>
      </c>
      <c r="E16" s="245" t="s">
        <v>6</v>
      </c>
      <c r="F16" s="220" t="s">
        <v>55</v>
      </c>
      <c r="G16" s="220" t="s">
        <v>19</v>
      </c>
      <c r="H16" s="193" t="s">
        <v>20</v>
      </c>
      <c r="I16" s="195" t="s">
        <v>24</v>
      </c>
      <c r="J16" s="197" t="s">
        <v>25</v>
      </c>
      <c r="K16" s="199" t="s">
        <v>26</v>
      </c>
      <c r="L16" s="190">
        <v>2022</v>
      </c>
      <c r="M16" s="191"/>
      <c r="N16" s="191"/>
      <c r="O16" s="201"/>
      <c r="P16" s="202">
        <v>2023</v>
      </c>
      <c r="Q16" s="203"/>
      <c r="R16" s="203"/>
      <c r="S16" s="204"/>
      <c r="T16" s="190">
        <v>2024</v>
      </c>
      <c r="U16" s="191"/>
      <c r="V16" s="191"/>
      <c r="W16" s="192"/>
    </row>
    <row r="17" spans="2:24" ht="42" customHeight="1" x14ac:dyDescent="0.25">
      <c r="B17" s="240"/>
      <c r="C17" s="242"/>
      <c r="D17" s="244"/>
      <c r="E17" s="246"/>
      <c r="F17" s="221"/>
      <c r="G17" s="222"/>
      <c r="H17" s="194"/>
      <c r="I17" s="196"/>
      <c r="J17" s="198"/>
      <c r="K17" s="200"/>
      <c r="L17" s="132" t="s">
        <v>2</v>
      </c>
      <c r="M17" s="5" t="s">
        <v>3</v>
      </c>
      <c r="N17" s="5" t="s">
        <v>4</v>
      </c>
      <c r="O17" s="136" t="s">
        <v>5</v>
      </c>
      <c r="P17" s="140" t="s">
        <v>2</v>
      </c>
      <c r="Q17" s="6" t="s">
        <v>3</v>
      </c>
      <c r="R17" s="6" t="s">
        <v>4</v>
      </c>
      <c r="S17" s="141" t="s">
        <v>5</v>
      </c>
      <c r="T17" s="132" t="s">
        <v>2</v>
      </c>
      <c r="U17" s="5" t="s">
        <v>3</v>
      </c>
      <c r="V17" s="5" t="s">
        <v>4</v>
      </c>
      <c r="W17" s="34" t="s">
        <v>5</v>
      </c>
    </row>
    <row r="18" spans="2:24" ht="135" customHeight="1" x14ac:dyDescent="0.25">
      <c r="B18" s="233" t="s">
        <v>44</v>
      </c>
      <c r="C18" s="235" t="s">
        <v>191</v>
      </c>
      <c r="D18" s="38" t="s">
        <v>41</v>
      </c>
      <c r="E18" s="237" t="s">
        <v>53</v>
      </c>
      <c r="F18" s="235" t="s">
        <v>227</v>
      </c>
      <c r="G18" s="38" t="s">
        <v>49</v>
      </c>
      <c r="H18" s="39" t="s">
        <v>48</v>
      </c>
      <c r="I18" s="55">
        <v>42</v>
      </c>
      <c r="J18" s="28">
        <v>42</v>
      </c>
      <c r="K18" s="35">
        <v>50</v>
      </c>
      <c r="L18" s="55">
        <v>42</v>
      </c>
      <c r="M18" s="4">
        <v>42</v>
      </c>
      <c r="N18" s="4">
        <v>42</v>
      </c>
      <c r="O18" s="137">
        <v>42</v>
      </c>
      <c r="P18" s="142">
        <v>42</v>
      </c>
      <c r="Q18" s="28">
        <v>42</v>
      </c>
      <c r="R18" s="28">
        <v>42</v>
      </c>
      <c r="S18" s="143">
        <v>42</v>
      </c>
      <c r="T18" s="55">
        <v>50</v>
      </c>
      <c r="U18" s="4">
        <v>50</v>
      </c>
      <c r="V18" s="4">
        <v>50</v>
      </c>
      <c r="W18" s="35">
        <v>50</v>
      </c>
    </row>
    <row r="19" spans="2:24" ht="142.5" customHeight="1" x14ac:dyDescent="0.25">
      <c r="B19" s="234"/>
      <c r="C19" s="236"/>
      <c r="D19" s="33" t="s">
        <v>42</v>
      </c>
      <c r="E19" s="238"/>
      <c r="F19" s="236"/>
      <c r="G19" s="33" t="s">
        <v>49</v>
      </c>
      <c r="H19" s="40" t="s">
        <v>48</v>
      </c>
      <c r="I19" s="125">
        <v>0.39500000000000002</v>
      </c>
      <c r="J19" s="126">
        <v>0.39300000000000002</v>
      </c>
      <c r="K19" s="127">
        <v>0.39</v>
      </c>
      <c r="L19" s="125">
        <v>0.39500000000000002</v>
      </c>
      <c r="M19" s="133">
        <v>0.39500000000000002</v>
      </c>
      <c r="N19" s="133">
        <v>0.39500000000000002</v>
      </c>
      <c r="O19" s="138">
        <v>0.39500000000000002</v>
      </c>
      <c r="P19" s="144">
        <v>0.39300000000000002</v>
      </c>
      <c r="Q19" s="126">
        <v>0.39300000000000002</v>
      </c>
      <c r="R19" s="126">
        <v>0.39300000000000002</v>
      </c>
      <c r="S19" s="145">
        <v>0.39300000000000002</v>
      </c>
      <c r="T19" s="125">
        <v>0.39</v>
      </c>
      <c r="U19" s="133">
        <v>0.39</v>
      </c>
      <c r="V19" s="133">
        <v>0.39</v>
      </c>
      <c r="W19" s="127">
        <v>0.39</v>
      </c>
      <c r="X19" s="102"/>
    </row>
    <row r="20" spans="2:24" ht="78" customHeight="1" x14ac:dyDescent="0.25">
      <c r="B20" s="187" t="s">
        <v>106</v>
      </c>
      <c r="C20" s="188" t="s">
        <v>120</v>
      </c>
      <c r="D20" s="31" t="s">
        <v>153</v>
      </c>
      <c r="E20" s="31" t="s">
        <v>86</v>
      </c>
      <c r="F20" s="119" t="s">
        <v>138</v>
      </c>
      <c r="G20" s="31" t="s">
        <v>89</v>
      </c>
      <c r="H20" s="120" t="s">
        <v>162</v>
      </c>
      <c r="I20" s="79" t="s">
        <v>98</v>
      </c>
      <c r="J20" s="110">
        <f>SUM(P20:S20)</f>
        <v>5745000</v>
      </c>
      <c r="K20" s="111">
        <f>T20+U20+V20+W20</f>
        <v>6255000</v>
      </c>
      <c r="L20" s="134" t="s">
        <v>99</v>
      </c>
      <c r="M20" s="112" t="s">
        <v>99</v>
      </c>
      <c r="N20" s="112" t="s">
        <v>99</v>
      </c>
      <c r="O20" s="115" t="s">
        <v>99</v>
      </c>
      <c r="P20" s="146">
        <v>1945000</v>
      </c>
      <c r="Q20" s="113">
        <v>1000000</v>
      </c>
      <c r="R20" s="113">
        <v>1900000</v>
      </c>
      <c r="S20" s="147">
        <v>900000</v>
      </c>
      <c r="T20" s="153">
        <v>1955000</v>
      </c>
      <c r="U20" s="112">
        <v>1500000</v>
      </c>
      <c r="V20" s="112">
        <v>1900000</v>
      </c>
      <c r="W20" s="114">
        <v>900000</v>
      </c>
      <c r="X20" s="80"/>
    </row>
    <row r="21" spans="2:24" ht="78" customHeight="1" x14ac:dyDescent="0.25">
      <c r="B21" s="187"/>
      <c r="C21" s="188"/>
      <c r="D21" s="31" t="s">
        <v>154</v>
      </c>
      <c r="E21" s="96" t="s">
        <v>86</v>
      </c>
      <c r="F21" s="119" t="s">
        <v>137</v>
      </c>
      <c r="G21" s="31" t="s">
        <v>89</v>
      </c>
      <c r="H21" s="120" t="s">
        <v>162</v>
      </c>
      <c r="I21" s="79" t="s">
        <v>98</v>
      </c>
      <c r="J21" s="128">
        <f>AVERAGE(P21:S21)</f>
        <v>0.81550000000000011</v>
      </c>
      <c r="K21" s="129">
        <f>AVERAGE(T21:W21)</f>
        <v>0.82000000000000006</v>
      </c>
      <c r="L21" s="55" t="s">
        <v>99</v>
      </c>
      <c r="M21" s="4" t="s">
        <v>99</v>
      </c>
      <c r="N21" s="4" t="s">
        <v>99</v>
      </c>
      <c r="O21" s="137" t="s">
        <v>99</v>
      </c>
      <c r="P21" s="148">
        <v>0.83</v>
      </c>
      <c r="Q21" s="149">
        <v>0.79700000000000004</v>
      </c>
      <c r="R21" s="149">
        <v>0.85499999999999998</v>
      </c>
      <c r="S21" s="150">
        <v>0.78</v>
      </c>
      <c r="T21" s="154">
        <v>0.85</v>
      </c>
      <c r="U21" s="155">
        <v>0.75</v>
      </c>
      <c r="V21" s="155">
        <v>0.87</v>
      </c>
      <c r="W21" s="156">
        <v>0.81</v>
      </c>
      <c r="X21" s="103"/>
    </row>
    <row r="22" spans="2:24" ht="57" x14ac:dyDescent="0.25">
      <c r="B22" s="121" t="s">
        <v>114</v>
      </c>
      <c r="C22" s="68" t="s">
        <v>126</v>
      </c>
      <c r="D22" s="68" t="s">
        <v>201</v>
      </c>
      <c r="E22" s="68" t="s">
        <v>86</v>
      </c>
      <c r="F22" s="68" t="s">
        <v>135</v>
      </c>
      <c r="G22" s="68" t="s">
        <v>89</v>
      </c>
      <c r="H22" s="66" t="s">
        <v>156</v>
      </c>
      <c r="I22" s="109">
        <f>SUM(L22:O22)</f>
        <v>9</v>
      </c>
      <c r="J22" s="110">
        <f t="shared" ref="J22:J31" si="0">SUM(P22:S22)</f>
        <v>14</v>
      </c>
      <c r="K22" s="111">
        <f>SUM(T22:W22)</f>
        <v>14</v>
      </c>
      <c r="L22" s="134">
        <v>2</v>
      </c>
      <c r="M22" s="112">
        <v>2</v>
      </c>
      <c r="N22" s="112">
        <v>3</v>
      </c>
      <c r="O22" s="115">
        <v>2</v>
      </c>
      <c r="P22" s="146">
        <v>4</v>
      </c>
      <c r="Q22" s="113">
        <v>3</v>
      </c>
      <c r="R22" s="113">
        <v>3</v>
      </c>
      <c r="S22" s="147">
        <v>4</v>
      </c>
      <c r="T22" s="134">
        <v>4</v>
      </c>
      <c r="U22" s="112">
        <v>3</v>
      </c>
      <c r="V22" s="112">
        <v>3</v>
      </c>
      <c r="W22" s="114">
        <v>4</v>
      </c>
      <c r="X22" s="80"/>
    </row>
    <row r="23" spans="2:24" ht="59.25" x14ac:dyDescent="0.25">
      <c r="B23" s="122" t="s">
        <v>29</v>
      </c>
      <c r="C23" s="64" t="s">
        <v>122</v>
      </c>
      <c r="D23" s="64" t="s">
        <v>219</v>
      </c>
      <c r="E23" s="64" t="s">
        <v>189</v>
      </c>
      <c r="F23" s="64" t="s">
        <v>100</v>
      </c>
      <c r="G23" s="64" t="s">
        <v>89</v>
      </c>
      <c r="H23" s="65" t="s">
        <v>199</v>
      </c>
      <c r="I23" s="109">
        <f>SUM(L23:O23)</f>
        <v>5</v>
      </c>
      <c r="J23" s="110">
        <f t="shared" si="0"/>
        <v>10</v>
      </c>
      <c r="K23" s="111">
        <f>SUM(T23:W23)</f>
        <v>10</v>
      </c>
      <c r="L23" s="134">
        <v>1</v>
      </c>
      <c r="M23" s="112">
        <v>1</v>
      </c>
      <c r="N23" s="112">
        <v>2</v>
      </c>
      <c r="O23" s="115">
        <v>1</v>
      </c>
      <c r="P23" s="146">
        <v>3</v>
      </c>
      <c r="Q23" s="113">
        <v>2</v>
      </c>
      <c r="R23" s="113">
        <v>2</v>
      </c>
      <c r="S23" s="147">
        <v>3</v>
      </c>
      <c r="T23" s="134">
        <v>3</v>
      </c>
      <c r="U23" s="112">
        <v>2</v>
      </c>
      <c r="V23" s="112">
        <v>2</v>
      </c>
      <c r="W23" s="114">
        <v>3</v>
      </c>
      <c r="X23" s="80"/>
    </row>
    <row r="24" spans="2:24" ht="57" x14ac:dyDescent="0.25">
      <c r="B24" s="122" t="s">
        <v>29</v>
      </c>
      <c r="C24" s="64" t="s">
        <v>123</v>
      </c>
      <c r="D24" s="64" t="s">
        <v>152</v>
      </c>
      <c r="E24" s="64" t="s">
        <v>86</v>
      </c>
      <c r="F24" s="64" t="s">
        <v>135</v>
      </c>
      <c r="G24" s="64" t="s">
        <v>89</v>
      </c>
      <c r="H24" s="65" t="s">
        <v>200</v>
      </c>
      <c r="I24" s="109">
        <f>SUM(L24:O24)</f>
        <v>4</v>
      </c>
      <c r="J24" s="110">
        <f t="shared" si="0"/>
        <v>4</v>
      </c>
      <c r="K24" s="111">
        <f t="shared" ref="K24:K31" si="1">SUM(T24:W24)</f>
        <v>4</v>
      </c>
      <c r="L24" s="134">
        <v>1</v>
      </c>
      <c r="M24" s="112">
        <v>1</v>
      </c>
      <c r="N24" s="112">
        <v>1</v>
      </c>
      <c r="O24" s="115">
        <v>1</v>
      </c>
      <c r="P24" s="146">
        <v>1</v>
      </c>
      <c r="Q24" s="113">
        <v>1</v>
      </c>
      <c r="R24" s="113">
        <v>1</v>
      </c>
      <c r="S24" s="147">
        <v>1</v>
      </c>
      <c r="T24" s="134">
        <v>1</v>
      </c>
      <c r="U24" s="112">
        <v>1</v>
      </c>
      <c r="V24" s="112">
        <v>1</v>
      </c>
      <c r="W24" s="114">
        <v>1</v>
      </c>
      <c r="X24" s="80"/>
    </row>
    <row r="25" spans="2:24" ht="59.25" x14ac:dyDescent="0.25">
      <c r="B25" s="122" t="s">
        <v>29</v>
      </c>
      <c r="C25" s="64" t="s">
        <v>128</v>
      </c>
      <c r="D25" s="64" t="s">
        <v>220</v>
      </c>
      <c r="E25" s="64" t="s">
        <v>189</v>
      </c>
      <c r="F25" s="64" t="s">
        <v>102</v>
      </c>
      <c r="G25" s="64" t="s">
        <v>89</v>
      </c>
      <c r="H25" s="65" t="s">
        <v>157</v>
      </c>
      <c r="I25" s="109" t="s">
        <v>98</v>
      </c>
      <c r="J25" s="110">
        <f t="shared" si="0"/>
        <v>200000</v>
      </c>
      <c r="K25" s="111">
        <f t="shared" si="1"/>
        <v>200000</v>
      </c>
      <c r="L25" s="134" t="s">
        <v>99</v>
      </c>
      <c r="M25" s="112" t="s">
        <v>99</v>
      </c>
      <c r="N25" s="112" t="s">
        <v>99</v>
      </c>
      <c r="O25" s="115" t="s">
        <v>99</v>
      </c>
      <c r="P25" s="146">
        <v>50000</v>
      </c>
      <c r="Q25" s="113">
        <v>50000</v>
      </c>
      <c r="R25" s="113">
        <v>50000</v>
      </c>
      <c r="S25" s="147">
        <v>50000</v>
      </c>
      <c r="T25" s="134">
        <v>50000</v>
      </c>
      <c r="U25" s="112">
        <v>50000</v>
      </c>
      <c r="V25" s="112">
        <v>50000</v>
      </c>
      <c r="W25" s="114">
        <v>50000</v>
      </c>
      <c r="X25" s="80"/>
    </row>
    <row r="26" spans="2:24" ht="57" x14ac:dyDescent="0.25">
      <c r="B26" s="122" t="s">
        <v>29</v>
      </c>
      <c r="C26" s="64" t="s">
        <v>130</v>
      </c>
      <c r="D26" s="64" t="s">
        <v>221</v>
      </c>
      <c r="E26" s="64" t="s">
        <v>86</v>
      </c>
      <c r="F26" s="64" t="s">
        <v>135</v>
      </c>
      <c r="G26" s="64" t="s">
        <v>90</v>
      </c>
      <c r="H26" s="65" t="s">
        <v>161</v>
      </c>
      <c r="I26" s="109" t="s">
        <v>98</v>
      </c>
      <c r="J26" s="110">
        <f t="shared" si="0"/>
        <v>4</v>
      </c>
      <c r="K26" s="111">
        <f t="shared" si="1"/>
        <v>4</v>
      </c>
      <c r="L26" s="134" t="s">
        <v>99</v>
      </c>
      <c r="M26" s="112" t="s">
        <v>99</v>
      </c>
      <c r="N26" s="112" t="s">
        <v>99</v>
      </c>
      <c r="O26" s="115" t="s">
        <v>99</v>
      </c>
      <c r="P26" s="146" t="s">
        <v>99</v>
      </c>
      <c r="Q26" s="113">
        <v>1</v>
      </c>
      <c r="R26" s="113">
        <v>1</v>
      </c>
      <c r="S26" s="147">
        <v>2</v>
      </c>
      <c r="T26" s="134" t="s">
        <v>99</v>
      </c>
      <c r="U26" s="112">
        <v>1</v>
      </c>
      <c r="V26" s="112">
        <v>1</v>
      </c>
      <c r="W26" s="114">
        <v>2</v>
      </c>
      <c r="X26" s="80"/>
    </row>
    <row r="27" spans="2:24" ht="57" x14ac:dyDescent="0.25">
      <c r="B27" s="122" t="s">
        <v>29</v>
      </c>
      <c r="C27" s="64" t="s">
        <v>129</v>
      </c>
      <c r="D27" s="64" t="s">
        <v>176</v>
      </c>
      <c r="E27" s="64" t="s">
        <v>86</v>
      </c>
      <c r="F27" s="64" t="s">
        <v>135</v>
      </c>
      <c r="G27" s="64" t="s">
        <v>90</v>
      </c>
      <c r="H27" s="65" t="s">
        <v>158</v>
      </c>
      <c r="I27" s="109" t="s">
        <v>98</v>
      </c>
      <c r="J27" s="110">
        <f t="shared" si="0"/>
        <v>2</v>
      </c>
      <c r="K27" s="111">
        <f t="shared" si="1"/>
        <v>2</v>
      </c>
      <c r="L27" s="134" t="s">
        <v>99</v>
      </c>
      <c r="M27" s="112" t="s">
        <v>99</v>
      </c>
      <c r="N27" s="112" t="s">
        <v>99</v>
      </c>
      <c r="O27" s="115" t="s">
        <v>99</v>
      </c>
      <c r="P27" s="146" t="s">
        <v>99</v>
      </c>
      <c r="Q27" s="113">
        <v>1</v>
      </c>
      <c r="R27" s="113">
        <v>1</v>
      </c>
      <c r="S27" s="147" t="s">
        <v>99</v>
      </c>
      <c r="T27" s="134">
        <v>1</v>
      </c>
      <c r="U27" s="112" t="s">
        <v>99</v>
      </c>
      <c r="V27" s="112">
        <v>1</v>
      </c>
      <c r="W27" s="114" t="s">
        <v>99</v>
      </c>
      <c r="X27" s="100"/>
    </row>
    <row r="28" spans="2:24" ht="59.25" x14ac:dyDescent="0.25">
      <c r="B28" s="122" t="s">
        <v>29</v>
      </c>
      <c r="C28" s="64" t="s">
        <v>131</v>
      </c>
      <c r="D28" s="64" t="s">
        <v>225</v>
      </c>
      <c r="E28" s="64" t="s">
        <v>190</v>
      </c>
      <c r="F28" s="64" t="s">
        <v>101</v>
      </c>
      <c r="G28" s="64" t="s">
        <v>89</v>
      </c>
      <c r="H28" s="65" t="s">
        <v>159</v>
      </c>
      <c r="I28" s="109">
        <f>SUM(L28:O28)</f>
        <v>6</v>
      </c>
      <c r="J28" s="110">
        <f t="shared" si="0"/>
        <v>3</v>
      </c>
      <c r="K28" s="111">
        <f t="shared" si="1"/>
        <v>1</v>
      </c>
      <c r="L28" s="134" t="s">
        <v>99</v>
      </c>
      <c r="M28" s="112">
        <v>3</v>
      </c>
      <c r="N28" s="112">
        <v>1</v>
      </c>
      <c r="O28" s="115">
        <v>2</v>
      </c>
      <c r="P28" s="146" t="s">
        <v>99</v>
      </c>
      <c r="Q28" s="113">
        <v>2</v>
      </c>
      <c r="R28" s="113">
        <v>1</v>
      </c>
      <c r="S28" s="147" t="s">
        <v>99</v>
      </c>
      <c r="T28" s="134" t="s">
        <v>99</v>
      </c>
      <c r="U28" s="112" t="s">
        <v>99</v>
      </c>
      <c r="V28" s="112">
        <v>1</v>
      </c>
      <c r="W28" s="114" t="s">
        <v>99</v>
      </c>
      <c r="X28" s="100"/>
    </row>
    <row r="29" spans="2:24" ht="93.75" customHeight="1" x14ac:dyDescent="0.25">
      <c r="B29" s="123" t="s">
        <v>127</v>
      </c>
      <c r="C29" s="68" t="s">
        <v>124</v>
      </c>
      <c r="D29" s="68" t="s">
        <v>226</v>
      </c>
      <c r="E29" s="68" t="s">
        <v>189</v>
      </c>
      <c r="F29" s="68" t="s">
        <v>119</v>
      </c>
      <c r="G29" s="68" t="s">
        <v>89</v>
      </c>
      <c r="H29" s="66" t="s">
        <v>159</v>
      </c>
      <c r="I29" s="109">
        <f>SUM(L29:O29)</f>
        <v>415</v>
      </c>
      <c r="J29" s="110">
        <f t="shared" si="0"/>
        <v>338</v>
      </c>
      <c r="K29" s="111">
        <f t="shared" si="1"/>
        <v>400</v>
      </c>
      <c r="L29" s="134">
        <v>75</v>
      </c>
      <c r="M29" s="112">
        <v>90</v>
      </c>
      <c r="N29" s="112">
        <v>100</v>
      </c>
      <c r="O29" s="115">
        <v>150</v>
      </c>
      <c r="P29" s="146">
        <v>88</v>
      </c>
      <c r="Q29" s="113">
        <v>50</v>
      </c>
      <c r="R29" s="113">
        <v>100</v>
      </c>
      <c r="S29" s="158">
        <v>100</v>
      </c>
      <c r="T29" s="134">
        <v>100</v>
      </c>
      <c r="U29" s="112">
        <v>100</v>
      </c>
      <c r="V29" s="112">
        <v>100</v>
      </c>
      <c r="W29" s="114">
        <v>100</v>
      </c>
      <c r="X29" s="80"/>
    </row>
    <row r="30" spans="2:24" ht="57.75" x14ac:dyDescent="0.25">
      <c r="B30" s="122" t="s">
        <v>29</v>
      </c>
      <c r="C30" s="64" t="s">
        <v>132</v>
      </c>
      <c r="D30" s="64" t="s">
        <v>136</v>
      </c>
      <c r="E30" s="64" t="s">
        <v>86</v>
      </c>
      <c r="F30" s="64" t="s">
        <v>118</v>
      </c>
      <c r="G30" s="64" t="s">
        <v>88</v>
      </c>
      <c r="H30" s="65" t="s">
        <v>160</v>
      </c>
      <c r="I30" s="109" t="s">
        <v>98</v>
      </c>
      <c r="J30" s="110">
        <f t="shared" si="0"/>
        <v>200</v>
      </c>
      <c r="K30" s="111">
        <f t="shared" si="1"/>
        <v>200</v>
      </c>
      <c r="L30" s="134" t="s">
        <v>99</v>
      </c>
      <c r="M30" s="112" t="s">
        <v>99</v>
      </c>
      <c r="N30" s="112" t="s">
        <v>99</v>
      </c>
      <c r="O30" s="115" t="s">
        <v>99</v>
      </c>
      <c r="P30" s="146">
        <v>50</v>
      </c>
      <c r="Q30" s="113">
        <v>50</v>
      </c>
      <c r="R30" s="113">
        <v>50</v>
      </c>
      <c r="S30" s="147">
        <v>50</v>
      </c>
      <c r="T30" s="134">
        <v>50</v>
      </c>
      <c r="U30" s="112">
        <v>50</v>
      </c>
      <c r="V30" s="112">
        <v>50</v>
      </c>
      <c r="W30" s="114">
        <v>50</v>
      </c>
      <c r="X30" s="80"/>
    </row>
    <row r="31" spans="2:24" ht="57.75" thickBot="1" x14ac:dyDescent="0.3">
      <c r="B31" s="124" t="s">
        <v>29</v>
      </c>
      <c r="C31" s="69" t="s">
        <v>133</v>
      </c>
      <c r="D31" s="69" t="s">
        <v>134</v>
      </c>
      <c r="E31" s="69" t="s">
        <v>86</v>
      </c>
      <c r="F31" s="69" t="s">
        <v>118</v>
      </c>
      <c r="G31" s="69" t="s">
        <v>87</v>
      </c>
      <c r="H31" s="67" t="s">
        <v>159</v>
      </c>
      <c r="I31" s="130" t="s">
        <v>98</v>
      </c>
      <c r="J31" s="131">
        <f t="shared" si="0"/>
        <v>1</v>
      </c>
      <c r="K31" s="116">
        <f t="shared" si="1"/>
        <v>1</v>
      </c>
      <c r="L31" s="135" t="s">
        <v>99</v>
      </c>
      <c r="M31" s="117" t="s">
        <v>99</v>
      </c>
      <c r="N31" s="117" t="s">
        <v>99</v>
      </c>
      <c r="O31" s="139" t="s">
        <v>99</v>
      </c>
      <c r="P31" s="151" t="s">
        <v>99</v>
      </c>
      <c r="Q31" s="118" t="s">
        <v>99</v>
      </c>
      <c r="R31" s="118">
        <v>1</v>
      </c>
      <c r="S31" s="152" t="s">
        <v>99</v>
      </c>
      <c r="T31" s="135" t="s">
        <v>99</v>
      </c>
      <c r="U31" s="117" t="s">
        <v>99</v>
      </c>
      <c r="V31" s="117">
        <v>1</v>
      </c>
      <c r="W31" s="157" t="s">
        <v>99</v>
      </c>
      <c r="X31" s="100"/>
    </row>
    <row r="32" spans="2:24" x14ac:dyDescent="0.25">
      <c r="E32" s="101"/>
      <c r="I32" s="101"/>
      <c r="J32" s="101"/>
      <c r="L32" s="101"/>
      <c r="M32" s="101"/>
      <c r="S32" s="101"/>
      <c r="T32" s="101"/>
      <c r="U32" s="101"/>
      <c r="W32" s="101"/>
    </row>
  </sheetData>
  <mergeCells count="27">
    <mergeCell ref="F7:J7"/>
    <mergeCell ref="I15:K15"/>
    <mergeCell ref="L15:W15"/>
    <mergeCell ref="B18:B19"/>
    <mergeCell ref="C18:C19"/>
    <mergeCell ref="E18:E19"/>
    <mergeCell ref="B16:B17"/>
    <mergeCell ref="C16:C17"/>
    <mergeCell ref="D16:D17"/>
    <mergeCell ref="E16:E17"/>
    <mergeCell ref="F18:F19"/>
    <mergeCell ref="B20:B21"/>
    <mergeCell ref="C20:C21"/>
    <mergeCell ref="E5:N5"/>
    <mergeCell ref="T16:W16"/>
    <mergeCell ref="H16:H17"/>
    <mergeCell ref="I16:I17"/>
    <mergeCell ref="J16:J17"/>
    <mergeCell ref="K16:K17"/>
    <mergeCell ref="L16:O16"/>
    <mergeCell ref="P16:S16"/>
    <mergeCell ref="E6:N6"/>
    <mergeCell ref="B9:W13"/>
    <mergeCell ref="B14:H15"/>
    <mergeCell ref="F16:F17"/>
    <mergeCell ref="G16:G17"/>
    <mergeCell ref="I14:W14"/>
  </mergeCells>
  <pageMargins left="0.25" right="0.25" top="0.75" bottom="0.75" header="0.3" footer="0.3"/>
  <pageSetup paperSize="309"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MIR 2022 EJE 2</vt:lpstr>
      <vt:lpstr>METAS Y ALINEACION</vt:lpstr>
      <vt:lpstr>'MIR 2022 EJE 2'!Área_de_impresión</vt:lpstr>
      <vt:lpstr>'MIR 2022 EJE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DPM</dc:creator>
  <cp:lastModifiedBy>Jessica Chable Llanes</cp:lastModifiedBy>
  <cp:lastPrinted>2023-06-30T15:06:44Z</cp:lastPrinted>
  <dcterms:created xsi:type="dcterms:W3CDTF">2020-03-26T23:05:53Z</dcterms:created>
  <dcterms:modified xsi:type="dcterms:W3CDTF">2023-10-04T20:22:58Z</dcterms:modified>
</cp:coreProperties>
</file>