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4.2 CACOMyM 4to Trim\1.4 F. Técnicas\"/>
    </mc:Choice>
  </mc:AlternateContent>
  <xr:revisionPtr revIDLastSave="0" documentId="13_ncr:1_{8B8114CC-4190-4B46-A547-CB37D7C9722C}" xr6:coauthVersionLast="47" xr6:coauthVersionMax="47" xr10:uidLastSave="{00000000-0000-0000-0000-000000000000}"/>
  <bookViews>
    <workbookView xWindow="-100" yWindow="-100" windowWidth="21467" windowHeight="11443" tabRatio="863" xr2:uid="{00000000-000D-0000-FFFF-FFFF00000000}"/>
  </bookViews>
  <sheets>
    <sheet name="FID Fin 4.17.1" sheetId="80" r:id="rId1"/>
    <sheet name="P 4.17.1.1" sheetId="78" r:id="rId2"/>
    <sheet name="C 4.17.1.1.1" sheetId="79" r:id="rId3"/>
    <sheet name="A 4.17.1.1.1.1" sheetId="77" r:id="rId4"/>
    <sheet name="C 4.17.1.1.2" sheetId="76" r:id="rId5"/>
    <sheet name="A 4.17.1.1.2.1" sheetId="75" r:id="rId6"/>
    <sheet name="C 4.17.1.1.3" sheetId="74" r:id="rId7"/>
    <sheet name="A 4.17.1.1.3.1" sheetId="73" r:id="rId8"/>
    <sheet name="A 4.17.1.1.3.2" sheetId="72" r:id="rId9"/>
    <sheet name="A 4.17.1.1.3.3" sheetId="71" r:id="rId10"/>
    <sheet name="A 4.17.1.1.3.4" sheetId="60" r:id="rId11"/>
    <sheet name="C 4.17.1.1.4" sheetId="70" r:id="rId12"/>
    <sheet name="A 4.17.1.1.4.1" sheetId="69" r:id="rId13"/>
    <sheet name="C 4.17.1.1.5" sheetId="68" r:id="rId14"/>
    <sheet name="A 4.17.1.1.5.1" sheetId="67" r:id="rId15"/>
    <sheet name="A 4.17.1.1.5.2" sheetId="66" r:id="rId16"/>
    <sheet name="A 4.17.1.1.5.3" sheetId="65" r:id="rId17"/>
    <sheet name="C 4.17.1.1.6" sheetId="64" r:id="rId18"/>
    <sheet name="A 4.17.1.1.6.1" sheetId="63" r:id="rId19"/>
    <sheet name="A 4.17.1.1.6.2" sheetId="62" r:id="rId20"/>
    <sheet name="A 4.17.1.1.6.3" sheetId="61" r:id="rId21"/>
    <sheet name="C 4.17.1.1.7" sheetId="59" r:id="rId22"/>
    <sheet name="A 4.17.1.1.7.1" sheetId="58" r:id="rId23"/>
    <sheet name="A 4.17.1.1.7.2" sheetId="55" r:id="rId24"/>
    <sheet name="A 4.17.1.1.7.3" sheetId="57" r:id="rId25"/>
  </sheets>
  <definedNames>
    <definedName name="_xlnm.Print_Area" localSheetId="6">'C 4.17.1.1.3'!$B$1:$H$55</definedName>
    <definedName name="_xlnm.Print_Area" localSheetId="0">'FID Fin 4.17.1'!$B$1:$H$56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0" l="1"/>
  <c r="H29" i="57"/>
  <c r="H29" i="58"/>
  <c r="H29" i="59"/>
  <c r="H29" i="61"/>
  <c r="H29" i="62"/>
  <c r="H29" i="63"/>
  <c r="H29" i="64"/>
  <c r="H29" i="65"/>
  <c r="H29" i="66"/>
  <c r="H29" i="67"/>
  <c r="H29" i="68"/>
  <c r="H29" i="69"/>
  <c r="H29" i="70"/>
  <c r="H29" i="60"/>
  <c r="H29" i="71"/>
  <c r="H29" i="72"/>
  <c r="G29" i="73"/>
  <c r="G29" i="74"/>
  <c r="G29" i="75"/>
  <c r="G29" i="76"/>
  <c r="G29" i="77"/>
  <c r="G29" i="79"/>
  <c r="G29" i="78"/>
</calcChain>
</file>

<file path=xl/sharedStrings.xml><?xml version="1.0" encoding="utf-8"?>
<sst xmlns="http://schemas.openxmlformats.org/spreadsheetml/2006/main" count="3051" uniqueCount="435">
  <si>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</si>
  <si>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</si>
  <si>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</si>
  <si>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</si>
  <si>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</si>
  <si>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</si>
  <si>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</si>
  <si>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</si>
  <si>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</si>
  <si>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</si>
  <si>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</si>
  <si>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</si>
  <si>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</si>
  <si>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</si>
  <si>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</si>
  <si>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</si>
  <si>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</si>
  <si>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</si>
  <si>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</si>
  <si>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</si>
  <si>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</si>
  <si>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</si>
  <si>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</si>
  <si>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</si>
  <si>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</si>
  <si>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</si>
  <si>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</si>
  <si>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</si>
  <si>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</si>
  <si>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</si>
  <si>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</si>
  <si>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</si>
  <si>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</si>
  <si>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</si>
  <si>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</si>
  <si>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</si>
  <si>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</si>
  <si>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</si>
  <si>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</si>
  <si>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</si>
  <si>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</si>
  <si>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</si>
  <si>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</si>
  <si>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</si>
  <si>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</si>
  <si>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</si>
  <si>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</si>
  <si>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</si>
  <si>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</si>
  <si>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</si>
  <si>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</si>
  <si>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</si>
  <si>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</si>
  <si>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</si>
  <si>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</si>
  <si>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</si>
  <si>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</si>
  <si>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</si>
  <si>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</si>
  <si>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</si>
  <si>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</si>
  <si>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</si>
  <si>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NO APLICA</t>
  </si>
  <si>
    <t>(     x     )</t>
  </si>
  <si>
    <t>(   x     )</t>
  </si>
  <si>
    <t>(    x       )</t>
  </si>
  <si>
    <t>(    x     )</t>
  </si>
  <si>
    <t xml:space="preserve"> (  X    )</t>
  </si>
  <si>
    <t xml:space="preserve"> (       )</t>
  </si>
  <si>
    <t xml:space="preserve"> (   x   )</t>
  </si>
  <si>
    <t>(    X    )</t>
  </si>
  <si>
    <t>(   X      )</t>
  </si>
  <si>
    <t>(    X     )</t>
  </si>
  <si>
    <t>Porcentaje</t>
  </si>
  <si>
    <t>Instituto del Deporte</t>
  </si>
  <si>
    <t>Propósito</t>
  </si>
  <si>
    <t>Con esta información se miden los reportes e informes de contabilidad, finanzas y administrativos realizadas por el Instituto lo que permite la transparencia del presupuesto.</t>
  </si>
  <si>
    <t>Trimestral</t>
  </si>
  <si>
    <t>Componente</t>
  </si>
  <si>
    <t>Número de registros de finanzas realizadas</t>
  </si>
  <si>
    <t>Registros</t>
  </si>
  <si>
    <t>Número de registros de finanzas programadas</t>
  </si>
  <si>
    <t>NFR</t>
  </si>
  <si>
    <t>Número de registros de finanzas públicas realizadas</t>
  </si>
  <si>
    <t>NFPP</t>
  </si>
  <si>
    <t>Documentos de entrega de los regisstros</t>
  </si>
  <si>
    <t>Con esta información se mide la participación de la población en las actividades creadas, promovidas y ejecutadas por el Instituto del Deporte, con la finalidad de contribuir en la mejora de la calidad de vida.</t>
  </si>
  <si>
    <t>NDP</t>
  </si>
  <si>
    <t>Número de Deportistas participantes</t>
  </si>
  <si>
    <t>Registro de actividades y eventos en el instituto del Deporte</t>
  </si>
  <si>
    <t>Deportistas</t>
  </si>
  <si>
    <t>NDPE</t>
  </si>
  <si>
    <t>Número de Deportistas participantes estimados (as)</t>
  </si>
  <si>
    <t>institutodeportecancun@yahoo.com.mx</t>
  </si>
  <si>
    <t>Actividad</t>
  </si>
  <si>
    <t>Con esta información se miden los informes y análisis de tipo administrativos, financiero y contables que reflejan la aplicación del presupuesto, uso en las actividades y eventos realizados.</t>
  </si>
  <si>
    <t>NRCR</t>
  </si>
  <si>
    <t>Número de reportes administrativos y contables realizados</t>
  </si>
  <si>
    <t>Resgistro Documental de reporte financieros entregados.</t>
  </si>
  <si>
    <t>Registro documental de entrega de reportes financieros.</t>
  </si>
  <si>
    <t>NRCP</t>
  </si>
  <si>
    <t>Número de reportes administrativos y contables programados</t>
  </si>
  <si>
    <t>Reportes</t>
  </si>
  <si>
    <t>4.2.1.1</t>
  </si>
  <si>
    <t>Con esta información se miden las acciones centradas en dignificar las instalaciones deportivas y de mejor calidad en el municipio.</t>
  </si>
  <si>
    <t>NEDA</t>
  </si>
  <si>
    <t>Número de Espacios deportivos Atendidos</t>
  </si>
  <si>
    <t>Registro administrativo de Mantenimientos y espacios deportivos atendidos.</t>
  </si>
  <si>
    <t>Registro documental administrativo de Mantenimientos y espacios deportivos.</t>
  </si>
  <si>
    <t>Espacios deportivos</t>
  </si>
  <si>
    <t>NEDP</t>
  </si>
  <si>
    <t>Número de Espacios deportivos Programados</t>
  </si>
  <si>
    <t>Coordinador de Mantenimiento e Instalaciones Deportivas</t>
  </si>
  <si>
    <t>Con esta información se mide el número de metros cuadrados de mantenimiento para dignificar las instalaciones deportivas brindando a en la infraestructura deportiva mejoras en los accesos incluyentes, mantenimiento con pintura, cambio de mallas, tableros de basquetbol, y reparaciones en Instalaciones deportivas dentro del municipio de Benito Juárez.</t>
  </si>
  <si>
    <t>NMR</t>
  </si>
  <si>
    <t>Registro documental administrativo de Instalaciones que recibieron mantenimiento.</t>
  </si>
  <si>
    <t>Registro documental administrativo de instalaciones que recibieron mantenimiento en 2021</t>
  </si>
  <si>
    <t>Metros cuadrados</t>
  </si>
  <si>
    <t>NMO</t>
  </si>
  <si>
    <t>Número de metros cuadrados de mantenimiento en instalaciones programados.</t>
  </si>
  <si>
    <t>Número de metros cuadrados de mantenimiento en instalaciones deportivas realizados</t>
  </si>
  <si>
    <t xml:space="preserve">Con esta información se miden los apoyos económicos y materiales invertidos en deportistas para un mejor desempeño y fomento del deporte del municipio. </t>
  </si>
  <si>
    <t xml:space="preserve">Con esta información se mide el número de atletas apoyados al invertir el municipio con la logística, apoyos con playeras, medallas y demás insumos entregados a atletas participantes de la Maratón Internacional Nocturno de Cancún. </t>
  </si>
  <si>
    <t>Anual</t>
  </si>
  <si>
    <t>NAE1</t>
  </si>
  <si>
    <t>NAE2</t>
  </si>
  <si>
    <t>Número de apoyos estimados</t>
  </si>
  <si>
    <t>Número de apoyos entregados</t>
  </si>
  <si>
    <t>Registro de inscripción de competidores</t>
  </si>
  <si>
    <t>Registro de competencias e incripciones de competidores</t>
  </si>
  <si>
    <t>Atletas apoyados</t>
  </si>
  <si>
    <t>Coordinador de Operaciones y Logísitica</t>
  </si>
  <si>
    <t>4.2.1.3</t>
  </si>
  <si>
    <t>Organizar con el apoyo del sector público y privado actividades deportivas con perspectiva de género, con el objeto de fomentar una cultura de integración y una sana convivencia entre jóvenes, a fin de identificar e impulsar atletas de alto rendimiento.</t>
  </si>
  <si>
    <t>Con esta información se miden los eventos deportivos realizados en el municipio de las asociaciones, federaciones, clubes o ligas deportivas que tienen trabajo coordinado con el Instituto del Deporte.</t>
  </si>
  <si>
    <t>Registro documental de eventos deportivos realizados en el municipio</t>
  </si>
  <si>
    <t>Eventos</t>
  </si>
  <si>
    <t>Registro Histórico documental de eventos deportivos realizados en el municipio</t>
  </si>
  <si>
    <t>Coordinador de Deporte Federado y Asociado</t>
  </si>
  <si>
    <t xml:space="preserve">federado_gabriel_18@hotmail.com </t>
  </si>
  <si>
    <t>Con esta información se miden los eventos deportivos federados coordinados por el Instituto como disciplinas de atletismo, tenis, béisbol, voleibol y basquetbol desarrollados en el municipio.</t>
  </si>
  <si>
    <t>NEDFC</t>
  </si>
  <si>
    <t>Número de eventos deportivos federados coordinados</t>
  </si>
  <si>
    <t>NEDFE</t>
  </si>
  <si>
    <t>Número de eventos deportivos federados estimados</t>
  </si>
  <si>
    <t>4.2.1.4</t>
  </si>
  <si>
    <t>Estimular a los deportistas a desarrollar su talento para aumentar el número de representantes en competencias estatales, nacionales e internacionales.</t>
  </si>
  <si>
    <t xml:space="preserve">Con esta información se mide el número de deportistas de categoría estudiantil  participantes en los eventos deportivos. </t>
  </si>
  <si>
    <t>Registro documental de deportistas participantes</t>
  </si>
  <si>
    <t>Registro documental histórico de deportistas participantes</t>
  </si>
  <si>
    <t>NDE</t>
  </si>
  <si>
    <t>Coordinadora de Deporte Estudiantil</t>
  </si>
  <si>
    <t>4.2.1</t>
  </si>
  <si>
    <t>Promover acciones deportivas que combatan las causas que generan la violencia y la delincuencia contribuyendo a la paz y la justiciar a favor de los habitantes de Benito Juárez.</t>
  </si>
  <si>
    <t>Con esta información se mide el número de deportistas seleccionados que participan en los Juegos Municipales, anteriormente conocido como Olimpiadas, con rumbo a la estatal, regional y nacional de la CONADE</t>
  </si>
  <si>
    <t>NDSP</t>
  </si>
  <si>
    <t>Registros administrativos de los participantes</t>
  </si>
  <si>
    <t>NDSE</t>
  </si>
  <si>
    <t>Número de Deportistas estimados</t>
  </si>
  <si>
    <t>Registros administrativos de los participantes realizados</t>
  </si>
  <si>
    <t>Con esta información se miden el número de atletas que obtienen dicha presea debido a sus habilidades deportivas y trayectoria en el deporte municipal, estatal, nacional e internacional representando al municipio.</t>
  </si>
  <si>
    <t>NAP</t>
  </si>
  <si>
    <t xml:space="preserve">Número de atletas premiadas(as) </t>
  </si>
  <si>
    <t>Registro de participantes y ganadores del evento</t>
  </si>
  <si>
    <t>atletas</t>
  </si>
  <si>
    <t>NAC</t>
  </si>
  <si>
    <t xml:space="preserve">Número de atletas considerados(as) </t>
  </si>
  <si>
    <t>Registro de participantes y ganadores de eventos anteriores</t>
  </si>
  <si>
    <t>Con esta información se mide el número de niñas y niños que participan en las actividades del curso de verano Baaxlob Palaloob en el primer mes de las vacaciones de verano.</t>
  </si>
  <si>
    <t>NNP</t>
  </si>
  <si>
    <t>Número de niñas y niños participantes</t>
  </si>
  <si>
    <t>Registro de inscripción</t>
  </si>
  <si>
    <t>Niñas y niños</t>
  </si>
  <si>
    <t>NNE</t>
  </si>
  <si>
    <t>Número de niñas y niños estimados</t>
  </si>
  <si>
    <t>Registro de inscritos en el último evento</t>
  </si>
  <si>
    <t>Con este indicador se miden los eventos en las regiones populares, actividades como demostraciones deportivas, nutrición deportiva, practicas de diferentes disciplinas deportivas, sobre todo en zonas con población vulnerable.</t>
  </si>
  <si>
    <t>NEPO</t>
  </si>
  <si>
    <t xml:space="preserve">Número de eventos populares organizados.  </t>
  </si>
  <si>
    <t>Registros administrativos en la Coordinación de Deporte Popular</t>
  </si>
  <si>
    <t>NEPP</t>
  </si>
  <si>
    <t xml:space="preserve">Número de eventos populares programados.  </t>
  </si>
  <si>
    <t>Coordinador de Deporte Popular</t>
  </si>
  <si>
    <t xml:space="preserve">Con este indicador se mide el número de comités deportivos que tienen como objetivo tener control y orden en las actividades deportivas como lo marca el Reglamento Interior. </t>
  </si>
  <si>
    <t>NCDC</t>
  </si>
  <si>
    <t>Número de Comités deportivos conformados</t>
  </si>
  <si>
    <t>NCDP</t>
  </si>
  <si>
    <t>Actas de la conformación de los comités deportivos</t>
  </si>
  <si>
    <t>Comités</t>
  </si>
  <si>
    <t>Número de Comités deportivos programados</t>
  </si>
  <si>
    <t>Archivo de Actas de la conformación de los comités deportivos</t>
  </si>
  <si>
    <t>Ciudadanos en eventos deportivos en zonas populares enfocados a promover el deporte y la actividad lúdica para fortalecer la integración familiar y de los ciudadanos.</t>
  </si>
  <si>
    <t>NCEDR</t>
  </si>
  <si>
    <t>Número de ciudadanos en eventos depoertivos populares realizados</t>
  </si>
  <si>
    <t>Ciudadanos</t>
  </si>
  <si>
    <t>Registro de eventos populares</t>
  </si>
  <si>
    <t>NCEDP</t>
  </si>
  <si>
    <t>Número de ciudadanos en eventos depoertivos populares Programados</t>
  </si>
  <si>
    <t>Registro de eventos populares realizados</t>
  </si>
  <si>
    <t>La CONADE (Comisión Nacional del Deporte) convoca anualmente a participar, el municipio de Benito Juárez realiza su etapa Municipal para tener deportistas representantes.</t>
  </si>
  <si>
    <t>Semestral</t>
  </si>
  <si>
    <t>NRJPR</t>
  </si>
  <si>
    <t>Número de deportistas en los juegos populares realizados</t>
  </si>
  <si>
    <t>Registro de participantes en los juegos populares municipales</t>
  </si>
  <si>
    <t>NRJPP</t>
  </si>
  <si>
    <t>Archivo de Registro de participantes en los juegos populares municipales</t>
  </si>
  <si>
    <t xml:space="preserve">Con este indicador se mide el número de seleccionadas(os) en eventos de deporte adaptado, es decir la práctica deportiva con atletas con capacidades diferentes.  </t>
  </si>
  <si>
    <t>Número de deportistas participantes</t>
  </si>
  <si>
    <t>Registros de deportistas participantes</t>
  </si>
  <si>
    <t>Número de deportistas estimadas (os)</t>
  </si>
  <si>
    <t>Archivo de Registros de deportistas participantes</t>
  </si>
  <si>
    <t>C. Guillermina Hernández Cortés</t>
  </si>
  <si>
    <t>Coordinadora de Deporte Adaptado</t>
  </si>
  <si>
    <t>guilledep22@hotmail.com</t>
  </si>
  <si>
    <t>NAPP</t>
  </si>
  <si>
    <t>Registro de atletas participantes</t>
  </si>
  <si>
    <t>Atletas paralímpicos</t>
  </si>
  <si>
    <t>NAPE</t>
  </si>
  <si>
    <t>Número de atletas paraolímpicos estimadas (os)</t>
  </si>
  <si>
    <t>Número de atletas paraolímpicos participantes</t>
  </si>
  <si>
    <t>Archivo de registro de atletas participantes</t>
  </si>
  <si>
    <t>Registros de Deportistas participantes</t>
  </si>
  <si>
    <t>Número de deportistasestimados (as)</t>
  </si>
  <si>
    <t>Archivo de registros de deportistas que han participado</t>
  </si>
  <si>
    <t>Deportistas registrados</t>
  </si>
  <si>
    <t>Archivo de Deportistas registrados</t>
  </si>
  <si>
    <t>Con esta información se mide el impulso deportivo a través del apoyo en efectivo o con material deportivo a talentos deportivos entregados por el Instituto del Deporte del Municipio.</t>
  </si>
  <si>
    <t>NITD</t>
  </si>
  <si>
    <t>NITDE</t>
  </si>
  <si>
    <t>Número de talentos deportivos estimados</t>
  </si>
  <si>
    <t>Número de talentos deportivos entregados</t>
  </si>
  <si>
    <t>Coordinador de Operaciones y Logística</t>
  </si>
  <si>
    <t>NIADRR</t>
  </si>
  <si>
    <t>Número de impulsos de actividades deportivas y recreativas realizados</t>
  </si>
  <si>
    <t>Registros de talentos deportivos que recibieron apoyos</t>
  </si>
  <si>
    <t>Impulsos deportivos</t>
  </si>
  <si>
    <t>NIADRP</t>
  </si>
  <si>
    <t>Número de impulsos de actividades deportivas y recreativas programadas</t>
  </si>
  <si>
    <t>Con este indicador se mide el número de deportistas con discapacidad selecccionados que participan en los Juegos paranacionales CONADE etapa municipal con rumbo a la estatal, regional y nacional convocados por la CONADE, a través del Instituto del Deporte del Municipio de Benito Juárez.</t>
  </si>
  <si>
    <t>(     X    )</t>
  </si>
  <si>
    <t>(            )</t>
  </si>
  <si>
    <t>(           )</t>
  </si>
  <si>
    <t>Registro documental de incentidos entregados</t>
  </si>
  <si>
    <t>Incentivos a talentos deportivos</t>
  </si>
  <si>
    <t>C. Gabriel Fernando Aguiñaga Correa</t>
  </si>
  <si>
    <t>Regular
(comportamiento constante dentro de un rango)</t>
  </si>
  <si>
    <t>Nominal
(no existen datos históricos)</t>
  </si>
  <si>
    <t>(   x    )</t>
  </si>
  <si>
    <t>mayor o igual  a 50%  o menor o igual a 70%</t>
  </si>
  <si>
    <t>menor o igual a cero</t>
  </si>
  <si>
    <r>
      <t xml:space="preserve">Nombre del Documento:
</t>
    </r>
    <r>
      <rPr>
        <sz val="9"/>
        <color theme="1"/>
        <rFont val="Calibri"/>
        <family val="2"/>
        <scheme val="minor"/>
      </rPr>
      <t>Concentrado de Reportes Trimestrales de las Coordinaciones del Instituto del Deporte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General del Instituto del Deporte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Leffort IDBJ/DirGral/ReportesTrimCoordinaciones 2021
Ubicado en las oficinas de la Dirección General del Instituto del Deporte.</t>
    </r>
  </si>
  <si>
    <t>Seleccionar el comportamiento del Indicador hacia la meta.
(ascendente o descendente + regular o nominal)</t>
  </si>
  <si>
    <t>Ascendente</t>
  </si>
  <si>
    <t>Descendente ( estos parametros podrán variar de acuerdo al indicador)</t>
  </si>
  <si>
    <t>(     )</t>
  </si>
  <si>
    <t>(    X   )</t>
  </si>
  <si>
    <t>(     X   )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</si>
  <si>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Resultados Espacios Deportivos 2022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Mantenimiento e Infraestructura Deportiva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Carpeta Lefort en Coordinación de Mantenimiento e infraestructura Lefort 01 IDBJ/CoordMaintoInfr/Espacios deportivos atendidos 2022.</t>
    </r>
  </si>
  <si>
    <t>(       )</t>
  </si>
  <si>
    <t>(      )</t>
  </si>
  <si>
    <t>(    X      )</t>
  </si>
  <si>
    <t>(      X     )</t>
  </si>
  <si>
    <t>(   X    )</t>
  </si>
  <si>
    <t>X</t>
  </si>
  <si>
    <t>(   X   )</t>
  </si>
  <si>
    <t>(      X   )</t>
  </si>
  <si>
    <r>
      <rPr>
        <b/>
        <sz val="9"/>
        <color theme="1"/>
        <rFont val="Calibri"/>
        <family val="2"/>
        <scheme val="minor"/>
      </rPr>
      <t>E-PPA 4.17</t>
    </r>
    <r>
      <rPr>
        <sz val="9"/>
        <color theme="1"/>
        <rFont val="Calibri"/>
        <family val="2"/>
        <scheme val="minor"/>
      </rPr>
      <t xml:space="preserve"> Programa Deporte sin Límites</t>
    </r>
  </si>
  <si>
    <r>
      <rPr>
        <b/>
        <sz val="9"/>
        <color theme="1"/>
        <rFont val="Calibri"/>
        <family val="2"/>
        <scheme val="minor"/>
      </rPr>
      <t xml:space="preserve">PDEP: </t>
    </r>
    <r>
      <rPr>
        <sz val="9"/>
        <color theme="1"/>
        <rFont val="Calibri"/>
        <family val="2"/>
        <scheme val="minor"/>
      </rPr>
      <t xml:space="preserve">Porcentaje de deportistas participantes.  </t>
    </r>
  </si>
  <si>
    <r>
      <rPr>
        <b/>
        <sz val="9"/>
        <color theme="1"/>
        <rFont val="Calibri"/>
        <family val="2"/>
        <scheme val="minor"/>
      </rPr>
      <t xml:space="preserve">PFR: </t>
    </r>
    <r>
      <rPr>
        <sz val="9"/>
        <color theme="1"/>
        <rFont val="Calibri"/>
        <family val="2"/>
        <scheme val="minor"/>
      </rPr>
      <t>Porcentaje de registros de finanzas públicas realizadas.</t>
    </r>
  </si>
  <si>
    <r>
      <rPr>
        <b/>
        <sz val="9"/>
        <color theme="1"/>
        <rFont val="Calibri"/>
        <family val="2"/>
        <scheme val="minor"/>
      </rPr>
      <t xml:space="preserve">PACR: </t>
    </r>
    <r>
      <rPr>
        <sz val="9"/>
        <color theme="1"/>
        <rFont val="Calibri"/>
        <family val="2"/>
        <scheme val="minor"/>
      </rPr>
      <t>Porcentaje de reportes administrativos y contables realizados.</t>
    </r>
  </si>
  <si>
    <r>
      <rPr>
        <b/>
        <sz val="9"/>
        <color theme="1"/>
        <rFont val="Calibri"/>
        <family val="2"/>
        <scheme val="minor"/>
      </rPr>
      <t xml:space="preserve">PMPCED: </t>
    </r>
    <r>
      <rPr>
        <sz val="9"/>
        <color theme="1"/>
        <rFont val="Calibri"/>
        <family val="2"/>
        <scheme val="minor"/>
      </rPr>
      <t xml:space="preserve">Porcentaje de Mantenimiento Preventivo y Creación de Espacios Deportivos </t>
    </r>
  </si>
  <si>
    <r>
      <rPr>
        <b/>
        <sz val="9"/>
        <color theme="1"/>
        <rFont val="Calibri"/>
        <family val="2"/>
        <scheme val="minor"/>
      </rPr>
      <t xml:space="preserve">PMDR: </t>
    </r>
    <r>
      <rPr>
        <sz val="9"/>
        <color theme="1"/>
        <rFont val="Calibri"/>
        <family val="2"/>
        <scheme val="minor"/>
      </rPr>
      <t>Porcentaje de metros cuadrados de mantenimiento en instalaciones deportivas realizados.</t>
    </r>
  </si>
  <si>
    <r>
      <rPr>
        <b/>
        <sz val="9"/>
        <color theme="1"/>
        <rFont val="Calibri"/>
        <family val="2"/>
        <scheme val="minor"/>
      </rPr>
      <t>PITD:</t>
    </r>
    <r>
      <rPr>
        <sz val="9"/>
        <color theme="1"/>
        <rFont val="Calibri"/>
        <family val="2"/>
        <scheme val="minor"/>
      </rPr>
      <t xml:space="preserve"> Porcentaje de incentivos para talentos deportivos</t>
    </r>
  </si>
  <si>
    <r>
      <rPr>
        <b/>
        <sz val="9"/>
        <color theme="1"/>
        <rFont val="Calibri"/>
        <family val="2"/>
        <scheme val="minor"/>
      </rPr>
      <t>PIADR:</t>
    </r>
    <r>
      <rPr>
        <sz val="9"/>
        <color theme="1"/>
        <rFont val="Calibri"/>
        <family val="2"/>
        <scheme val="minor"/>
      </rPr>
      <t xml:space="preserve"> Impulsos de actividades deportivas y recreativas. económicos o en especie ejercidos</t>
    </r>
  </si>
  <si>
    <r>
      <rPr>
        <b/>
        <sz val="9"/>
        <color theme="1"/>
        <rFont val="Calibri"/>
        <family val="2"/>
        <scheme val="minor"/>
      </rPr>
      <t xml:space="preserve">E-PPA 4.17 </t>
    </r>
    <r>
      <rPr>
        <sz val="9"/>
        <color theme="1"/>
        <rFont val="Calibri"/>
        <family val="2"/>
        <scheme val="minor"/>
      </rPr>
      <t>Programa Deporte sin Límites</t>
    </r>
  </si>
  <si>
    <r>
      <rPr>
        <b/>
        <sz val="9"/>
        <color theme="1"/>
        <rFont val="Calibri"/>
        <family val="2"/>
        <scheme val="minor"/>
      </rPr>
      <t>PADO:</t>
    </r>
    <r>
      <rPr>
        <sz val="9"/>
        <color theme="1"/>
        <rFont val="Calibri"/>
        <family val="2"/>
        <scheme val="minor"/>
      </rPr>
      <t xml:space="preserve"> Actividades deportivas Organizadas realizados. </t>
    </r>
  </si>
  <si>
    <r>
      <rPr>
        <b/>
        <sz val="9"/>
        <color theme="1"/>
        <rFont val="Calibri"/>
        <family val="2"/>
        <scheme val="minor"/>
      </rPr>
      <t xml:space="preserve">PEDFC: </t>
    </r>
    <r>
      <rPr>
        <sz val="9"/>
        <color theme="1"/>
        <rFont val="Calibri"/>
        <family val="2"/>
        <scheme val="minor"/>
      </rPr>
      <t xml:space="preserve">Porcentaje de eventos deportivos federados coordinados. </t>
    </r>
  </si>
  <si>
    <r>
      <rPr>
        <b/>
        <sz val="9"/>
        <color theme="1"/>
        <rFont val="Calibri"/>
        <family val="2"/>
        <scheme val="minor"/>
      </rPr>
      <t>PDSP:</t>
    </r>
    <r>
      <rPr>
        <sz val="9"/>
        <color theme="1"/>
        <rFont val="Calibri"/>
        <family val="2"/>
        <scheme val="minor"/>
      </rPr>
      <t xml:space="preserve"> Porcentaje de deportistas seleccionadas(os)</t>
    </r>
  </si>
  <si>
    <r>
      <rPr>
        <b/>
        <sz val="9"/>
        <color theme="1"/>
        <rFont val="Calibri"/>
        <family val="2"/>
        <scheme val="minor"/>
      </rPr>
      <t>PNCV:</t>
    </r>
    <r>
      <rPr>
        <sz val="9"/>
        <color theme="1"/>
        <rFont val="Calibri"/>
        <family val="2"/>
        <scheme val="minor"/>
      </rPr>
      <t xml:space="preserve"> Porcentaje de niñas y niños del participantes curso de verano.</t>
    </r>
  </si>
  <si>
    <r>
      <rPr>
        <b/>
        <sz val="9"/>
        <color theme="1"/>
        <rFont val="Calibri"/>
        <family val="2"/>
        <scheme val="minor"/>
      </rPr>
      <t>PEPO:</t>
    </r>
    <r>
      <rPr>
        <sz val="9"/>
        <color theme="1"/>
        <rFont val="Calibri"/>
        <family val="2"/>
        <scheme val="minor"/>
      </rPr>
      <t xml:space="preserve"> Porcentaje de eventos populares organizados.</t>
    </r>
  </si>
  <si>
    <r>
      <rPr>
        <b/>
        <sz val="9"/>
        <color theme="1"/>
        <rFont val="Calibri"/>
        <family val="2"/>
        <scheme val="minor"/>
      </rPr>
      <t>PCDC:</t>
    </r>
    <r>
      <rPr>
        <sz val="9"/>
        <color theme="1"/>
        <rFont val="Calibri"/>
        <family val="2"/>
        <scheme val="minor"/>
      </rPr>
      <t xml:space="preserve"> Porcentaje de comités deportivos conformados.</t>
    </r>
  </si>
  <si>
    <r>
      <rPr>
        <b/>
        <sz val="9"/>
        <color theme="1"/>
        <rFont val="Calibri"/>
        <family val="2"/>
        <scheme val="minor"/>
      </rPr>
      <t xml:space="preserve">PCEDP: </t>
    </r>
    <r>
      <rPr>
        <sz val="9"/>
        <color theme="1"/>
        <rFont val="Calibri"/>
        <family val="2"/>
        <scheme val="minor"/>
      </rPr>
      <t>Porcentaje de Ciudadanos en Eventos Deportivos Populares</t>
    </r>
  </si>
  <si>
    <r>
      <rPr>
        <b/>
        <sz val="9"/>
        <color theme="1"/>
        <rFont val="Calibri"/>
        <family val="2"/>
        <scheme val="minor"/>
      </rPr>
      <t xml:space="preserve">PDJP: </t>
    </r>
    <r>
      <rPr>
        <sz val="9"/>
        <color theme="1"/>
        <rFont val="Calibri"/>
        <family val="2"/>
        <scheme val="minor"/>
      </rPr>
      <t>Deportistas en la Representación de los Juegos Nacionales Populares etapa Municipal</t>
    </r>
  </si>
  <si>
    <r>
      <rPr>
        <b/>
        <sz val="9"/>
        <color theme="1"/>
        <rFont val="Calibri"/>
        <family val="2"/>
        <scheme val="minor"/>
      </rPr>
      <t xml:space="preserve">PDS: </t>
    </r>
    <r>
      <rPr>
        <sz val="9"/>
        <color theme="1"/>
        <rFont val="Calibri"/>
        <family val="2"/>
        <scheme val="minor"/>
      </rPr>
      <t>Porcentaje de deportistas seleccionadas(os)</t>
    </r>
  </si>
  <si>
    <r>
      <rPr>
        <b/>
        <sz val="9"/>
        <color theme="1"/>
        <rFont val="Calibri"/>
        <family val="2"/>
        <scheme val="minor"/>
      </rPr>
      <t>PAPP:</t>
    </r>
    <r>
      <rPr>
        <sz val="9"/>
        <color theme="1"/>
        <rFont val="Calibri"/>
        <family val="2"/>
        <scheme val="minor"/>
      </rPr>
      <t xml:space="preserve"> Porcentaje de atletas paraolímpicos participantes.</t>
    </r>
  </si>
  <si>
    <t>DEPENDENCIA RESPONSABLE</t>
  </si>
  <si>
    <t>INSTITUTO DEL DEPORTE</t>
  </si>
  <si>
    <t xml:space="preserve">
PDEP= (NDP/NDPE)*100
</t>
  </si>
  <si>
    <t xml:space="preserve">                                  
PFR= (NFR/NFPP)*100
</t>
  </si>
  <si>
    <t xml:space="preserve">Registros 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</si>
  <si>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Carpeta de Reportes Trimestrales de la   Coordinación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Administrativa del Instituto del Deporte del Municipio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en Coordinación Administrativa Lefort 01 IDBJ/CoordAdmon/EntregaASE2022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</si>
  <si>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PACR= (NRCR/NRCP)*100    
</t>
  </si>
  <si>
    <t>Descendente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</si>
  <si>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PEDA= (NEDA/NEDP)*100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</si>
  <si>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PMDR= (NMIR/NMIP)*100 
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</si>
  <si>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mantenimiento de instalaciones deportivas 2022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 de Mantenimiento e Infraestructura Deportiva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Leffort en Coordinación de Mantenimiento e infraestructura Lefort 01 IDBJ/CoordMaintoInfr/Mantenimiento y reparaciones en Instalaciones deportivas 2022.</t>
    </r>
  </si>
  <si>
    <t>PIADR= (NIDRRR/NIADRR)*100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</si>
  <si>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Recursos Económicos Deportivos 2022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operaciones y logística Lefort 01 IDBJ/CoordOpLog/Apoyos e incentivos 2022.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</si>
  <si>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PITD= (NITD/NITDE)*100
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</si>
  <si>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incentivos Deportivos 2022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Operaciones y Logística del Instituto del Deporte del Municipio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Administrativa Lefort 01 IDBJ/CoordOprLog/incentivos 2022.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</si>
  <si>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PAME= (NAE1/NAE2)*100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</si>
  <si>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PEDFC= (NEDFC/NEDFE)*100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</si>
  <si>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PNCV= (NNP/NNE)*100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</si>
  <si>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PATP= (NAP/NAC)*100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</si>
  <si>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PEPO=(NEPO/NEPP)*100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</si>
  <si>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PDS= (NDS/NDE)*100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</si>
  <si>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PDJP= (NDJPR/NDJPP)*100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</si>
  <si>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PCEDP= (NEDPR/NEDPP)*100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</si>
  <si>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PCDC= (NCDC/NCDP)*100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</si>
  <si>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PAPP= (NAPP/NAPE)*100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</si>
  <si>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PDP= (NDP/NDE)*100
</t>
  </si>
  <si>
    <t>Lic. Alejandro Luna López</t>
  </si>
  <si>
    <t>Director General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</si>
  <si>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Carpeta de Reportes Trimestrales de la Coordinación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Administrativa del Instituto del Deporte del Municipio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Coordinación Administrativa Leffor 01 IDBJ/CoordAdmon/EntregaASE2022</t>
    </r>
  </si>
  <si>
    <t>Coordinador Administrativo</t>
  </si>
  <si>
    <t>C. Renny René Díaz Lugo</t>
  </si>
  <si>
    <t>ranarenediaz@gmail.com</t>
  </si>
  <si>
    <t>C. Jesus Yanit Chay Canul</t>
  </si>
  <si>
    <t>jesuschay7@gmail.com</t>
  </si>
  <si>
    <t>Ing. Maria Fagni Gallegos Cruz</t>
  </si>
  <si>
    <t>cruzfag@yahoo.com</t>
  </si>
  <si>
    <t>C. Gualberto Mejía Moguel</t>
  </si>
  <si>
    <t>C. Raymundo Polanco Cordova</t>
  </si>
  <si>
    <t>admonmej22@gmail.com</t>
  </si>
  <si>
    <t>mayor a cero y menor a +20%</t>
  </si>
  <si>
    <t xml:space="preserve">mayor o igual a +20% </t>
  </si>
  <si>
    <t>Nombre del responsable del diseño del Indicador</t>
  </si>
  <si>
    <t>4.2.1.1 Porcentaje de Mantenimiento Preventivo y Creación de Espacios Deportivos, 4.2.1.2 Impulsos de actividades deportivas y recreativas, 4.2.1.3 Actividades deportivas Organizadas, 4.2.1.4 Estímulo a deportistas participantes.</t>
  </si>
  <si>
    <t xml:space="preserve">4.2.1.3 Actividades deportivas Organizadas   </t>
  </si>
  <si>
    <t xml:space="preserve">Porcentaje de Mantenimiento Preventivo y Creación de Espacios Deportivos  </t>
  </si>
  <si>
    <t>4.2.1.2
4.2.1.4</t>
  </si>
  <si>
    <t>Impulsos de actividades deportivas y recreativas
Estímulo a deportistas participantes.</t>
  </si>
  <si>
    <t>4.2.1.4 Estímulo a deportistas participantes</t>
  </si>
  <si>
    <r>
      <rPr>
        <b/>
        <sz val="9"/>
        <color theme="1"/>
        <rFont val="Calibri"/>
        <family val="2"/>
        <scheme val="minor"/>
      </rPr>
      <t xml:space="preserve">PARNB: </t>
    </r>
    <r>
      <rPr>
        <sz val="9"/>
        <color theme="1"/>
        <rFont val="Calibri"/>
        <family val="2"/>
        <scheme val="minor"/>
      </rPr>
      <t>Porcentaje de atenciones en rehabilitación y nutrición brindadas</t>
    </r>
  </si>
  <si>
    <t>4.2.1.2 Impulsos de actividades deportivas y recreativas</t>
  </si>
  <si>
    <t>Permitira medir el grado de cumplimiento de las atenciones en materia de rehabilitación y nutrición dirigidas a los deportistas con el objetivo de brindar apoyos integrales para el mejoramiento de su desempeño.</t>
  </si>
  <si>
    <t xml:space="preserve">PARNB= (NARNB/NARNE)*100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</si>
  <si>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atenciones de rehabilitacion y nutrición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de Operaciones y Logística del Instituto del Deporte del Municipio
</t>
    </r>
    <r>
      <rPr>
        <b/>
        <sz val="9"/>
        <color theme="1"/>
        <rFont val="Calibri"/>
        <family val="2"/>
        <scheme val="minor"/>
      </rPr>
      <t xml:space="preserve">Periodicidad con que se genera la información: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Operaciones y Logística Lefort 01 IDBJ/CoordOper/Atenciones rehabilitacion y nutrición 2023.</t>
    </r>
  </si>
  <si>
    <t>NARMB</t>
  </si>
  <si>
    <t xml:space="preserve">Número de atenciones en rehabilitación y nutrición brindadas </t>
  </si>
  <si>
    <t>Registro de atenciones</t>
  </si>
  <si>
    <t>Atenciones</t>
  </si>
  <si>
    <t>NARNE</t>
  </si>
  <si>
    <t xml:space="preserve">Número de atenciones en rehabilitación y nutrición estimadas a brindadar    </t>
  </si>
  <si>
    <t>Registro de atenciones de rehabilitacipon y nutrición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</si>
  <si>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Apoyos Maraton Internacional Nocturno Cancun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Anual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 </t>
    </r>
    <r>
      <rPr>
        <sz val="9"/>
        <color theme="1"/>
        <rFont val="Calibri"/>
        <family val="2"/>
        <scheme val="minor"/>
      </rPr>
      <t>Carpeta Lefort  en Coordinación de Operaciones y Logística Lefort 01 IDBJ/CoordOperLog/Maratón de Cancún 2023.</t>
    </r>
  </si>
  <si>
    <r>
      <rPr>
        <b/>
        <sz val="9"/>
        <color theme="1"/>
        <rFont val="Calibri"/>
        <family val="2"/>
        <scheme val="minor"/>
      </rPr>
      <t xml:space="preserve">PADC: </t>
    </r>
    <r>
      <rPr>
        <sz val="9"/>
        <color theme="1"/>
        <rFont val="Calibri"/>
        <family val="2"/>
        <scheme val="minor"/>
      </rPr>
      <t>Actividades deportivas coordinadas</t>
    </r>
  </si>
  <si>
    <t>Permitira medir el grado de cumplimiento de las actividades deportivas enfocadas a incentivar y promover el deporte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</si>
  <si>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PADC= (NADCR/NADP)*100
</t>
  </si>
  <si>
    <r>
      <t xml:space="preserve">Nombre del Documento: </t>
    </r>
    <r>
      <rPr>
        <sz val="9"/>
        <color theme="1"/>
        <rFont val="Calibri"/>
        <family val="2"/>
        <scheme val="minor"/>
      </rPr>
      <t>Actividades deportivas coordinadas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Anual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Operaciones y Logística Leffor 01 IDBJ/CoordOprLogística/Actividades deportivas coordinadas 2023.</t>
    </r>
  </si>
  <si>
    <t>NADCR</t>
  </si>
  <si>
    <t xml:space="preserve"> Número de Activiades Deportivas Coordinadas realizadas  </t>
  </si>
  <si>
    <t>Registro de actividades</t>
  </si>
  <si>
    <t>Actividades deportivas</t>
  </si>
  <si>
    <t>NADCP</t>
  </si>
  <si>
    <t>Número de Actividades Deportivas Coordinadas programados</t>
  </si>
  <si>
    <t>Archivo de actividades deportivas coordinadas</t>
  </si>
  <si>
    <t>PADO= (NADOR/NADP)*100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</si>
  <si>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Federado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Federado Lefort 01 IDBJ/CoordDepFEd/Eventos Deportivos Federados 2023.</t>
    </r>
  </si>
  <si>
    <t>NADOR</t>
  </si>
  <si>
    <t>Número de Actividades Deportivas Realizadas</t>
  </si>
  <si>
    <t>NADOP</t>
  </si>
  <si>
    <t>Número de Actividades Deportivas Programadas programados.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</si>
  <si>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2023.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Federado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Federado Lefort 01 IDBJ/CoordDepFed/Eventos Deportivos Federados 2023.</t>
    </r>
  </si>
  <si>
    <t>PED= (NEDR/NEDP)*100</t>
  </si>
  <si>
    <r>
      <t>Nombre del Documento:</t>
    </r>
    <r>
      <rPr>
        <sz val="9"/>
        <color theme="1"/>
        <rFont val="Calibri"/>
        <family val="2"/>
        <scheme val="minor"/>
      </rPr>
      <t xml:space="preserve"> Informe de Eventos Deportivos Estudiantiles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Estudiantil Leffor 01 IDBJ/CoordEstudiantil/Deportistas estudiantil 2023.</t>
    </r>
  </si>
  <si>
    <t>NEDR</t>
  </si>
  <si>
    <t>Número de Estímulos a Deportistas Realizados.</t>
  </si>
  <si>
    <t xml:space="preserve">Número de Estímulos a Deportistas Programados. </t>
  </si>
  <si>
    <r>
      <t>Nombre del Documento:</t>
    </r>
    <r>
      <rPr>
        <sz val="9"/>
        <color theme="1"/>
        <rFont val="Calibri"/>
        <family val="2"/>
        <scheme val="minor"/>
      </rPr>
      <t xml:space="preserve"> Reporte Juegos CONADE, donde se especifica el numero de deportistas participantes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Estudiantil Lefort 01 IDBJ/CoordEstudiantil/Deportistas estudiantil 2023.</t>
    </r>
  </si>
  <si>
    <r>
      <rPr>
        <b/>
        <sz val="9"/>
        <color theme="1"/>
        <rFont val="Calibri"/>
        <family val="2"/>
        <scheme val="minor"/>
      </rPr>
      <t xml:space="preserve">PATI: </t>
    </r>
    <r>
      <rPr>
        <sz val="9"/>
        <color theme="1"/>
        <rFont val="Calibri"/>
        <family val="2"/>
        <scheme val="minor"/>
      </rPr>
      <t>Porcentajes de atletas premiadas(os) con el mérito deportivo.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</si>
  <si>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Atletas Mérito Deportivo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
Periodicidad con que se genera la inform</t>
    </r>
    <r>
      <rPr>
        <b/>
        <sz val="9"/>
        <color theme="1"/>
        <rFont val="Calibri"/>
        <family val="2"/>
        <scheme val="minor"/>
      </rPr>
      <t xml:space="preserve">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Estudiantil Lefort 01 IDBJ/CoordEstudiantil/Mérito deportivo 2023.</t>
    </r>
  </si>
  <si>
    <t xml:space="preserve">4.2.1.2 Impulsos de actividades deportivas y recreativas  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</si>
  <si>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Curso de Veano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Estudiantil Lefort 01 IDBJ/CoordEstudiantil/Curso de Verano 2023.</t>
    </r>
  </si>
  <si>
    <t>4.2.1.2: Impulsar actividades deportivas y recreativas.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</si>
  <si>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Populares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IDBJ/CoordPopular/Eventos2023.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</si>
  <si>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trimestral de Comites Deportivos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</t>
    </r>
    <r>
      <rPr>
        <b/>
        <sz val="9"/>
        <color theme="1"/>
        <rFont val="Calibri"/>
        <family val="2"/>
        <scheme val="minor"/>
      </rPr>
      <t xml:space="preserve">.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IDBJ/CoordPopular/comités deportivos 2023.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</si>
  <si>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Eventos Deportivos Populares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IDBJ/CoordPopular/Eventos deportivos Popular 2023.</t>
    </r>
  </si>
  <si>
    <t xml:space="preserve">4.2.1.4 Estímulo a deportistas participantes  </t>
  </si>
  <si>
    <r>
      <t xml:space="preserve">Nombre del Documento: </t>
    </r>
    <r>
      <rPr>
        <sz val="9"/>
        <color theme="1"/>
        <rFont val="Calibri"/>
        <family val="2"/>
        <scheme val="minor"/>
      </rPr>
      <t>Juegos Populares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IDBJ/CoordPopular/Juegos populares 2023.</t>
    </r>
  </si>
  <si>
    <t>Número de deportistas en los juegos populares programados</t>
  </si>
  <si>
    <r>
      <t>Nombre del doumento</t>
    </r>
    <r>
      <rPr>
        <sz val="9"/>
        <color theme="1"/>
        <rFont val="Calibri"/>
        <family val="2"/>
        <scheme val="minor"/>
      </rPr>
      <t>: Informe de los Eventos de Deporte Adaptado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IDBJ/CoordDepAdaptado/Eventos deporte Adaptado 2023.</t>
    </r>
  </si>
  <si>
    <r>
      <t>Nombre del Documento:</t>
    </r>
    <r>
      <rPr>
        <sz val="9"/>
        <color theme="1"/>
        <rFont val="Calibri"/>
        <family val="2"/>
        <scheme val="minor"/>
      </rPr>
      <t xml:space="preserve"> Reporte de Resultados Paraolimpiada Municipal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Trimestral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IDBJ/CoordDepAdaptado/Paralimpiada municipal 2023.</t>
    </r>
  </si>
  <si>
    <t>4.2.1.3 Actividades deportivas Organizadas</t>
  </si>
  <si>
    <t xml:space="preserve">Con este indicador de mide el número de deportistas convencionales que junto con deportistas con discapacidad participan en eventos deportivos inclusivos organizados por el Instituto del Deporte. 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</si>
  <si>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eventos inclusivos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Carpeta Lefort  en Coordinación de Deporte Adaptado Leffor 01 IDBJ/CoordDepAdaptado/eventos inclusivos 2023.</t>
    </r>
  </si>
  <si>
    <r>
      <rPr>
        <b/>
        <sz val="9"/>
        <color theme="1"/>
        <rFont val="Calibri"/>
        <family val="2"/>
        <scheme val="minor"/>
      </rPr>
      <t xml:space="preserve">PDD: </t>
    </r>
    <r>
      <rPr>
        <sz val="9"/>
        <color theme="1"/>
        <rFont val="Calibri"/>
        <family val="2"/>
        <scheme val="minor"/>
      </rPr>
      <t>Porcentaje de deportistas con discapacidad participantes en el deporte adaptado.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</si>
  <si>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PDD= (NDD/NDDE)*100
         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</si>
  <si>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entrenamientos de deporte adaptado 2023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IDBJ/CoordDepAdaptado/reporte de deporte adaptado 2023.</t>
    </r>
  </si>
  <si>
    <t>NDDP</t>
  </si>
  <si>
    <t xml:space="preserve"> Número de deportistas con Discapacidad participantes.</t>
  </si>
  <si>
    <t>NDDE</t>
  </si>
  <si>
    <t xml:space="preserve">Número de deportistas con discapacidad estimadas(os)   </t>
  </si>
  <si>
    <t>Ficha de Indicador de Desempeño. FID 2023</t>
  </si>
  <si>
    <t>Con este indicador se mide el número de Deportistas con discapacidad que participan en entrenamientos de deporte adaptado.</t>
  </si>
  <si>
    <t xml:space="preserve">mayor a 70%
</t>
  </si>
  <si>
    <t xml:space="preserve"> menor a 50%</t>
  </si>
  <si>
    <t>MINIGRAFICAS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</si>
  <si>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PDSP=(NDP/NDE)*100 
</t>
  </si>
  <si>
    <r>
      <rPr>
        <b/>
        <sz val="9"/>
        <color theme="1"/>
        <rFont val="Calibri"/>
        <family val="2"/>
        <scheme val="minor"/>
      </rPr>
      <t xml:space="preserve">PED: </t>
    </r>
    <r>
      <rPr>
        <sz val="9"/>
        <color theme="1"/>
        <rFont val="Calibri"/>
        <family val="2"/>
        <scheme val="minor"/>
      </rPr>
      <t>Porcentaje de Estímulos a deportistas</t>
    </r>
  </si>
  <si>
    <r>
      <rPr>
        <b/>
        <sz val="9"/>
        <color theme="1"/>
        <rFont val="Calibri"/>
        <family val="2"/>
        <scheme val="minor"/>
      </rPr>
      <t>PAME:</t>
    </r>
    <r>
      <rPr>
        <sz val="9"/>
        <color theme="1"/>
        <rFont val="Calibri"/>
        <family val="2"/>
        <scheme val="minor"/>
      </rPr>
      <t xml:space="preserve"> Porcentaje de apoyos a atletas de la Maratón entregados</t>
    </r>
  </si>
  <si>
    <r>
      <rPr>
        <b/>
        <sz val="9"/>
        <color theme="1"/>
        <rFont val="Calibri"/>
        <family val="2"/>
        <scheme val="minor"/>
      </rPr>
      <t>PDP:</t>
    </r>
    <r>
      <rPr>
        <sz val="9"/>
        <color theme="1"/>
        <rFont val="Calibri"/>
        <family val="2"/>
        <scheme val="minor"/>
      </rPr>
      <t xml:space="preserve"> Porcentaje de deportistas y deportistas con discapacidad participantes.</t>
    </r>
  </si>
  <si>
    <t>raymundopolanco@gmail.com</t>
  </si>
  <si>
    <r>
      <rPr>
        <b/>
        <sz val="8"/>
        <color theme="1"/>
        <rFont val="Calibri"/>
        <family val="2"/>
        <scheme val="minor"/>
      </rPr>
      <t xml:space="preserve">PPPIVCENVIPE: </t>
    </r>
    <r>
      <rPr>
        <sz val="8"/>
        <color theme="1"/>
        <rFont val="Calibri"/>
        <family val="2"/>
        <scheme val="minor"/>
      </rPr>
      <t xml:space="preserve">Porcentaje de población de 18 años y más que percibe inseguro vivir en Cancún.
</t>
    </r>
    <r>
      <rPr>
        <b/>
        <sz val="8"/>
        <color theme="1"/>
        <rFont val="Calibri"/>
        <family val="2"/>
        <scheme val="minor"/>
      </rPr>
      <t xml:space="preserve">ENVIPE: </t>
    </r>
    <r>
      <rPr>
        <sz val="8"/>
        <color theme="1"/>
        <rFont val="Calibri"/>
        <family val="2"/>
        <scheme val="minor"/>
      </rPr>
      <t>Encuesta Nacional de Seguridad Pública Urbana. Periodicidad Anual.</t>
    </r>
  </si>
  <si>
    <t>UNIDAD RESPONSABLE</t>
  </si>
  <si>
    <t>E-PPA 4.17 Programa Deporte sin Límites</t>
  </si>
  <si>
    <t>Fin</t>
  </si>
  <si>
    <t xml:space="preserve"> (  X  )</t>
  </si>
  <si>
    <t>Seleccionar el compartamiento del Indicador hacia la meta.
(ascendente o descendente + regular o nominal)</t>
  </si>
  <si>
    <t>(        )</t>
  </si>
  <si>
    <t>(  x    )</t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</si>
  <si>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</si>
  <si>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PPPIVCENVIPE= </t>
    </r>
    <r>
      <rPr>
        <sz val="9"/>
        <color theme="1"/>
        <rFont val="Calibri"/>
        <family val="2"/>
        <scheme val="minor"/>
      </rPr>
      <t xml:space="preserve">(PEPIVCENVIPE / TPEENVIPE)*100
</t>
    </r>
  </si>
  <si>
    <t>Anual.</t>
  </si>
  <si>
    <t>ascendente</t>
  </si>
  <si>
    <t>descendente ( estos parametros podrán variar de acuerdo al indicador)</t>
  </si>
  <si>
    <t>mayor a 70%
y menor o igual a 120%</t>
  </si>
  <si>
    <t xml:space="preserve"> menor a 50% o mayor a 120%</t>
  </si>
  <si>
    <t>menor o igual a 100%</t>
  </si>
  <si>
    <t>entre 100% y 103%</t>
  </si>
  <si>
    <t>mayor a 103%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</si>
  <si>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</si>
  <si>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MINIGRÁFICA</t>
  </si>
  <si>
    <t>PEPIVCENVIPE</t>
  </si>
  <si>
    <t xml:space="preserve">Población de 18 años y más Encuestada  que percibe Inseguro Vivir en Cancún.
</t>
  </si>
  <si>
    <t xml:space="preserve">Encuesta Nacional de Victimización y Percepción sobre Seguridad Pública (ENVIPE). Tabulados básicos. </t>
  </si>
  <si>
    <t>Población de 18 años y más encuestada.</t>
  </si>
  <si>
    <t>TPEENVIPE</t>
  </si>
  <si>
    <t>Total Población de 18 años y más Encuestada.</t>
  </si>
  <si>
    <t>Responsable del diseño del Indicador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</si>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</sst>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Montserrat"/>
    </font>
    <font>
      <sz val="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  <fill>
      <patternFill patternType="solid">
        <fgColor rgb="FFF2F2F2"/>
        <bgColor rgb="FFF2F2F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24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9" fillId="0" borderId="21" xfId="1" applyFill="1" applyBorder="1" applyAlignment="1">
      <alignment horizontal="center"/>
    </xf>
    <xf numFmtId="0" fontId="9" fillId="0" borderId="14" xfId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9" fillId="0" borderId="21" xfId="1" applyFill="1" applyBorder="1"/>
    <xf numFmtId="0" fontId="0" fillId="0" borderId="14" xfId="0" applyBorder="1"/>
    <xf numFmtId="0" fontId="0" fillId="0" borderId="22" xfId="0" applyBorder="1"/>
    <xf numFmtId="0" fontId="4" fillId="0" borderId="5" xfId="0" applyFont="1" applyBorder="1" applyAlignment="1">
      <alignment horizontal="justify" vertical="center" wrapText="1"/>
    </xf>
    <xf numFmtId="0" fontId="0" fillId="0" borderId="21" xfId="0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0" fillId="9" borderId="1" xfId="0" applyNumberFormat="1" applyFill="1" applyBorder="1" applyAlignment="1">
      <alignment horizontal="center" vertical="center" wrapText="1"/>
    </xf>
    <xf numFmtId="10" fontId="0" fillId="9" borderId="4" xfId="0" applyNumberForma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10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450851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F83FE-2EAB-4A2A-A472-631B7AA9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536" y="300600"/>
          <a:ext cx="1180026" cy="975948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10</xdr:row>
      <xdr:rowOff>104775</xdr:rowOff>
    </xdr:from>
    <xdr:to>
      <xdr:col>6</xdr:col>
      <xdr:colOff>835697</xdr:colOff>
      <xdr:row>10</xdr:row>
      <xdr:rowOff>685801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D563C-59E6-494B-A2C4-DCA01686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185" y="3516190"/>
          <a:ext cx="664247" cy="581026"/>
        </a:xfrm>
        <a:prstGeom prst="rect">
          <a:avLst/>
        </a:prstGeom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5</xdr:col>
      <xdr:colOff>314306</xdr:colOff>
      <xdr:row>3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08B488-C088-4463-B535-83AEFBB73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4810" y="294249"/>
          <a:ext cx="767256" cy="986986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145676</xdr:colOff>
      <xdr:row>1</xdr:row>
      <xdr:rowOff>76199</xdr:rowOff>
    </xdr:from>
    <xdr:to>
      <xdr:col>2</xdr:col>
      <xdr:colOff>438711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326E1C-A163-469F-BE30-3DB50830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534" y="294248"/>
          <a:ext cx="1327011" cy="10187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876301</xdr:colOff>
      <xdr:row>1</xdr:row>
      <xdr:rowOff>70645</xdr:rowOff>
    </xdr:from>
    <xdr:to>
      <xdr:col>8</xdr:col>
      <xdr:colOff>1024732</xdr:colOff>
      <xdr:row>3</xdr:row>
      <xdr:rowOff>104056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375CB3-3C13-4B84-9295-F15563E86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864" y="118270"/>
          <a:ext cx="1124745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2DD3CA-41E3-4620-8092-5806023A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4ADC7A-9A6F-4B12-BD93-86582F84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B95B91-74D7-4D0A-951C-D141CDCDE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900114</xdr:colOff>
      <xdr:row>1</xdr:row>
      <xdr:rowOff>58739</xdr:rowOff>
    </xdr:from>
    <xdr:to>
      <xdr:col>8</xdr:col>
      <xdr:colOff>1048544</xdr:colOff>
      <xdr:row>3</xdr:row>
      <xdr:rowOff>92151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FF248A-D2E7-4572-85BF-33970481F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7" y="142083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9C37B-639B-4EA0-943E-43C28ED8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453233</xdr:colOff>
      <xdr:row>3</xdr:row>
      <xdr:rowOff>115964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272CF5-80A0-4DEE-BD2F-B8B5565B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C7AEDE-28EA-48A9-A5AA-5F1D6A6E4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173833</xdr:colOff>
      <xdr:row>1</xdr:row>
      <xdr:rowOff>70644</xdr:rowOff>
    </xdr:from>
    <xdr:to>
      <xdr:col>8</xdr:col>
      <xdr:colOff>1298577</xdr:colOff>
      <xdr:row>3</xdr:row>
      <xdr:rowOff>104056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E06ACF-73C2-41AC-86C4-596EA2D8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5708" y="130175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FAA9BA-3503-4BE7-B8C0-E4934E3A3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197645</xdr:colOff>
      <xdr:row>1</xdr:row>
      <xdr:rowOff>82551</xdr:rowOff>
    </xdr:from>
    <xdr:to>
      <xdr:col>8</xdr:col>
      <xdr:colOff>1322388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EB02CA-E478-4BE1-A376-8E20C7F7F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520" y="142082"/>
          <a:ext cx="1124743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43D195-B8EA-4C68-BB2A-16E58827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42864</xdr:colOff>
      <xdr:row>1</xdr:row>
      <xdr:rowOff>82551</xdr:rowOff>
    </xdr:from>
    <xdr:to>
      <xdr:col>8</xdr:col>
      <xdr:colOff>1167608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DB619-D0DF-4C04-863A-854FA52B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739" y="118270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8EE7A6-7445-4523-B9B9-FC982E28F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453229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DDCC13-0330-4CE4-95D6-C53749DED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8029A5-2DBC-4C8F-BBBE-C0531464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150020</xdr:colOff>
      <xdr:row>1</xdr:row>
      <xdr:rowOff>46832</xdr:rowOff>
    </xdr:from>
    <xdr:to>
      <xdr:col>8</xdr:col>
      <xdr:colOff>1274761</xdr:colOff>
      <xdr:row>3</xdr:row>
      <xdr:rowOff>80243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85FBD-E20F-4FE7-95DA-21C065DD1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1895" y="82551"/>
          <a:ext cx="1124741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189385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717A6-42B2-40D1-9D46-EBCADA53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453233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B1355B-C513-495E-952E-6A5FF6D2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96461-8DAB-4B00-A6D9-2C15E33E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19052</xdr:colOff>
      <xdr:row>1</xdr:row>
      <xdr:rowOff>94457</xdr:rowOff>
    </xdr:from>
    <xdr:to>
      <xdr:col>7</xdr:col>
      <xdr:colOff>1143796</xdr:colOff>
      <xdr:row>3</xdr:row>
      <xdr:rowOff>127868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63C93-052E-401A-AC44-21893B95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7" y="201613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498438</xdr:colOff>
      <xdr:row>1</xdr:row>
      <xdr:rowOff>82551</xdr:rowOff>
    </xdr:from>
    <xdr:to>
      <xdr:col>2</xdr:col>
      <xdr:colOff>303154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296E7A-956B-4D6D-A498-17C27019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2438" y="189707"/>
          <a:ext cx="781031" cy="9969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71967</xdr:colOff>
      <xdr:row>1</xdr:row>
      <xdr:rowOff>93134</xdr:rowOff>
    </xdr:from>
    <xdr:to>
      <xdr:col>8</xdr:col>
      <xdr:colOff>1202267</xdr:colOff>
      <xdr:row>3</xdr:row>
      <xdr:rowOff>126545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75B609-B571-4CAC-969E-F7EB6647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467" y="146051"/>
          <a:ext cx="1130300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203144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A1A13-540A-41CB-B473-1921A266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7146</xdr:colOff>
      <xdr:row>1</xdr:row>
      <xdr:rowOff>94457</xdr:rowOff>
    </xdr:from>
    <xdr:to>
      <xdr:col>8</xdr:col>
      <xdr:colOff>1131887</xdr:colOff>
      <xdr:row>3</xdr:row>
      <xdr:rowOff>127867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8D9E6-E7F2-4946-B225-355E32A3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7" y="118270"/>
          <a:ext cx="1124741" cy="985910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081BA4-0078-404B-814A-476FD6E33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82551</xdr:rowOff>
    </xdr:from>
    <xdr:to>
      <xdr:col>8</xdr:col>
      <xdr:colOff>1404936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D1817-C4F9-4937-8284-E198A941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130176"/>
          <a:ext cx="1338261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FCC9ED-2A99-4078-A4D4-380AA6A58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42864</xdr:colOff>
      <xdr:row>1</xdr:row>
      <xdr:rowOff>82551</xdr:rowOff>
    </xdr:from>
    <xdr:to>
      <xdr:col>8</xdr:col>
      <xdr:colOff>1167606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5CB57-DA47-44B5-AFE3-35B2EC929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739" y="153989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C5D8C4-C7B2-4B80-AAD5-CC9D4332F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90489</xdr:colOff>
      <xdr:row>1</xdr:row>
      <xdr:rowOff>70645</xdr:rowOff>
    </xdr:from>
    <xdr:to>
      <xdr:col>8</xdr:col>
      <xdr:colOff>1215233</xdr:colOff>
      <xdr:row>3</xdr:row>
      <xdr:rowOff>104056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6D422-D167-3F46-A13B-808184348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2364" y="106364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F03AF-0B2D-47DD-807C-E00FD5022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257176</xdr:colOff>
      <xdr:row>1</xdr:row>
      <xdr:rowOff>106363</xdr:rowOff>
    </xdr:from>
    <xdr:to>
      <xdr:col>8</xdr:col>
      <xdr:colOff>1381918</xdr:colOff>
      <xdr:row>3</xdr:row>
      <xdr:rowOff>139775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DCE29C-C78E-4CAA-9585-4D392A6E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189707"/>
          <a:ext cx="1124742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860C57-A767-4FB0-93E7-AFCF7F16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142179</xdr:colOff>
      <xdr:row>1</xdr:row>
      <xdr:rowOff>59319</xdr:rowOff>
    </xdr:from>
    <xdr:to>
      <xdr:col>7</xdr:col>
      <xdr:colOff>1268373</xdr:colOff>
      <xdr:row>3</xdr:row>
      <xdr:rowOff>92729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96D85-5AAD-4CE2-A027-792C79E5F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466" y="94167"/>
          <a:ext cx="1126194" cy="985910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213136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D60631-F5D1-4312-B74C-917FE6D3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54770</xdr:colOff>
      <xdr:row>1</xdr:row>
      <xdr:rowOff>82551</xdr:rowOff>
    </xdr:from>
    <xdr:to>
      <xdr:col>7</xdr:col>
      <xdr:colOff>1179512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3E653-F793-423E-AFE0-A6E66EA86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770" y="106364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C46BC9-A6E5-4F24-BF07-B5CE37758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102395</xdr:colOff>
      <xdr:row>1</xdr:row>
      <xdr:rowOff>82551</xdr:rowOff>
    </xdr:from>
    <xdr:to>
      <xdr:col>7</xdr:col>
      <xdr:colOff>1227141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B304B-7DEF-439A-9E74-672E81EE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270" y="118270"/>
          <a:ext cx="1124746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4B5358-206C-4771-9677-F7C1C1A5D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451910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D4612-6DF6-48F8-AB8B-14BF86B18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199967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560FD3-0C51-4842-BD04-503F2D86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19051</xdr:colOff>
      <xdr:row>1</xdr:row>
      <xdr:rowOff>82551</xdr:rowOff>
    </xdr:from>
    <xdr:to>
      <xdr:col>7</xdr:col>
      <xdr:colOff>1143793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89D5F8-EA88-4AF5-A3DC-D4212750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6" y="189707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5D5A0-4011-4CC8-8EC6-0F6E4E9A2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876301</xdr:colOff>
      <xdr:row>1</xdr:row>
      <xdr:rowOff>118270</xdr:rowOff>
    </xdr:from>
    <xdr:to>
      <xdr:col>7</xdr:col>
      <xdr:colOff>1024733</xdr:colOff>
      <xdr:row>3</xdr:row>
      <xdr:rowOff>151681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33C7D4-EABB-4FA9-B891-4E68FADF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864" y="225426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F1788-F0D8-4F08-B610-5B7406F8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7145</xdr:colOff>
      <xdr:row>1</xdr:row>
      <xdr:rowOff>94457</xdr:rowOff>
    </xdr:from>
    <xdr:to>
      <xdr:col>8</xdr:col>
      <xdr:colOff>1131889</xdr:colOff>
      <xdr:row>3</xdr:row>
      <xdr:rowOff>127868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5F889-D629-4F7F-B769-BF0A164BC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9020" y="201613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22264-968B-431E-8A2F-F5BFB8D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esuschay7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esuschay7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federado_gabriel_18@hot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federado_gabriel_18@hot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cruzfag@yahoo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ruzfag@yahoo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cruzfag@yahoo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cruzfag@yahoo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raymundopolanco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raymundopolanc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stitutodeportecancun@yahoo.com.mx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raymundopolanco@gmail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raymundopolanco@gmail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guilledep22@hotmail.com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dmonmej22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dmonmej22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narenedia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anarenediaz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esuschay7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esuschay7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esuschay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D66A-EE93-4E33-B459-EBA0BF31878C}">
  <sheetPr>
    <pageSetUpPr fitToPage="1"/>
  </sheetPr>
  <dimension ref="B1:P55"/>
  <sheetViews>
    <sheetView showGridLines="0" tabSelected="1" topLeftCell="A33" zoomScaleNormal="100" zoomScaleSheetLayoutView="154" workbookViewId="0">
      <selection activeCell="F38" sqref="F38"/>
    </sheetView>
  </sheetViews>
  <sheetFormatPr baseColWidth="10" defaultColWidth="11.3984375" defaultRowHeight="16.649999999999999" x14ac:dyDescent="0.4"/>
  <cols>
    <col min="1" max="1" width="11.3984375" style="1"/>
    <col min="2" max="7" width="14.69921875" style="1" customWidth="1"/>
    <col min="8" max="8" width="20.69921875" style="1" customWidth="1"/>
    <col min="9" max="16384" width="11.3984375" style="1"/>
  </cols>
  <sheetData>
    <row r="1" spans="2:16" ht="17.2" thickBot="1" x14ac:dyDescent="0.45"/>
    <row r="2" spans="2:16" ht="37.549999999999997" customHeight="1" x14ac:dyDescent="0.4">
      <c r="B2" s="23"/>
      <c r="C2" s="33"/>
      <c r="D2" s="24"/>
      <c r="E2" s="24"/>
      <c r="F2" s="24"/>
      <c r="G2" s="24"/>
      <c r="H2" s="25"/>
    </row>
    <row r="3" spans="2:16" ht="37.549999999999997" customHeight="1" x14ac:dyDescent="0.4">
      <c r="B3" s="26"/>
      <c r="C3" s="27"/>
      <c r="D3" s="27"/>
      <c r="E3" s="27"/>
      <c r="F3" s="27"/>
      <c r="G3" s="27"/>
      <c r="H3" s="28"/>
    </row>
    <row r="4" spans="2:16" ht="17.2" thickBot="1" x14ac:dyDescent="0.45">
      <c r="B4" s="29"/>
      <c r="C4" s="30"/>
      <c r="D4" s="30"/>
      <c r="E4" s="30"/>
      <c r="F4" s="30"/>
      <c r="G4" s="30"/>
      <c r="H4" s="31"/>
    </row>
    <row r="5" spans="2:16" ht="27" customHeight="1" x14ac:dyDescent="0.4">
      <c r="B5" s="68" t="s">
        <v>393</v>
      </c>
      <c r="C5" s="69"/>
      <c r="D5" s="69"/>
      <c r="E5" s="69"/>
      <c r="F5" s="69"/>
      <c r="G5" s="69"/>
      <c r="H5" s="70"/>
      <c r="I5" s="2"/>
      <c r="J5" s="2"/>
      <c r="K5" s="2"/>
      <c r="L5" s="2"/>
      <c r="M5" s="2"/>
      <c r="N5" s="2"/>
      <c r="O5" s="2"/>
      <c r="P5" s="2"/>
    </row>
    <row r="6" spans="2:16" ht="19" customHeight="1" x14ac:dyDescent="0.4">
      <c r="B6" s="55" t="s">
        <v>0</v>
      </c>
      <c r="C6" s="56"/>
      <c r="D6" s="56"/>
      <c r="E6" s="56"/>
      <c r="F6" s="56"/>
      <c r="G6" s="56"/>
      <c r="H6" s="57"/>
      <c r="I6" s="2"/>
      <c r="J6" s="2"/>
      <c r="K6" s="2"/>
      <c r="L6" s="2"/>
      <c r="M6" s="2"/>
      <c r="N6" s="2"/>
      <c r="O6" s="2"/>
      <c r="P6" s="2"/>
    </row>
    <row r="7" spans="2:16" ht="34.5" customHeight="1" x14ac:dyDescent="0.4">
      <c r="B7" s="130" t="s">
        <v>403</v>
      </c>
      <c r="C7" s="131"/>
      <c r="D7" s="131"/>
      <c r="E7" s="131"/>
      <c r="F7" s="131"/>
      <c r="G7" s="131"/>
      <c r="H7" s="132"/>
      <c r="I7" s="3"/>
      <c r="J7" s="3"/>
      <c r="K7" s="3"/>
      <c r="L7" s="3"/>
      <c r="M7" s="3"/>
      <c r="N7" s="3"/>
      <c r="O7" s="3"/>
      <c r="P7" s="3"/>
    </row>
    <row r="8" spans="2:16" ht="22.75" customHeight="1" x14ac:dyDescent="0.4">
      <c r="B8" s="74" t="s">
        <v>1</v>
      </c>
      <c r="C8" s="64"/>
      <c r="D8" s="50"/>
      <c r="E8" s="50"/>
      <c r="F8" s="65" t="s">
        <v>404</v>
      </c>
      <c r="G8" s="64"/>
      <c r="H8" s="133" t="s">
        <v>2</v>
      </c>
      <c r="I8" s="4"/>
      <c r="J8" s="4"/>
      <c r="K8" s="4"/>
      <c r="L8" s="4"/>
      <c r="M8" s="4"/>
      <c r="N8" s="4"/>
      <c r="O8" s="4"/>
      <c r="P8" s="4"/>
    </row>
    <row r="9" spans="2:16" ht="33.799999999999997" customHeight="1" x14ac:dyDescent="0.4">
      <c r="B9" s="75" t="s">
        <v>405</v>
      </c>
      <c r="C9" s="66"/>
      <c r="D9" s="76"/>
      <c r="E9" s="76"/>
      <c r="F9" s="67" t="s">
        <v>74</v>
      </c>
      <c r="G9" s="66"/>
      <c r="H9" s="22" t="s">
        <v>406</v>
      </c>
      <c r="I9" s="3"/>
      <c r="J9" s="3"/>
      <c r="K9" s="3"/>
      <c r="L9" s="3"/>
      <c r="M9" s="3"/>
      <c r="N9" s="3"/>
      <c r="O9" s="3"/>
      <c r="P9" s="3"/>
    </row>
    <row r="10" spans="2:16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I10" s="4"/>
      <c r="J10" s="4"/>
      <c r="K10" s="4"/>
      <c r="L10" s="4"/>
      <c r="M10" s="4"/>
      <c r="N10" s="4"/>
      <c r="O10" s="4"/>
      <c r="P10" s="4"/>
    </row>
    <row r="11" spans="2:16" ht="57.75" customHeight="1" x14ac:dyDescent="0.4">
      <c r="B11" s="32" t="s">
        <v>152</v>
      </c>
      <c r="C11" s="77" t="s">
        <v>153</v>
      </c>
      <c r="D11" s="77"/>
      <c r="E11" s="77"/>
      <c r="F11" s="67"/>
      <c r="G11" s="59"/>
      <c r="H11" s="60"/>
    </row>
    <row r="12" spans="2:16" ht="17.35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6" ht="20.100000000000001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6" ht="19" customHeight="1" x14ac:dyDescent="0.4">
      <c r="B14" s="32" t="s">
        <v>239</v>
      </c>
      <c r="C14" s="59" t="s">
        <v>239</v>
      </c>
      <c r="D14" s="66"/>
      <c r="E14" s="21" t="s">
        <v>239</v>
      </c>
      <c r="F14" s="21" t="s">
        <v>239</v>
      </c>
      <c r="G14" s="21" t="s">
        <v>239</v>
      </c>
      <c r="H14" s="22" t="s">
        <v>240</v>
      </c>
    </row>
    <row r="15" spans="2:16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6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407</v>
      </c>
      <c r="D17" s="66"/>
      <c r="E17" s="21" t="s">
        <v>240</v>
      </c>
      <c r="F17" s="21" t="s">
        <v>240</v>
      </c>
      <c r="G17" s="14" t="s">
        <v>239</v>
      </c>
      <c r="H17" s="22" t="s">
        <v>240</v>
      </c>
    </row>
    <row r="18" spans="2:8" ht="29.25" customHeight="1" x14ac:dyDescent="0.4">
      <c r="B18" s="55" t="s">
        <v>408</v>
      </c>
      <c r="C18" s="56"/>
      <c r="D18" s="56"/>
      <c r="E18" s="64"/>
      <c r="F18" s="65" t="s">
        <v>22</v>
      </c>
      <c r="G18" s="56"/>
      <c r="H18" s="57"/>
    </row>
    <row r="19" spans="2:8" ht="43.5" customHeight="1" x14ac:dyDescent="0.4">
      <c r="B19" s="15" t="s">
        <v>23</v>
      </c>
      <c r="C19" s="18" t="s">
        <v>24</v>
      </c>
      <c r="D19" s="34" t="s">
        <v>245</v>
      </c>
      <c r="E19" s="18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409</v>
      </c>
      <c r="C20" s="20" t="s">
        <v>410</v>
      </c>
      <c r="D20" s="20" t="s">
        <v>247</v>
      </c>
      <c r="E20" s="20" t="s">
        <v>241</v>
      </c>
      <c r="F20" s="76" t="s">
        <v>239</v>
      </c>
      <c r="G20" s="76"/>
      <c r="H20" s="21" t="s">
        <v>239</v>
      </c>
    </row>
    <row r="21" spans="2:8" ht="15.8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48.05" customHeight="1" x14ac:dyDescent="0.4">
      <c r="B22" s="134" t="s">
        <v>411</v>
      </c>
      <c r="C22" s="114"/>
      <c r="D22" s="114"/>
      <c r="E22" s="114"/>
      <c r="F22" s="114"/>
      <c r="G22" s="114"/>
      <c r="H22" s="119"/>
    </row>
    <row r="23" spans="2:8" ht="15.8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3.75" customHeight="1" x14ac:dyDescent="0.4">
      <c r="B24" s="135" t="s">
        <v>412</v>
      </c>
      <c r="C24" s="136"/>
      <c r="D24" s="136"/>
      <c r="E24" s="136"/>
      <c r="F24" s="136"/>
      <c r="G24" s="136"/>
      <c r="H24" s="137"/>
    </row>
    <row r="25" spans="2:8" ht="15.8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24.8" customHeight="1" x14ac:dyDescent="0.4">
      <c r="B26" s="58" t="s">
        <v>73</v>
      </c>
      <c r="C26" s="59"/>
      <c r="D26" s="59"/>
      <c r="E26" s="66"/>
      <c r="F26" s="67" t="s">
        <v>413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15.95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138">
        <v>0.877</v>
      </c>
      <c r="C29" s="139"/>
      <c r="D29" s="54"/>
      <c r="E29" s="14">
        <v>2020</v>
      </c>
      <c r="F29" s="140">
        <v>0.78339999999999999</v>
      </c>
      <c r="G29" s="12">
        <f>(F29-B29)/B29</f>
        <v>-0.10672748004561006</v>
      </c>
      <c r="H29" s="11">
        <v>2023</v>
      </c>
    </row>
    <row r="30" spans="2:8" ht="19.55" customHeight="1" x14ac:dyDescent="0.4">
      <c r="B30" s="74" t="s">
        <v>36</v>
      </c>
      <c r="C30" s="50"/>
      <c r="D30" s="50"/>
      <c r="E30" s="50"/>
      <c r="F30" s="50"/>
      <c r="G30" s="50"/>
      <c r="H30" s="83"/>
    </row>
    <row r="31" spans="2:8" ht="19.55" customHeight="1" x14ac:dyDescent="0.4">
      <c r="B31" s="74" t="s">
        <v>414</v>
      </c>
      <c r="C31" s="50"/>
      <c r="D31" s="50"/>
      <c r="E31" s="50"/>
      <c r="F31" s="50" t="s">
        <v>415</v>
      </c>
      <c r="G31" s="50"/>
      <c r="H31" s="83"/>
    </row>
    <row r="32" spans="2:8" ht="26.35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24.95" customHeight="1" x14ac:dyDescent="0.4">
      <c r="B33" s="141" t="s">
        <v>416</v>
      </c>
      <c r="C33" s="142"/>
      <c r="D33" s="143" t="s">
        <v>248</v>
      </c>
      <c r="E33" s="143" t="s">
        <v>417</v>
      </c>
      <c r="F33" s="144" t="s">
        <v>418</v>
      </c>
      <c r="G33" s="143" t="s">
        <v>419</v>
      </c>
      <c r="H33" s="145" t="s">
        <v>420</v>
      </c>
    </row>
    <row r="34" spans="2:8" ht="14.95" customHeight="1" x14ac:dyDescent="0.4">
      <c r="B34" s="91" t="s">
        <v>40</v>
      </c>
      <c r="C34" s="92"/>
      <c r="D34" s="92"/>
      <c r="E34" s="92"/>
      <c r="F34" s="92"/>
      <c r="G34" s="92"/>
      <c r="H34" s="93"/>
    </row>
    <row r="35" spans="2:8" ht="149.30000000000001" customHeight="1" x14ac:dyDescent="0.4">
      <c r="B35" s="146" t="s">
        <v>421</v>
      </c>
      <c r="C35" s="147"/>
      <c r="D35" s="148"/>
      <c r="E35" s="148"/>
      <c r="F35" s="148"/>
      <c r="G35" s="148"/>
      <c r="H35" s="149"/>
    </row>
    <row r="36" spans="2:8" ht="20.100000000000001" customHeight="1" x14ac:dyDescent="0.4">
      <c r="B36" s="74" t="s">
        <v>41</v>
      </c>
      <c r="C36" s="50"/>
      <c r="D36" s="50"/>
      <c r="E36" s="50"/>
      <c r="F36" s="50"/>
      <c r="G36" s="50"/>
      <c r="H36" s="83"/>
    </row>
    <row r="37" spans="2:8" ht="28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422</v>
      </c>
      <c r="H37" s="83"/>
    </row>
    <row r="38" spans="2:8" ht="38.1" customHeight="1" x14ac:dyDescent="0.4">
      <c r="B38" s="150">
        <v>1.0659000000000001</v>
      </c>
      <c r="C38" s="151">
        <v>1.0659000000000001</v>
      </c>
      <c r="D38" s="151">
        <v>1.0659000000000001</v>
      </c>
      <c r="E38" s="151">
        <v>0.78</v>
      </c>
      <c r="F38" s="151">
        <v>1.0659000000000001</v>
      </c>
      <c r="G38" s="76"/>
      <c r="H38" s="96"/>
    </row>
    <row r="39" spans="2:8" ht="15.8" customHeight="1" x14ac:dyDescent="0.4">
      <c r="B39" s="74" t="s">
        <v>47</v>
      </c>
      <c r="C39" s="50"/>
      <c r="D39" s="50"/>
      <c r="E39" s="50"/>
      <c r="F39" s="50"/>
      <c r="G39" s="50"/>
      <c r="H39" s="83"/>
    </row>
    <row r="40" spans="2:8" ht="14.15" customHeight="1" x14ac:dyDescent="0.4">
      <c r="B40" s="74" t="s">
        <v>48</v>
      </c>
      <c r="C40" s="50"/>
      <c r="D40" s="50"/>
      <c r="E40" s="50"/>
      <c r="F40" s="50" t="s">
        <v>49</v>
      </c>
      <c r="G40" s="50"/>
      <c r="H40" s="83"/>
    </row>
    <row r="41" spans="2:8" ht="27.7" customHeight="1" x14ac:dyDescent="0.4">
      <c r="B41" s="58" t="s">
        <v>423</v>
      </c>
      <c r="C41" s="59"/>
      <c r="D41" s="59"/>
      <c r="E41" s="66"/>
      <c r="F41" s="152" t="s">
        <v>424</v>
      </c>
      <c r="G41" s="136"/>
      <c r="H41" s="137"/>
    </row>
    <row r="42" spans="2:8" ht="17.35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40.75" customHeight="1" x14ac:dyDescent="0.4">
      <c r="B43" s="58" t="s">
        <v>425</v>
      </c>
      <c r="C43" s="59"/>
      <c r="D43" s="59"/>
      <c r="E43" s="66"/>
      <c r="F43" s="67" t="s">
        <v>426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25.5" customHeight="1" x14ac:dyDescent="0.4">
      <c r="B45" s="58" t="s">
        <v>427</v>
      </c>
      <c r="C45" s="59"/>
      <c r="D45" s="59"/>
      <c r="E45" s="66"/>
      <c r="F45" s="67" t="s">
        <v>428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39.75" customHeight="1" x14ac:dyDescent="0.4">
      <c r="B47" s="58" t="s">
        <v>425</v>
      </c>
      <c r="C47" s="59"/>
      <c r="D47" s="59"/>
      <c r="E47" s="59"/>
      <c r="F47" s="67" t="s">
        <v>426</v>
      </c>
      <c r="G47" s="59"/>
      <c r="H47" s="60"/>
    </row>
    <row r="48" spans="2:8" ht="14.15" customHeight="1" x14ac:dyDescent="0.4">
      <c r="B48" s="153" t="s">
        <v>429</v>
      </c>
      <c r="C48" s="154"/>
      <c r="D48" s="154"/>
      <c r="E48" s="154"/>
      <c r="F48" s="154"/>
      <c r="G48" s="154"/>
      <c r="H48" s="155"/>
    </row>
    <row r="49" spans="2:8" ht="15.95" customHeight="1" x14ac:dyDescent="0.4">
      <c r="B49" s="58" t="s">
        <v>430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28.55" customHeight="1" x14ac:dyDescent="0.4">
      <c r="B51" s="58" t="s">
        <v>431</v>
      </c>
      <c r="C51" s="59"/>
      <c r="D51" s="59"/>
      <c r="E51" s="66"/>
      <c r="F51" s="152" t="s">
        <v>432</v>
      </c>
      <c r="G51" s="136"/>
      <c r="H51" s="137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56" t="s">
        <v>433</v>
      </c>
      <c r="C53" s="157"/>
      <c r="D53" s="157"/>
      <c r="E53" s="157"/>
      <c r="F53" s="110" t="s">
        <v>434</v>
      </c>
      <c r="G53" s="111"/>
      <c r="H53" s="112"/>
    </row>
    <row r="54" spans="2:8" ht="38.25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6:E46"/>
    <mergeCell ref="F46:H46"/>
    <mergeCell ref="B47:E47"/>
    <mergeCell ref="F47:H47"/>
    <mergeCell ref="B48:H48"/>
    <mergeCell ref="B49:H49"/>
    <mergeCell ref="B43:E43"/>
    <mergeCell ref="F43:H43"/>
    <mergeCell ref="B44:E44"/>
    <mergeCell ref="F44:H44"/>
    <mergeCell ref="B45:E45"/>
    <mergeCell ref="F45:H45"/>
    <mergeCell ref="B39:H39"/>
    <mergeCell ref="B40:E40"/>
    <mergeCell ref="F40:H40"/>
    <mergeCell ref="B41:E41"/>
    <mergeCell ref="F41:H41"/>
    <mergeCell ref="B42:E42"/>
    <mergeCell ref="F42:H42"/>
    <mergeCell ref="B33:C33"/>
    <mergeCell ref="B34:H34"/>
    <mergeCell ref="B35:H35"/>
    <mergeCell ref="B36:H36"/>
    <mergeCell ref="G37:H37"/>
    <mergeCell ref="G38:H38"/>
    <mergeCell ref="B28:D28"/>
    <mergeCell ref="B29:D29"/>
    <mergeCell ref="B30:H30"/>
    <mergeCell ref="B31:E31"/>
    <mergeCell ref="F31:H31"/>
    <mergeCell ref="B32:C32"/>
    <mergeCell ref="B25:E25"/>
    <mergeCell ref="F25:H25"/>
    <mergeCell ref="B26:E26"/>
    <mergeCell ref="F26:H26"/>
    <mergeCell ref="B27:E27"/>
    <mergeCell ref="F27:H27"/>
    <mergeCell ref="F19:G19"/>
    <mergeCell ref="F20:G20"/>
    <mergeCell ref="B21:H21"/>
    <mergeCell ref="B22:H22"/>
    <mergeCell ref="B23:H23"/>
    <mergeCell ref="B24:H24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F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ellIs" dxfId="3" priority="1" operator="equal">
      <formula>"NO APLICA"</formula>
    </cfRule>
    <cfRule type="cellIs" dxfId="2" priority="2" operator="lessThanOrEqual">
      <formula>100%</formula>
    </cfRule>
    <cfRule type="cellIs" dxfId="1" priority="3" operator="between">
      <formula>100%</formula>
      <formula>110%</formula>
    </cfRule>
    <cfRule type="cellIs" dxfId="0" priority="4" operator="greaterThanOrEqual">
      <formula>110%</formula>
    </cfRule>
  </conditionalFormatting>
  <printOptions horizontalCentered="1" verticalCentered="1"/>
  <pageMargins left="0.53" right="0.70866141732283472" top="0.39" bottom="0.41" header="0.31496062992125984" footer="0.31496062992125984"/>
  <pageSetup paperSize="519" scale="6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73349A7-CA28-4493-ACFE-9087484D477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4.17.1'!B38:F38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2D20-3249-4832-9B7D-E5B359D9ACD2}">
  <dimension ref="A1:R55"/>
  <sheetViews>
    <sheetView showGridLines="0" topLeftCell="C19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4.296875" style="1" hidden="1" customWidth="1"/>
    <col min="2" max="2" width="0.796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0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5.4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400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4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2.5" customHeight="1" x14ac:dyDescent="0.4">
      <c r="C11" s="13" t="s">
        <v>152</v>
      </c>
      <c r="D11" s="113" t="s">
        <v>153</v>
      </c>
      <c r="E11" s="114"/>
      <c r="F11" s="115"/>
      <c r="G11" s="67" t="s">
        <v>328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6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32.85" customHeight="1" x14ac:dyDescent="0.4">
      <c r="C19" s="38" t="s">
        <v>23</v>
      </c>
      <c r="D19" s="18" t="s">
        <v>24</v>
      </c>
      <c r="E19" s="34" t="s">
        <v>245</v>
      </c>
      <c r="F19" s="18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264</v>
      </c>
      <c r="F20" s="20" t="s">
        <v>61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5.6" customHeight="1" x14ac:dyDescent="0.4">
      <c r="C22" s="118" t="s">
        <v>122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05" customHeight="1" x14ac:dyDescent="0.4">
      <c r="C24" s="58" t="s">
        <v>300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8" customHeight="1" x14ac:dyDescent="0.4">
      <c r="C26" s="58" t="s">
        <v>73</v>
      </c>
      <c r="D26" s="59"/>
      <c r="E26" s="59"/>
      <c r="F26" s="66"/>
      <c r="G26" s="67" t="s">
        <v>123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9.55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4487</v>
      </c>
      <c r="D29" s="59"/>
      <c r="E29" s="66"/>
      <c r="F29" s="14">
        <v>2019</v>
      </c>
      <c r="G29" s="8">
        <v>4000</v>
      </c>
      <c r="H29" s="12">
        <f>(G29/C29)-1</f>
        <v>-0.10853577000222869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0.6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2.55" customHeight="1" thickBot="1" x14ac:dyDescent="0.45">
      <c r="C35" s="84" t="s">
        <v>345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 t="s">
        <v>62</v>
      </c>
      <c r="D38" s="12" t="s">
        <v>62</v>
      </c>
      <c r="E38" s="12" t="s">
        <v>62</v>
      </c>
      <c r="F38" s="12">
        <v>0.32500000000000001</v>
      </c>
      <c r="G38" s="12">
        <v>0.32500000000000001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124</v>
      </c>
      <c r="D41" s="59"/>
      <c r="E41" s="59"/>
      <c r="F41" s="66"/>
      <c r="G41" s="67" t="s">
        <v>127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128</v>
      </c>
      <c r="D43" s="59"/>
      <c r="E43" s="59"/>
      <c r="F43" s="66"/>
      <c r="G43" s="67" t="s">
        <v>130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125</v>
      </c>
      <c r="D45" s="59"/>
      <c r="E45" s="59"/>
      <c r="F45" s="66"/>
      <c r="G45" s="67" t="s">
        <v>126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129</v>
      </c>
      <c r="D47" s="59"/>
      <c r="E47" s="59"/>
      <c r="F47" s="59"/>
      <c r="G47" s="67" t="s">
        <v>130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317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131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318</v>
      </c>
      <c r="D53" s="108"/>
      <c r="E53" s="108"/>
      <c r="F53" s="109"/>
      <c r="G53" s="110">
        <v>9985772435</v>
      </c>
      <c r="H53" s="111"/>
      <c r="I53" s="112"/>
    </row>
    <row r="54" spans="3:9" ht="49.6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G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67" priority="1" operator="containsText" text="NO APLICA">
      <formula>NOT(ISERROR(SEARCH("NO APLICA",C38)))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C53" r:id="rId1" xr:uid="{76AFF7A8-369E-400F-8E43-13C775D19494}"/>
  </hyperlinks>
  <printOptions horizontalCentered="1" verticalCentered="1"/>
  <pageMargins left="0.70866141732283472" right="0.62992125984251968" top="0.43307086614173229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9B4E829-24F1-4991-A96B-D2AED6DB7FB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4.17.1.1.3.3'!C38:G38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A7D4-8F42-4B80-920A-E9F1A108CD4D}">
  <dimension ref="A1:R55"/>
  <sheetViews>
    <sheetView showGridLines="0" topLeftCell="B19" zoomScale="80" zoomScaleNormal="80" workbookViewId="0">
      <selection activeCell="F38" sqref="F38"/>
    </sheetView>
  </sheetViews>
  <sheetFormatPr baseColWidth="10" defaultColWidth="11.3984375" defaultRowHeight="16.649999999999999" x14ac:dyDescent="0.4"/>
  <cols>
    <col min="1" max="1" width="4.69921875" style="1" hidden="1" customWidth="1"/>
    <col min="2" max="2" width="3.19921875" style="1" customWidth="1"/>
    <col min="3" max="8" width="14.69921875" style="1" customWidth="1"/>
    <col min="9" max="9" width="11.3984375" style="1"/>
    <col min="10" max="10" width="64" style="1" customWidth="1"/>
    <col min="11" max="16384" width="11.3984375" style="1"/>
  </cols>
  <sheetData>
    <row r="1" spans="3:18" ht="3.3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4.85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5.4" customHeight="1" x14ac:dyDescent="0.4">
      <c r="C7" s="71" t="s">
        <v>346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3.4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0.4" customHeight="1" x14ac:dyDescent="0.4">
      <c r="C11" s="13" t="s">
        <v>152</v>
      </c>
      <c r="D11" s="113" t="s">
        <v>153</v>
      </c>
      <c r="E11" s="114"/>
      <c r="F11" s="115"/>
      <c r="G11" s="67" t="s">
        <v>328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3.5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7.0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259</v>
      </c>
      <c r="F20" s="20" t="s">
        <v>261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3.4" customHeight="1" x14ac:dyDescent="0.4">
      <c r="C22" s="118" t="s">
        <v>347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6" customHeight="1" x14ac:dyDescent="0.4">
      <c r="C24" s="58" t="s">
        <v>348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8" customHeight="1" x14ac:dyDescent="0.4">
      <c r="C26" s="58" t="s">
        <v>73</v>
      </c>
      <c r="D26" s="59"/>
      <c r="E26" s="59"/>
      <c r="F26" s="66"/>
      <c r="G26" s="67" t="s">
        <v>123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16500</v>
      </c>
      <c r="D29" s="59"/>
      <c r="E29" s="66"/>
      <c r="F29" s="14">
        <v>2022</v>
      </c>
      <c r="G29" s="8">
        <v>16500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6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9.8" customHeight="1" thickBot="1" x14ac:dyDescent="0.45">
      <c r="C35" s="84" t="s">
        <v>349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1.2</v>
      </c>
      <c r="D38" s="12">
        <v>1.0244</v>
      </c>
      <c r="E38" s="12">
        <v>1</v>
      </c>
      <c r="F38" s="12">
        <v>6.0975999999999999</v>
      </c>
      <c r="G38" s="12">
        <v>2.3235999999999999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23.4" customHeight="1" x14ac:dyDescent="0.4">
      <c r="C41" s="58" t="s">
        <v>350</v>
      </c>
      <c r="D41" s="59"/>
      <c r="E41" s="59"/>
      <c r="F41" s="66"/>
      <c r="G41" s="67" t="s">
        <v>351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352</v>
      </c>
      <c r="D43" s="59"/>
      <c r="E43" s="59"/>
      <c r="F43" s="66"/>
      <c r="G43" s="67" t="s">
        <v>353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354</v>
      </c>
      <c r="D45" s="59"/>
      <c r="E45" s="59"/>
      <c r="F45" s="66"/>
      <c r="G45" s="67" t="s">
        <v>355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356</v>
      </c>
      <c r="D47" s="59"/>
      <c r="E47" s="59"/>
      <c r="F47" s="59"/>
      <c r="G47" s="67" t="s">
        <v>353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317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231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318</v>
      </c>
      <c r="D53" s="108"/>
      <c r="E53" s="108"/>
      <c r="F53" s="109"/>
      <c r="G53" s="110">
        <v>9985772435</v>
      </c>
      <c r="H53" s="111"/>
      <c r="I53" s="112"/>
    </row>
    <row r="54" spans="3:9" ht="44.9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:G38">
    <cfRule type="containsText" dxfId="63" priority="1" operator="containsText" text="NO APLICA">
      <formula>NOT(ISERROR(SEARCH("NO APLICA",C38)))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C53" r:id="rId1" xr:uid="{724098C4-3D3C-46AF-9A7F-0F4E982D4B37}"/>
  </hyperlinks>
  <printOptions horizontalCentered="1" verticalCentered="1"/>
  <pageMargins left="0.70866141732283472" right="0.70866141732283472" top="0.31496062992125984" bottom="0.43307086614173229" header="0.47244094488188981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77305F0-E4E3-4947-BF7D-58B5DDA003B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4.17.1.1.3.4'!C38:G38</xm:f>
              <xm:sqref>H38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B459-E978-4E3B-A97D-4BC58E599A4C}">
  <dimension ref="A1:R55"/>
  <sheetViews>
    <sheetView showGridLines="0" topLeftCell="D12" zoomScale="80" zoomScaleNormal="80" workbookViewId="0">
      <selection activeCell="C35" sqref="C35:I35"/>
    </sheetView>
  </sheetViews>
  <sheetFormatPr baseColWidth="10" defaultColWidth="11.3984375" defaultRowHeight="16.649999999999999" x14ac:dyDescent="0.4"/>
  <cols>
    <col min="1" max="1" width="5.796875" style="1" hidden="1" customWidth="1"/>
    <col min="2" max="2" width="3.796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3.9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275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1.9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70.5" customHeight="1" x14ac:dyDescent="0.4">
      <c r="C11" s="7" t="s">
        <v>152</v>
      </c>
      <c r="D11" s="113" t="s">
        <v>153</v>
      </c>
      <c r="E11" s="114"/>
      <c r="F11" s="115"/>
      <c r="G11" s="40" t="s">
        <v>132</v>
      </c>
      <c r="H11" s="77" t="s">
        <v>133</v>
      </c>
      <c r="I11" s="125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4.9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9.9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264</v>
      </c>
      <c r="F20" s="20" t="s">
        <v>61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1.3" customHeight="1" x14ac:dyDescent="0.4">
      <c r="C22" s="118" t="s">
        <v>134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18.850000000000001" customHeight="1" x14ac:dyDescent="0.4">
      <c r="C24" s="58" t="s">
        <v>357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7.60000000000000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2.6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85</v>
      </c>
      <c r="D29" s="59"/>
      <c r="E29" s="66"/>
      <c r="F29" s="14">
        <v>2022</v>
      </c>
      <c r="G29" s="8">
        <v>70</v>
      </c>
      <c r="H29" s="12">
        <f>(G29/C29)-1</f>
        <v>-0.17647058823529416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2.950000000000003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5.95" customHeight="1" thickBot="1" x14ac:dyDescent="0.45">
      <c r="C35" s="84" t="s">
        <v>358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>
        <v>1.9333</v>
      </c>
      <c r="E38" s="12">
        <v>0.6</v>
      </c>
      <c r="F38" s="12">
        <v>1</v>
      </c>
      <c r="G38" s="12">
        <v>1.0857000000000001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359</v>
      </c>
      <c r="D41" s="59"/>
      <c r="E41" s="59"/>
      <c r="F41" s="66"/>
      <c r="G41" s="67" t="s">
        <v>360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135</v>
      </c>
      <c r="D43" s="59"/>
      <c r="E43" s="59"/>
      <c r="F43" s="66"/>
      <c r="G43" s="67" t="s">
        <v>136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361</v>
      </c>
      <c r="D45" s="59"/>
      <c r="E45" s="59"/>
      <c r="F45" s="66"/>
      <c r="G45" s="67" t="s">
        <v>362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23.55" customHeight="1" x14ac:dyDescent="0.4">
      <c r="C47" s="58" t="s">
        <v>137</v>
      </c>
      <c r="D47" s="59"/>
      <c r="E47" s="59"/>
      <c r="F47" s="59"/>
      <c r="G47" s="67" t="s">
        <v>136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244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138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139</v>
      </c>
      <c r="D53" s="108"/>
      <c r="E53" s="108"/>
      <c r="F53" s="109"/>
      <c r="G53" s="110">
        <v>9981566813</v>
      </c>
      <c r="H53" s="111"/>
      <c r="I53" s="112"/>
    </row>
    <row r="54" spans="3:9" ht="40.450000000000003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21.9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9:I39"/>
    <mergeCell ref="C40:F40"/>
    <mergeCell ref="G40:I40"/>
    <mergeCell ref="H37:I37"/>
    <mergeCell ref="H38:I38"/>
    <mergeCell ref="C33:D33"/>
    <mergeCell ref="G31:I31"/>
    <mergeCell ref="C34:I34"/>
    <mergeCell ref="C35:I35"/>
    <mergeCell ref="C36:I36"/>
    <mergeCell ref="G20:H20"/>
    <mergeCell ref="C21:I21"/>
    <mergeCell ref="C22:I22"/>
    <mergeCell ref="C32:D32"/>
    <mergeCell ref="C30:I30"/>
    <mergeCell ref="C15:G15"/>
    <mergeCell ref="H15:I15"/>
    <mergeCell ref="C5:I5"/>
    <mergeCell ref="C6:I6"/>
    <mergeCell ref="C7:I7"/>
    <mergeCell ref="C8:F8"/>
    <mergeCell ref="C9:F9"/>
    <mergeCell ref="C10:F10"/>
    <mergeCell ref="G10:I10"/>
    <mergeCell ref="D11:F11"/>
    <mergeCell ref="H11:I11"/>
    <mergeCell ref="C12:I12"/>
    <mergeCell ref="D13:E13"/>
    <mergeCell ref="D14:E14"/>
    <mergeCell ref="G8:H8"/>
    <mergeCell ref="G9:H9"/>
    <mergeCell ref="D16:E16"/>
    <mergeCell ref="D17:E17"/>
    <mergeCell ref="C31:F31"/>
    <mergeCell ref="C28:E28"/>
    <mergeCell ref="C29:E29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G18:I18"/>
    <mergeCell ref="G19:H19"/>
  </mergeCells>
  <conditionalFormatting sqref="C38:G38">
    <cfRule type="containsText" dxfId="59" priority="1" operator="containsText" text="NO APLICA">
      <formula>NOT(ISERROR(SEARCH("NO APLICA",C38)))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C53" r:id="rId1" xr:uid="{358B5474-CC15-498F-8109-8C4811A2021E}"/>
  </hyperlinks>
  <printOptions horizontalCentered="1" verticalCentered="1"/>
  <pageMargins left="0.70866141732283472" right="0.70866141732283472" top="0.4" bottom="0.33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186337F-6156-4479-AEBC-6AF1D43B28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4.17.1.1.4'!C38:G38</xm:f>
              <xm:sqref>H38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390D-9941-4E14-BD2D-B362CD393693}">
  <dimension ref="C1:R55"/>
  <sheetViews>
    <sheetView showGridLines="0" topLeftCell="D19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0.796875" style="1" customWidth="1"/>
    <col min="2" max="2" width="1.0976562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2.2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1.6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276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66.05" customHeight="1" x14ac:dyDescent="0.4">
      <c r="C11" s="7" t="s">
        <v>152</v>
      </c>
      <c r="D11" s="113" t="s">
        <v>153</v>
      </c>
      <c r="E11" s="114"/>
      <c r="F11" s="115"/>
      <c r="G11" s="40" t="s">
        <v>132</v>
      </c>
      <c r="H11" s="77" t="s">
        <v>133</v>
      </c>
      <c r="I11" s="125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9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1.5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1.3" customHeight="1" x14ac:dyDescent="0.4">
      <c r="C22" s="118" t="s">
        <v>140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17.2" customHeight="1" x14ac:dyDescent="0.4">
      <c r="C24" s="58" t="s">
        <v>301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6.10000000000000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1.9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85</v>
      </c>
      <c r="D29" s="59"/>
      <c r="E29" s="66"/>
      <c r="F29" s="14">
        <v>2022</v>
      </c>
      <c r="G29" s="8">
        <v>70</v>
      </c>
      <c r="H29" s="12">
        <f>(G29/C29)-1</f>
        <v>-0.17647058823529416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3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7.05" customHeight="1" thickBot="1" x14ac:dyDescent="0.45">
      <c r="C35" s="84" t="s">
        <v>363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>
        <v>1.9333</v>
      </c>
      <c r="E38" s="12">
        <v>0.6</v>
      </c>
      <c r="F38" s="12">
        <v>1</v>
      </c>
      <c r="G38" s="12">
        <v>1.0857000000000001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23.55" customHeight="1" x14ac:dyDescent="0.4">
      <c r="C41" s="58" t="s">
        <v>141</v>
      </c>
      <c r="D41" s="59"/>
      <c r="E41" s="59"/>
      <c r="F41" s="66"/>
      <c r="G41" s="67" t="s">
        <v>142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135</v>
      </c>
      <c r="D43" s="59"/>
      <c r="E43" s="59"/>
      <c r="F43" s="66"/>
      <c r="G43" s="67" t="s">
        <v>136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143</v>
      </c>
      <c r="D45" s="59"/>
      <c r="E45" s="59"/>
      <c r="F45" s="66"/>
      <c r="G45" s="67" t="s">
        <v>144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21.05" customHeight="1" x14ac:dyDescent="0.4">
      <c r="C47" s="58" t="s">
        <v>137</v>
      </c>
      <c r="D47" s="59"/>
      <c r="E47" s="59"/>
      <c r="F47" s="59"/>
      <c r="G47" s="67" t="s">
        <v>136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244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138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139</v>
      </c>
      <c r="D53" s="108"/>
      <c r="E53" s="108"/>
      <c r="F53" s="109"/>
      <c r="G53" s="110">
        <v>9981566813</v>
      </c>
      <c r="H53" s="111"/>
      <c r="I53" s="112"/>
    </row>
    <row r="54" spans="3:9" ht="44.3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H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55" priority="1" operator="containsText" text="NO APLICA">
      <formula>NOT(ISERROR(SEARCH("NO APLICA",C38)))</formula>
    </cfRule>
    <cfRule type="cellIs" dxfId="54" priority="2" operator="lessThan">
      <formula>0.5</formula>
    </cfRule>
    <cfRule type="cellIs" dxfId="53" priority="3" operator="between">
      <formula>0.5</formula>
      <formula>0.7</formula>
    </cfRule>
    <cfRule type="cellIs" dxfId="52" priority="4" operator="greaterThan">
      <formula>0.7</formula>
    </cfRule>
  </conditionalFormatting>
  <hyperlinks>
    <hyperlink ref="C53" r:id="rId1" xr:uid="{68B1D00D-DE39-4FCE-ACE2-CB034703CDE0}"/>
  </hyperlinks>
  <printOptions horizontalCentered="1" verticalCentered="1"/>
  <pageMargins left="0.70866141732283472" right="0.70866141732283472" top="0.38" bottom="0.36" header="0.31496062992125984" footer="0.31496062992125984"/>
  <pageSetup paperSize="518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445DAF9-93F8-421B-9913-749F97A6AD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4.17.1.1.4.1'!C38:G38</xm:f>
              <xm:sqref>H38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D8F2-3D25-42C1-9107-63CD8DFBD8C7}">
  <dimension ref="A1:R55"/>
  <sheetViews>
    <sheetView showGridLines="0" topLeftCell="B30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3.69921875" style="1" hidden="1" customWidth="1"/>
    <col min="2" max="2" width="9.765625E-2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8499999999999996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4.85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399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4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">
      <c r="C11" s="7" t="s">
        <v>152</v>
      </c>
      <c r="D11" s="113" t="s">
        <v>153</v>
      </c>
      <c r="E11" s="114"/>
      <c r="F11" s="115"/>
      <c r="G11" s="21" t="s">
        <v>145</v>
      </c>
      <c r="H11" s="77" t="s">
        <v>146</v>
      </c>
      <c r="I11" s="125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1.3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5.5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264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24.95" customHeight="1" x14ac:dyDescent="0.4">
      <c r="C22" s="118" t="s">
        <v>147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19.399999999999999" customHeight="1" x14ac:dyDescent="0.4">
      <c r="C24" s="58" t="s">
        <v>364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21.35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13200</v>
      </c>
      <c r="D29" s="59"/>
      <c r="E29" s="66"/>
      <c r="F29" s="14">
        <v>2022</v>
      </c>
      <c r="G29" s="8">
        <v>13250</v>
      </c>
      <c r="H29" s="12">
        <f>(G29/C29)-1</f>
        <v>3.7878787878788955E-3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0.900000000000006" customHeight="1" thickBot="1" x14ac:dyDescent="0.45">
      <c r="C35" s="84" t="s">
        <v>365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 t="s">
        <v>62</v>
      </c>
      <c r="E38" s="12">
        <v>1</v>
      </c>
      <c r="F38" s="12">
        <v>1.5</v>
      </c>
      <c r="G38" s="12">
        <v>1.0754999999999999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9.95" customHeight="1" x14ac:dyDescent="0.4">
      <c r="C41" s="58" t="s">
        <v>366</v>
      </c>
      <c r="D41" s="59"/>
      <c r="E41" s="59"/>
      <c r="F41" s="66"/>
      <c r="G41" s="67" t="s">
        <v>367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148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110</v>
      </c>
      <c r="D45" s="59"/>
      <c r="E45" s="59"/>
      <c r="F45" s="66"/>
      <c r="G45" s="67" t="s">
        <v>368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9.149999999999999" customHeight="1" x14ac:dyDescent="0.4">
      <c r="C47" s="58" t="s">
        <v>149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319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151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320</v>
      </c>
      <c r="D53" s="108"/>
      <c r="E53" s="108"/>
      <c r="F53" s="109"/>
      <c r="G53" s="110">
        <v>9981103629</v>
      </c>
      <c r="H53" s="111"/>
      <c r="I53" s="112"/>
    </row>
    <row r="54" spans="3:9" ht="44.4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6:I36"/>
    <mergeCell ref="C39:I39"/>
    <mergeCell ref="C40:F40"/>
    <mergeCell ref="G40:I40"/>
    <mergeCell ref="H37:I37"/>
    <mergeCell ref="H38:I38"/>
    <mergeCell ref="C32:D32"/>
    <mergeCell ref="C33:D33"/>
    <mergeCell ref="G31:I31"/>
    <mergeCell ref="C34:I34"/>
    <mergeCell ref="C35:I35"/>
    <mergeCell ref="C5:I5"/>
    <mergeCell ref="C6:I6"/>
    <mergeCell ref="C7:I7"/>
    <mergeCell ref="C8:F8"/>
    <mergeCell ref="C9:F9"/>
    <mergeCell ref="G8:H8"/>
    <mergeCell ref="G9:H9"/>
    <mergeCell ref="C28:E28"/>
    <mergeCell ref="C15:G15"/>
    <mergeCell ref="H15:I15"/>
    <mergeCell ref="C29:E29"/>
    <mergeCell ref="C31:F31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G18:I18"/>
    <mergeCell ref="D13:E13"/>
    <mergeCell ref="D14:E14"/>
    <mergeCell ref="C22:I22"/>
    <mergeCell ref="C10:F10"/>
    <mergeCell ref="G10:I10"/>
    <mergeCell ref="D11:F11"/>
    <mergeCell ref="H11:I11"/>
    <mergeCell ref="C12:I12"/>
    <mergeCell ref="D16:E16"/>
    <mergeCell ref="D17:E17"/>
    <mergeCell ref="G19:H19"/>
    <mergeCell ref="G20:H20"/>
    <mergeCell ref="C21:I21"/>
  </mergeCells>
  <conditionalFormatting sqref="C38:G38">
    <cfRule type="containsText" dxfId="51" priority="1" operator="containsText" text="NO APLICA">
      <formula>NOT(ISERROR(SEARCH("NO APLICA",C38)))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C53" r:id="rId1" xr:uid="{680A7C40-5FC5-4C6D-8646-D52B20A7B32C}"/>
  </hyperlinks>
  <printOptions horizontalCentered="1" verticalCentered="1"/>
  <pageMargins left="0.70866141732283472" right="0.70866141732283472" top="0.35433070866141736" bottom="0.43307086614173229" header="0.31496062992125984" footer="0.31496062992125984"/>
  <pageSetup paperSize="518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4D6D40-03C1-42DE-BDC3-26C4D21EE33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4.17.1.1.5'!C38:G38</xm:f>
              <xm:sqref>H38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D6A6-820F-4ADF-BB43-5555B437C473}">
  <dimension ref="C1:R55"/>
  <sheetViews>
    <sheetView showGridLines="0" topLeftCell="C28" zoomScale="80" zoomScaleNormal="80" workbookViewId="0">
      <selection activeCell="F38" sqref="F38"/>
    </sheetView>
  </sheetViews>
  <sheetFormatPr baseColWidth="10" defaultColWidth="11.3984375" defaultRowHeight="16.649999999999999" x14ac:dyDescent="0.4"/>
  <cols>
    <col min="1" max="1" width="1.8984375" style="1" customWidth="1"/>
    <col min="2" max="2" width="1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8499999999999996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0.5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6.6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277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4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2.5" customHeight="1" x14ac:dyDescent="0.4">
      <c r="C11" s="7" t="s">
        <v>152</v>
      </c>
      <c r="D11" s="113" t="s">
        <v>153</v>
      </c>
      <c r="E11" s="114"/>
      <c r="F11" s="115"/>
      <c r="G11" s="21" t="s">
        <v>145</v>
      </c>
      <c r="H11" s="77" t="s">
        <v>146</v>
      </c>
      <c r="I11" s="125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5.3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4.85" customHeight="1" x14ac:dyDescent="0.4">
      <c r="C19" s="41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7.4" customHeight="1" x14ac:dyDescent="0.4">
      <c r="C22" s="118" t="s">
        <v>154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7.7" customHeight="1" x14ac:dyDescent="0.4">
      <c r="C24" s="58" t="s">
        <v>398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22.05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11000</v>
      </c>
      <c r="D29" s="59"/>
      <c r="E29" s="66"/>
      <c r="F29" s="14">
        <v>2022</v>
      </c>
      <c r="G29" s="8">
        <v>11000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28.1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049999999999997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1.45" customHeight="1" thickBot="1" x14ac:dyDescent="0.45">
      <c r="C35" s="84" t="s">
        <v>369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 t="s">
        <v>62</v>
      </c>
      <c r="E38" s="12" t="s">
        <v>62</v>
      </c>
      <c r="F38" s="12" t="s">
        <v>62</v>
      </c>
      <c r="G38" s="12">
        <v>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155</v>
      </c>
      <c r="D41" s="59"/>
      <c r="E41" s="59"/>
      <c r="F41" s="66"/>
      <c r="G41" s="67" t="s">
        <v>88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156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157</v>
      </c>
      <c r="D45" s="59"/>
      <c r="E45" s="59"/>
      <c r="F45" s="66"/>
      <c r="G45" s="67" t="s">
        <v>158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159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319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151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320</v>
      </c>
      <c r="D53" s="108"/>
      <c r="E53" s="108"/>
      <c r="F53" s="109"/>
      <c r="G53" s="110">
        <v>9981103629</v>
      </c>
      <c r="H53" s="111"/>
      <c r="I53" s="112"/>
    </row>
    <row r="54" spans="3:9" ht="41.5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H11:I11"/>
  </mergeCells>
  <conditionalFormatting sqref="C38:G38">
    <cfRule type="containsText" dxfId="47" priority="1" operator="containsText" text="NO APLICA">
      <formula>NOT(ISERROR(SEARCH("NO APLICA",C38)))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C53" r:id="rId1" xr:uid="{025B9581-4C64-47C0-8EAE-AB768211F0F0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8AE4008-0A85-42AD-986D-474A05A689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4.17.1.1.5.1'!C38:G38</xm:f>
              <xm:sqref>H38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8939-281E-4F90-86F2-D3ACDFB26524}">
  <dimension ref="C1:R55"/>
  <sheetViews>
    <sheetView showGridLines="0" topLeftCell="C28" zoomScale="80" zoomScaleNormal="80" workbookViewId="0">
      <selection activeCell="G38" sqref="G38"/>
    </sheetView>
  </sheetViews>
  <sheetFormatPr baseColWidth="10" defaultColWidth="11.3984375" defaultRowHeight="16.649999999999999" x14ac:dyDescent="0.4"/>
  <cols>
    <col min="1" max="1" width="2.59765625" style="1" customWidth="1"/>
    <col min="2" max="2" width="1.5976562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3.3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4.4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370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19.399999999999999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45" customHeight="1" x14ac:dyDescent="0.4">
      <c r="C11" s="7" t="s">
        <v>152</v>
      </c>
      <c r="D11" s="113" t="s">
        <v>153</v>
      </c>
      <c r="E11" s="114"/>
      <c r="F11" s="115"/>
      <c r="G11" s="21" t="s">
        <v>145</v>
      </c>
      <c r="H11" s="77" t="s">
        <v>146</v>
      </c>
      <c r="I11" s="125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4.9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8.6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1.3" customHeight="1" x14ac:dyDescent="0.4">
      <c r="C22" s="118" t="s">
        <v>160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6.6" customHeight="1" x14ac:dyDescent="0.4">
      <c r="C24" s="58" t="s">
        <v>303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5.4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2000</v>
      </c>
      <c r="D29" s="59"/>
      <c r="E29" s="66"/>
      <c r="F29" s="14">
        <v>2022</v>
      </c>
      <c r="G29" s="8">
        <v>2000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25.3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5.450000000000003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6.5" customHeight="1" thickBot="1" x14ac:dyDescent="0.45">
      <c r="C35" s="84" t="s">
        <v>371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41" customHeight="1" x14ac:dyDescent="0.4">
      <c r="C38" s="48" t="s">
        <v>62</v>
      </c>
      <c r="D38" s="12" t="s">
        <v>62</v>
      </c>
      <c r="E38" s="12" t="s">
        <v>62</v>
      </c>
      <c r="F38" s="12">
        <v>1.5</v>
      </c>
      <c r="G38" s="12">
        <v>1.5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161</v>
      </c>
      <c r="D41" s="59"/>
      <c r="E41" s="59"/>
      <c r="F41" s="66"/>
      <c r="G41" s="67" t="s">
        <v>162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163</v>
      </c>
      <c r="D43" s="59"/>
      <c r="E43" s="59"/>
      <c r="F43" s="66"/>
      <c r="G43" s="67" t="s">
        <v>164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165</v>
      </c>
      <c r="D45" s="59"/>
      <c r="E45" s="59"/>
      <c r="F45" s="66"/>
      <c r="G45" s="67" t="s">
        <v>166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167</v>
      </c>
      <c r="D47" s="59"/>
      <c r="E47" s="59"/>
      <c r="F47" s="59"/>
      <c r="G47" s="67" t="s">
        <v>164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319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151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320</v>
      </c>
      <c r="D53" s="108"/>
      <c r="E53" s="108"/>
      <c r="F53" s="109"/>
      <c r="G53" s="110">
        <v>9981103629</v>
      </c>
      <c r="H53" s="111"/>
      <c r="I53" s="112"/>
    </row>
    <row r="54" spans="3:9" ht="64.8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H11:I11"/>
  </mergeCells>
  <conditionalFormatting sqref="C38:G38">
    <cfRule type="containsText" dxfId="43" priority="1" operator="containsText" text="NO APLICA">
      <formula>NOT(ISERROR(SEARCH("NO APLICA",C38)))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C53" r:id="rId1" xr:uid="{ECDAC50D-F67C-4439-AB2B-3A056869559C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EF0F4D6-1B9C-45E7-9C55-095D736C8A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4.17.1.1.5.2'!C38:G38</xm:f>
              <xm:sqref>H38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686D-4057-40AF-AF93-E0704EAB524B}">
  <dimension ref="A1:R55"/>
  <sheetViews>
    <sheetView showGridLines="0" topLeftCell="C28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3.19921875" style="1" hidden="1" customWidth="1"/>
    <col min="2" max="2" width="1.296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8.4499999999999993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2.15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278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3.5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21.9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0.95" customHeight="1" x14ac:dyDescent="0.4">
      <c r="C11" s="7" t="s">
        <v>152</v>
      </c>
      <c r="D11" s="113" t="s">
        <v>153</v>
      </c>
      <c r="E11" s="114"/>
      <c r="F11" s="115"/>
      <c r="G11" s="67" t="s">
        <v>372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4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65.349999999999994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4.1" customHeight="1" x14ac:dyDescent="0.4">
      <c r="C22" s="118" t="s">
        <v>168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3.3" customHeight="1" x14ac:dyDescent="0.4">
      <c r="C24" s="58" t="s">
        <v>302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6.75" customHeight="1" x14ac:dyDescent="0.4">
      <c r="C26" s="58" t="s">
        <v>73</v>
      </c>
      <c r="D26" s="59"/>
      <c r="E26" s="59"/>
      <c r="F26" s="66"/>
      <c r="G26" s="67" t="s">
        <v>123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3.4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250</v>
      </c>
      <c r="D29" s="59"/>
      <c r="E29" s="66"/>
      <c r="F29" s="14">
        <v>2019</v>
      </c>
      <c r="G29" s="8">
        <v>250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6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0.349999999999994" customHeight="1" thickBot="1" x14ac:dyDescent="0.45">
      <c r="C35" s="84" t="s">
        <v>373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 t="s">
        <v>62</v>
      </c>
      <c r="D38" s="12" t="s">
        <v>62</v>
      </c>
      <c r="E38" s="12">
        <v>1</v>
      </c>
      <c r="F38" s="12" t="s">
        <v>62</v>
      </c>
      <c r="G38" s="12">
        <v>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169</v>
      </c>
      <c r="D41" s="59"/>
      <c r="E41" s="59"/>
      <c r="F41" s="66"/>
      <c r="G41" s="67" t="s">
        <v>170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171</v>
      </c>
      <c r="D43" s="59"/>
      <c r="E43" s="59"/>
      <c r="F43" s="66"/>
      <c r="G43" s="67" t="s">
        <v>172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173</v>
      </c>
      <c r="D45" s="59"/>
      <c r="E45" s="59"/>
      <c r="F45" s="66"/>
      <c r="G45" s="67" t="s">
        <v>174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175</v>
      </c>
      <c r="D47" s="59"/>
      <c r="E47" s="59"/>
      <c r="F47" s="59"/>
      <c r="G47" s="67" t="s">
        <v>172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319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151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320</v>
      </c>
      <c r="D53" s="108"/>
      <c r="E53" s="108"/>
      <c r="F53" s="109"/>
      <c r="G53" s="110">
        <v>9981103629</v>
      </c>
      <c r="H53" s="111"/>
      <c r="I53" s="112"/>
    </row>
    <row r="54" spans="3:9" ht="36.549999999999997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:G38">
    <cfRule type="containsText" dxfId="39" priority="1" operator="containsText" text="NO APLICA">
      <formula>NOT(ISERROR(SEARCH("NO APLICA",C38)))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C53" r:id="rId1" xr:uid="{22F59F57-E032-4E16-AE49-20A582CF4C16}"/>
  </hyperlinks>
  <printOptions horizontalCentered="1" verticalCentered="1"/>
  <pageMargins left="0.23622047244094491" right="0.23622047244094491" top="0.35433070866141736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C8BB1F5-B72C-459C-84CC-95587964DC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4.17.1.1.5.3'!C38:G38</xm:f>
              <xm:sqref>H38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6368-B372-4A75-98BD-2EAC37BABCBC}">
  <dimension ref="A1:R55"/>
  <sheetViews>
    <sheetView showGridLines="0" topLeftCell="C35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4.3984375" style="1" hidden="1" customWidth="1"/>
    <col min="2" max="2" width="2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3.3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2.15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6.6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279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31.05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1.55" customHeight="1" x14ac:dyDescent="0.4">
      <c r="C11" s="7" t="s">
        <v>152</v>
      </c>
      <c r="D11" s="113" t="s">
        <v>153</v>
      </c>
      <c r="E11" s="114"/>
      <c r="F11" s="115"/>
      <c r="G11" s="67" t="s">
        <v>374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3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6.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7.15" customHeight="1" x14ac:dyDescent="0.4">
      <c r="C22" s="118" t="s">
        <v>176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2.75" customHeight="1" x14ac:dyDescent="0.4">
      <c r="C24" s="58" t="s">
        <v>304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25.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30</v>
      </c>
      <c r="D29" s="59"/>
      <c r="E29" s="66"/>
      <c r="F29" s="14">
        <v>2022</v>
      </c>
      <c r="G29" s="8">
        <v>30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26.4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9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3.7" customHeight="1" thickBot="1" x14ac:dyDescent="0.45">
      <c r="C35" s="84" t="s">
        <v>375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1.1429</v>
      </c>
      <c r="D38" s="12">
        <v>2.2000000000000002</v>
      </c>
      <c r="E38" s="12">
        <v>1</v>
      </c>
      <c r="F38" s="12">
        <v>1</v>
      </c>
      <c r="G38" s="12">
        <v>1.4333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177</v>
      </c>
      <c r="D41" s="59"/>
      <c r="E41" s="59"/>
      <c r="F41" s="66"/>
      <c r="G41" s="67" t="s">
        <v>178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179</v>
      </c>
      <c r="D43" s="59"/>
      <c r="E43" s="59"/>
      <c r="F43" s="66"/>
      <c r="G43" s="67" t="s">
        <v>136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180</v>
      </c>
      <c r="D45" s="59"/>
      <c r="E45" s="59"/>
      <c r="F45" s="66"/>
      <c r="G45" s="67" t="s">
        <v>181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179</v>
      </c>
      <c r="D47" s="59"/>
      <c r="E47" s="59"/>
      <c r="F47" s="59"/>
      <c r="G47" s="67" t="s">
        <v>136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322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182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402</v>
      </c>
      <c r="D53" s="108"/>
      <c r="E53" s="108"/>
      <c r="F53" s="109"/>
      <c r="G53" s="110">
        <v>9981126699</v>
      </c>
      <c r="H53" s="111"/>
      <c r="I53" s="112"/>
    </row>
    <row r="54" spans="3:9" ht="32.8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G11:I11"/>
    <mergeCell ref="G8:H8"/>
    <mergeCell ref="G9:H9"/>
    <mergeCell ref="D16:E16"/>
    <mergeCell ref="D17:E17"/>
    <mergeCell ref="C15:G15"/>
    <mergeCell ref="H15:I15"/>
    <mergeCell ref="C10:F10"/>
    <mergeCell ref="G10:I10"/>
    <mergeCell ref="D11:F11"/>
    <mergeCell ref="C12:I12"/>
    <mergeCell ref="D13:E13"/>
    <mergeCell ref="D14:E14"/>
  </mergeCells>
  <conditionalFormatting sqref="C38:G38">
    <cfRule type="containsText" dxfId="35" priority="1" operator="containsText" text="NO APLICA">
      <formula>NOT(ISERROR(SEARCH("NO APLICA",C38)))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C53" r:id="rId1" xr:uid="{4354CDD0-4061-43C4-B1CC-00965A1C413A}"/>
  </hyperlinks>
  <printOptions horizontalCentered="1" verticalCentered="1"/>
  <pageMargins left="0.23622047244094491" right="0.23622047244094491" top="0.4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1E4091D-E793-4CB7-B92F-ED9B174C872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4.17.1.1.6'!C38:G38</xm:f>
              <xm:sqref>H38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41B7-9BAA-4C39-84E4-E81BEC46C776}">
  <dimension ref="C1:R55"/>
  <sheetViews>
    <sheetView showGridLines="0" topLeftCell="C29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5.796875" style="1" customWidth="1"/>
    <col min="2" max="2" width="4.19921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0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4.85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6.100000000000001" customHeight="1" x14ac:dyDescent="0.4">
      <c r="C7" s="71" t="s">
        <v>280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5.3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">
      <c r="C11" s="13" t="s">
        <v>152</v>
      </c>
      <c r="D11" s="113" t="s">
        <v>153</v>
      </c>
      <c r="E11" s="114"/>
      <c r="F11" s="115"/>
      <c r="G11" s="67" t="s">
        <v>374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8.3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48.7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258</v>
      </c>
      <c r="F20" s="20" t="s">
        <v>265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4.75" customHeight="1" x14ac:dyDescent="0.4">
      <c r="C22" s="118" t="s">
        <v>183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6" customHeight="1" x14ac:dyDescent="0.4">
      <c r="C24" s="58" t="s">
        <v>308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6.10000000000000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3.4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8</v>
      </c>
      <c r="D29" s="59"/>
      <c r="E29" s="66"/>
      <c r="F29" s="14">
        <v>2022</v>
      </c>
      <c r="G29" s="8">
        <v>20</v>
      </c>
      <c r="H29" s="12">
        <f>(G29/C29)-1</f>
        <v>1.5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7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9.25" customHeight="1" thickBot="1" x14ac:dyDescent="0.45">
      <c r="C35" s="84" t="s">
        <v>376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2</v>
      </c>
      <c r="D38" s="12">
        <v>1.3332999999999999</v>
      </c>
      <c r="E38" s="12">
        <v>0.71430000000000005</v>
      </c>
      <c r="F38" s="12">
        <v>0.25</v>
      </c>
      <c r="G38" s="12">
        <v>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184</v>
      </c>
      <c r="D41" s="59"/>
      <c r="E41" s="59"/>
      <c r="F41" s="66"/>
      <c r="G41" s="67" t="s">
        <v>185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187</v>
      </c>
      <c r="D43" s="59"/>
      <c r="E43" s="59"/>
      <c r="F43" s="66"/>
      <c r="G43" s="67" t="s">
        <v>188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186</v>
      </c>
      <c r="D45" s="59"/>
      <c r="E45" s="59"/>
      <c r="F45" s="66"/>
      <c r="G45" s="67" t="s">
        <v>189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190</v>
      </c>
      <c r="D47" s="59"/>
      <c r="E47" s="59"/>
      <c r="F47" s="59"/>
      <c r="G47" s="67" t="s">
        <v>188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322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182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402</v>
      </c>
      <c r="D53" s="108"/>
      <c r="E53" s="108"/>
      <c r="F53" s="109"/>
      <c r="G53" s="110">
        <v>9981126699</v>
      </c>
      <c r="H53" s="111"/>
      <c r="I53" s="112"/>
    </row>
    <row r="54" spans="3:9" ht="48.0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:G38">
    <cfRule type="containsText" dxfId="31" priority="1" operator="containsText" text="NO APLICA">
      <formula>NOT(ISERROR(SEARCH("NO APLICA",C38)))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C53" r:id="rId1" xr:uid="{B590FCE8-275A-4EFE-85CE-6AD67352B8FD}"/>
  </hyperlinks>
  <printOptions horizontalCentered="1" verticalCentered="1"/>
  <pageMargins left="0.23622047244094491" right="0.23622047244094491" top="0.38" bottom="0.37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5767B0C-AB9F-4E66-8658-EB02B6CEF59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4.17.1.1.6.1'!C38:G38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DD85-69FD-4BDB-8F11-C6758413B48D}">
  <dimension ref="B1:Q55"/>
  <sheetViews>
    <sheetView showGridLines="0" topLeftCell="A7" zoomScale="80" zoomScaleNormal="80" workbookViewId="0">
      <selection activeCell="J38" sqref="J38"/>
    </sheetView>
  </sheetViews>
  <sheetFormatPr baseColWidth="10" defaultColWidth="11.3984375" defaultRowHeight="16.649999999999999" x14ac:dyDescent="0.4"/>
  <cols>
    <col min="1" max="1" width="3.69921875" style="1" customWidth="1"/>
    <col min="2" max="7" width="14.69921875" style="1" customWidth="1"/>
    <col min="8" max="8" width="24.69921875" style="1" customWidth="1"/>
    <col min="9" max="9" width="12.3984375" style="1" customWidth="1"/>
    <col min="10" max="16384" width="11.3984375" style="1"/>
  </cols>
  <sheetData>
    <row r="1" spans="2:17" ht="4.8499999999999996" customHeight="1" thickBot="1" x14ac:dyDescent="0.45"/>
    <row r="2" spans="2:17" ht="37.549999999999997" customHeight="1" x14ac:dyDescent="0.4">
      <c r="B2" s="23"/>
      <c r="C2" s="33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7.2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267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4.95" customHeight="1" x14ac:dyDescent="0.4">
      <c r="B8" s="74" t="s">
        <v>1</v>
      </c>
      <c r="C8" s="64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23.95" customHeight="1" x14ac:dyDescent="0.4">
      <c r="B9" s="75" t="s">
        <v>266</v>
      </c>
      <c r="C9" s="66"/>
      <c r="D9" s="76"/>
      <c r="E9" s="76"/>
      <c r="F9" s="67" t="s">
        <v>286</v>
      </c>
      <c r="G9" s="66"/>
      <c r="H9" s="22" t="s">
        <v>75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59.95" customHeight="1" x14ac:dyDescent="0.4">
      <c r="B11" s="32" t="s">
        <v>152</v>
      </c>
      <c r="C11" s="77" t="s">
        <v>153</v>
      </c>
      <c r="D11" s="77"/>
      <c r="E11" s="77"/>
      <c r="F11" s="67" t="s">
        <v>327</v>
      </c>
      <c r="G11" s="59"/>
      <c r="H11" s="60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32" t="s">
        <v>239</v>
      </c>
      <c r="C14" s="59" t="s">
        <v>239</v>
      </c>
      <c r="D14" s="66"/>
      <c r="E14" s="21" t="s">
        <v>239</v>
      </c>
      <c r="F14" s="21" t="s">
        <v>239</v>
      </c>
      <c r="G14" s="21" t="s">
        <v>239</v>
      </c>
      <c r="H14" s="22" t="s">
        <v>240</v>
      </c>
    </row>
    <row r="15" spans="2:17" ht="22.0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40.8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63" customHeight="1" x14ac:dyDescent="0.4">
      <c r="B19" s="41" t="s">
        <v>23</v>
      </c>
      <c r="C19" s="42" t="s">
        <v>24</v>
      </c>
      <c r="D19" s="42" t="s">
        <v>245</v>
      </c>
      <c r="E19" s="42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70</v>
      </c>
      <c r="C20" s="20" t="s">
        <v>254</v>
      </c>
      <c r="D20" s="20" t="s">
        <v>262</v>
      </c>
      <c r="E20" s="20" t="s">
        <v>241</v>
      </c>
      <c r="F20" s="51" t="s">
        <v>71</v>
      </c>
      <c r="G20" s="51"/>
      <c r="H20" s="5" t="s">
        <v>72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34.1" customHeight="1" x14ac:dyDescent="0.4">
      <c r="B22" s="58" t="s">
        <v>86</v>
      </c>
      <c r="C22" s="59"/>
      <c r="D22" s="59"/>
      <c r="E22" s="59"/>
      <c r="F22" s="59"/>
      <c r="G22" s="59"/>
      <c r="H22" s="60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22.15" customHeight="1" x14ac:dyDescent="0.4">
      <c r="B24" s="61" t="s">
        <v>287</v>
      </c>
      <c r="C24" s="62"/>
      <c r="D24" s="62"/>
      <c r="E24" s="62"/>
      <c r="F24" s="62"/>
      <c r="G24" s="62"/>
      <c r="H24" s="63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7.600000000000001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23.4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2">
        <v>28674</v>
      </c>
      <c r="C29" s="53"/>
      <c r="D29" s="54"/>
      <c r="E29" s="14">
        <v>2019</v>
      </c>
      <c r="F29" s="8">
        <v>29417</v>
      </c>
      <c r="G29" s="12">
        <f>(F29/B29)-1</f>
        <v>2.5911976006137927E-2</v>
      </c>
      <c r="H29" s="11">
        <v>2023</v>
      </c>
    </row>
    <row r="30" spans="2:8" ht="19.55" customHeight="1" x14ac:dyDescent="0.4">
      <c r="B30" s="74" t="s">
        <v>36</v>
      </c>
      <c r="C30" s="50"/>
      <c r="D30" s="50"/>
      <c r="E30" s="50"/>
      <c r="F30" s="50"/>
      <c r="G30" s="50"/>
      <c r="H30" s="83"/>
    </row>
    <row r="31" spans="2:8" ht="19.5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1.6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120.75" customHeight="1" thickBot="1" x14ac:dyDescent="0.45">
      <c r="B35" s="84" t="s">
        <v>250</v>
      </c>
      <c r="C35" s="85"/>
      <c r="D35" s="86"/>
      <c r="E35" s="86"/>
      <c r="F35" s="86"/>
      <c r="G35" s="86"/>
      <c r="H35" s="87"/>
    </row>
    <row r="36" spans="2:8" ht="26.9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30.05" customHeight="1" x14ac:dyDescent="0.4">
      <c r="B38" s="48">
        <v>1</v>
      </c>
      <c r="C38" s="12">
        <v>1</v>
      </c>
      <c r="D38" s="12">
        <v>1</v>
      </c>
      <c r="E38" s="12">
        <v>3.7118000000000002</v>
      </c>
      <c r="F38" s="12">
        <v>1.6779999999999999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14.55" customHeight="1" x14ac:dyDescent="0.4">
      <c r="B41" s="58" t="s">
        <v>87</v>
      </c>
      <c r="C41" s="59"/>
      <c r="D41" s="59"/>
      <c r="E41" s="66"/>
      <c r="F41" s="67" t="s">
        <v>88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89</v>
      </c>
      <c r="C43" s="59"/>
      <c r="D43" s="59"/>
      <c r="E43" s="66"/>
      <c r="F43" s="67" t="s">
        <v>90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91</v>
      </c>
      <c r="C45" s="59"/>
      <c r="D45" s="59"/>
      <c r="E45" s="66"/>
      <c r="F45" s="67" t="s">
        <v>92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19.149999999999999" customHeight="1" x14ac:dyDescent="0.4">
      <c r="B47" s="58" t="s">
        <v>89</v>
      </c>
      <c r="C47" s="59"/>
      <c r="D47" s="59"/>
      <c r="E47" s="66"/>
      <c r="F47" s="67" t="s">
        <v>90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311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19.149999999999999" customHeight="1" x14ac:dyDescent="0.4">
      <c r="B51" s="58" t="s">
        <v>74</v>
      </c>
      <c r="C51" s="59"/>
      <c r="D51" s="59"/>
      <c r="E51" s="66"/>
      <c r="F51" s="67" t="s">
        <v>312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06" t="s">
        <v>93</v>
      </c>
      <c r="C53" s="107"/>
      <c r="D53" s="108"/>
      <c r="E53" s="109"/>
      <c r="F53" s="110">
        <v>9982604034</v>
      </c>
      <c r="G53" s="111"/>
      <c r="H53" s="112"/>
    </row>
    <row r="54" spans="2:8" ht="43.2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5:H55"/>
    <mergeCell ref="B51:E51"/>
    <mergeCell ref="F51:H51"/>
    <mergeCell ref="B52:E52"/>
    <mergeCell ref="F52:H52"/>
    <mergeCell ref="B53:E53"/>
    <mergeCell ref="F53:H53"/>
    <mergeCell ref="B48:H48"/>
    <mergeCell ref="B49:H49"/>
    <mergeCell ref="B50:E50"/>
    <mergeCell ref="F50:H50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40:E40"/>
    <mergeCell ref="F40:H40"/>
    <mergeCell ref="G37:H37"/>
    <mergeCell ref="G38:H38"/>
    <mergeCell ref="B41:E41"/>
    <mergeCell ref="F41:H41"/>
    <mergeCell ref="B30:H30"/>
    <mergeCell ref="B34:H34"/>
    <mergeCell ref="B35:H35"/>
    <mergeCell ref="B36:H36"/>
    <mergeCell ref="B39:H39"/>
    <mergeCell ref="B31:E31"/>
    <mergeCell ref="F31:H31"/>
    <mergeCell ref="B32:C32"/>
    <mergeCell ref="B33:C33"/>
    <mergeCell ref="B12:H12"/>
    <mergeCell ref="C11:E11"/>
    <mergeCell ref="C13:D13"/>
    <mergeCell ref="B18:E18"/>
    <mergeCell ref="F18:H18"/>
    <mergeCell ref="C16:D16"/>
    <mergeCell ref="C17:D17"/>
    <mergeCell ref="C14:D14"/>
    <mergeCell ref="B15:F15"/>
    <mergeCell ref="G15:H15"/>
    <mergeCell ref="B9:E9"/>
    <mergeCell ref="B10:E10"/>
    <mergeCell ref="F10:H10"/>
    <mergeCell ref="F9:G9"/>
    <mergeCell ref="F11:H11"/>
    <mergeCell ref="B5:H5"/>
    <mergeCell ref="B6:H6"/>
    <mergeCell ref="B7:H7"/>
    <mergeCell ref="B8:E8"/>
    <mergeCell ref="F8:G8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</mergeCells>
  <conditionalFormatting sqref="B38:F38">
    <cfRule type="containsText" dxfId="99" priority="1" operator="containsText" text="NO APLICA">
      <formula>NOT(ISERROR(SEARCH("NO APLICA",B38)))</formula>
    </cfRule>
    <cfRule type="cellIs" dxfId="98" priority="2" operator="lessThan">
      <formula>0.5</formula>
    </cfRule>
    <cfRule type="cellIs" dxfId="97" priority="3" operator="between">
      <formula>0.5</formula>
      <formula>0.7</formula>
    </cfRule>
    <cfRule type="cellIs" dxfId="96" priority="4" operator="greaterThan">
      <formula>0.7</formula>
    </cfRule>
  </conditionalFormatting>
  <hyperlinks>
    <hyperlink ref="B53" r:id="rId1" xr:uid="{414601D1-3A22-41F8-9D3A-67728478DAB9}"/>
  </hyperlinks>
  <printOptions horizontalCentered="1" verticalCentered="1"/>
  <pageMargins left="0.70866141732283472" right="0.70866141732283472" top="0.36" bottom="0.36" header="0.31496062992125984" footer="0.31496062992125984"/>
  <pageSetup paperSize="14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D36124-78BB-4AF3-823E-A3C0C355F0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4.17.1.1'!B38:F38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8A0-5F1D-41DE-9066-3D4569D7FB2B}">
  <dimension ref="A1:R55"/>
  <sheetViews>
    <sheetView showGridLines="0" topLeftCell="C35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1.19921875" style="1" hidden="1" customWidth="1"/>
    <col min="2" max="2" width="1.89843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0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6.75" customHeight="1" thickBot="1" x14ac:dyDescent="0.45">
      <c r="C4" s="29"/>
      <c r="D4" s="30"/>
      <c r="E4" s="30"/>
      <c r="F4" s="30"/>
      <c r="G4" s="30"/>
      <c r="H4" s="30"/>
      <c r="I4" s="31"/>
    </row>
    <row r="5" spans="3:18" ht="21.05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281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0.350000000000001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46" customHeight="1" x14ac:dyDescent="0.4">
      <c r="C11" s="7" t="s">
        <v>152</v>
      </c>
      <c r="D11" s="113" t="s">
        <v>153</v>
      </c>
      <c r="E11" s="114"/>
      <c r="F11" s="115"/>
      <c r="G11" s="67" t="s">
        <v>372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6.549999999999997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0.4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28.8" customHeight="1" x14ac:dyDescent="0.4">
      <c r="C22" s="118" t="s">
        <v>191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6" customHeight="1" x14ac:dyDescent="0.4">
      <c r="C24" s="58" t="s">
        <v>307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7.60000000000000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2.6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1380</v>
      </c>
      <c r="D29" s="59"/>
      <c r="E29" s="66"/>
      <c r="F29" s="14">
        <v>2022</v>
      </c>
      <c r="G29" s="8">
        <v>1810</v>
      </c>
      <c r="H29" s="12">
        <f>(G29/C29)-1</f>
        <v>0.31159420289855078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27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57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2.9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2" customHeight="1" thickBot="1" x14ac:dyDescent="0.45">
      <c r="C35" s="84" t="s">
        <v>377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2.25</v>
      </c>
      <c r="D38" s="12">
        <v>3.6667000000000001</v>
      </c>
      <c r="E38" s="12">
        <v>3.6585000000000001</v>
      </c>
      <c r="F38" s="12">
        <v>1.5</v>
      </c>
      <c r="G38" s="12">
        <v>2.7071999999999998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21.05" customHeight="1" x14ac:dyDescent="0.4">
      <c r="C41" s="58" t="s">
        <v>192</v>
      </c>
      <c r="D41" s="59"/>
      <c r="E41" s="59"/>
      <c r="F41" s="66"/>
      <c r="G41" s="67" t="s">
        <v>193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195</v>
      </c>
      <c r="D43" s="59"/>
      <c r="E43" s="59"/>
      <c r="F43" s="66"/>
      <c r="G43" s="67" t="s">
        <v>194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196</v>
      </c>
      <c r="D45" s="59"/>
      <c r="E45" s="59"/>
      <c r="F45" s="66"/>
      <c r="G45" s="67" t="s">
        <v>197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198</v>
      </c>
      <c r="D47" s="59"/>
      <c r="E47" s="59"/>
      <c r="F47" s="59"/>
      <c r="G47" s="67" t="s">
        <v>194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322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182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402</v>
      </c>
      <c r="D53" s="108"/>
      <c r="E53" s="108"/>
      <c r="F53" s="109"/>
      <c r="G53" s="110">
        <v>9981126699</v>
      </c>
      <c r="H53" s="111"/>
      <c r="I53" s="112"/>
    </row>
    <row r="54" spans="3:9" ht="48.9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G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27" priority="1" operator="containsText" text="NO APLICA">
      <formula>NOT(ISERROR(SEARCH("NO APLICA",C38)))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C53" r:id="rId1" xr:uid="{26FFB237-ABDC-4D72-B460-94279F4C4F31}"/>
  </hyperlinks>
  <printOptions horizontalCentered="1" verticalCentered="1"/>
  <pageMargins left="0.23622047244094491" right="0.23622047244094491" top="0.39370078740157483" bottom="0.39370078740157483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3E63665-9D2D-4840-B05B-5F0E79A3239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4.17.1.1.6.2'!C38:G38</xm:f>
              <xm:sqref>H38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9157-1F65-4D1E-9C04-7378F00EC2B2}">
  <dimension ref="C1:R55"/>
  <sheetViews>
    <sheetView showGridLines="0" topLeftCell="C34" zoomScale="80" zoomScaleNormal="80" workbookViewId="0">
      <selection activeCell="F38" sqref="F38"/>
    </sheetView>
  </sheetViews>
  <sheetFormatPr baseColWidth="10" defaultColWidth="11.3984375" defaultRowHeight="16.649999999999999" x14ac:dyDescent="0.4"/>
  <cols>
    <col min="1" max="1" width="5.59765625" style="1" customWidth="1"/>
    <col min="2" max="2" width="2.296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2.3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2.15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20.95" customHeight="1" x14ac:dyDescent="0.4">
      <c r="C7" s="71" t="s">
        <v>282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7.3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">
      <c r="C11" s="7" t="s">
        <v>152</v>
      </c>
      <c r="D11" s="113" t="s">
        <v>153</v>
      </c>
      <c r="E11" s="114"/>
      <c r="F11" s="115"/>
      <c r="G11" s="67" t="s">
        <v>378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3.5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3.2" customHeight="1" x14ac:dyDescent="0.4">
      <c r="C19" s="41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29.5" customHeight="1" x14ac:dyDescent="0.4">
      <c r="C22" s="118" t="s">
        <v>199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6" customHeight="1" x14ac:dyDescent="0.4">
      <c r="C24" s="58" t="s">
        <v>306</v>
      </c>
      <c r="D24" s="59"/>
      <c r="E24" s="59"/>
      <c r="F24" s="59"/>
      <c r="G24" s="59"/>
      <c r="H24" s="59"/>
      <c r="I24" s="60"/>
    </row>
    <row r="25" spans="3:9" ht="19.55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8" customHeight="1" x14ac:dyDescent="0.4">
      <c r="C26" s="58" t="s">
        <v>73</v>
      </c>
      <c r="D26" s="59"/>
      <c r="E26" s="59"/>
      <c r="F26" s="66"/>
      <c r="G26" s="67" t="s">
        <v>200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7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60</v>
      </c>
      <c r="D29" s="59"/>
      <c r="E29" s="66"/>
      <c r="F29" s="14">
        <v>2019</v>
      </c>
      <c r="G29" s="8">
        <v>60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5.450000000000003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9.8" customHeight="1" thickBot="1" x14ac:dyDescent="0.45">
      <c r="C35" s="84" t="s">
        <v>379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2.4" customHeight="1" x14ac:dyDescent="0.4">
      <c r="C38" s="48" t="s">
        <v>62</v>
      </c>
      <c r="D38" s="12">
        <v>0</v>
      </c>
      <c r="E38" s="12">
        <v>3.55</v>
      </c>
      <c r="F38" s="12" t="s">
        <v>62</v>
      </c>
      <c r="G38" s="12">
        <v>1.1833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24.95" customHeight="1" x14ac:dyDescent="0.4">
      <c r="C41" s="58" t="s">
        <v>201</v>
      </c>
      <c r="D41" s="59"/>
      <c r="E41" s="59"/>
      <c r="F41" s="66"/>
      <c r="G41" s="67" t="s">
        <v>202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203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204</v>
      </c>
      <c r="D45" s="59"/>
      <c r="E45" s="59"/>
      <c r="F45" s="66"/>
      <c r="G45" s="67" t="s">
        <v>380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9.399999999999999" customHeight="1" x14ac:dyDescent="0.4">
      <c r="C47" s="58" t="s">
        <v>205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322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182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402</v>
      </c>
      <c r="D53" s="108"/>
      <c r="E53" s="108"/>
      <c r="F53" s="109"/>
      <c r="G53" s="110">
        <v>9981126699</v>
      </c>
      <c r="H53" s="111"/>
      <c r="I53" s="112"/>
    </row>
    <row r="54" spans="3:9" ht="37.4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G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23" priority="1" operator="containsText" text="NO APLICA">
      <formula>NOT(ISERROR(SEARCH("NO APLICA",C38)))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C53" r:id="rId1" xr:uid="{53582C91-6ECC-4585-BE0B-81B31C67B341}"/>
  </hyperlinks>
  <printOptions horizontalCentered="1" verticalCentered="1"/>
  <pageMargins left="0.23622047244094491" right="0.23622047244094491" top="0.43307086614173229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9190A1D-936B-4B3F-AB2F-592DD374A4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4.17.1.1.6.3'!C38:G38</xm:f>
              <xm:sqref>H38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50E8-C6FF-435B-8609-1D68962B856A}">
  <dimension ref="C1:R55"/>
  <sheetViews>
    <sheetView showGridLines="0" topLeftCell="C35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5.09765625" style="1" customWidth="1"/>
    <col min="2" max="2" width="3.296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4.0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3.3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283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47.65" customHeight="1" x14ac:dyDescent="0.4">
      <c r="C11" s="7" t="s">
        <v>152</v>
      </c>
      <c r="D11" s="113" t="s">
        <v>153</v>
      </c>
      <c r="E11" s="114"/>
      <c r="F11" s="115"/>
      <c r="G11" s="67" t="s">
        <v>378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9.9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4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262</v>
      </c>
      <c r="F20" s="20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22.15" customHeight="1" x14ac:dyDescent="0.4">
      <c r="C22" s="118" t="s">
        <v>206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2.15" customHeight="1" x14ac:dyDescent="0.4">
      <c r="C24" s="58" t="s">
        <v>305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6.10000000000000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5.5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413</v>
      </c>
      <c r="D29" s="59"/>
      <c r="E29" s="66"/>
      <c r="F29" s="14">
        <v>2022</v>
      </c>
      <c r="G29" s="8">
        <v>280</v>
      </c>
      <c r="H29" s="12">
        <f>(G29/C29)-1</f>
        <v>-0.32203389830508478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2.9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9.25" customHeight="1" thickBot="1" x14ac:dyDescent="0.45">
      <c r="C35" s="84" t="s">
        <v>381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>
        <v>1</v>
      </c>
      <c r="E38" s="12">
        <v>1</v>
      </c>
      <c r="F38" s="12">
        <v>1</v>
      </c>
      <c r="G38" s="12">
        <v>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87</v>
      </c>
      <c r="D41" s="59"/>
      <c r="E41" s="59"/>
      <c r="F41" s="66"/>
      <c r="G41" s="67" t="s">
        <v>207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208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150</v>
      </c>
      <c r="D45" s="59"/>
      <c r="E45" s="59"/>
      <c r="F45" s="66"/>
      <c r="G45" s="67" t="s">
        <v>209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210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211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212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213</v>
      </c>
      <c r="D53" s="108"/>
      <c r="E53" s="108"/>
      <c r="F53" s="109"/>
      <c r="G53" s="110">
        <v>9981188061</v>
      </c>
      <c r="H53" s="111"/>
      <c r="I53" s="112"/>
    </row>
    <row r="54" spans="3:9" ht="55.5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30:I30"/>
    <mergeCell ref="C32:D32"/>
    <mergeCell ref="C33:D33"/>
    <mergeCell ref="C31:F31"/>
    <mergeCell ref="G31:I31"/>
    <mergeCell ref="C5:I5"/>
    <mergeCell ref="C6:I6"/>
    <mergeCell ref="C7:I7"/>
    <mergeCell ref="C8:F8"/>
    <mergeCell ref="C9:F9"/>
    <mergeCell ref="G8:H8"/>
    <mergeCell ref="G9:H9"/>
    <mergeCell ref="C29:E29"/>
    <mergeCell ref="C15:G15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H15:I15"/>
    <mergeCell ref="G26:I26"/>
    <mergeCell ref="C27:F27"/>
    <mergeCell ref="G11:I11"/>
    <mergeCell ref="D16:E16"/>
    <mergeCell ref="D17:E17"/>
    <mergeCell ref="C28:E28"/>
    <mergeCell ref="C10:F10"/>
    <mergeCell ref="G10:I10"/>
    <mergeCell ref="D11:F11"/>
    <mergeCell ref="C12:I12"/>
    <mergeCell ref="D13:E13"/>
    <mergeCell ref="D14:E14"/>
    <mergeCell ref="G27:I27"/>
  </mergeCells>
  <conditionalFormatting sqref="C38:G38">
    <cfRule type="containsText" dxfId="19" priority="1" operator="containsText" text="NO APLICA">
      <formula>NOT(ISERROR(SEARCH("NO APLICA",C38)))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C53" r:id="rId1" xr:uid="{00925473-C34F-4FA0-8192-DEBD50C3F95F}"/>
  </hyperlinks>
  <printOptions horizontalCentered="1" verticalCentered="1"/>
  <pageMargins left="0.23622047244094491" right="0.23622047244094491" top="0.4" bottom="0.34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276A4B6-712E-4C10-B18E-97E9567863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4.17.1.1.7'!C38:G38</xm:f>
              <xm:sqref>H38</xm:sqref>
            </x14:sparkline>
          </x14:sparklines>
        </x14:sparklineGroup>
      </x14:sparklineGroup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37D9-7932-4ED8-B90C-BF4876C3C308}">
  <dimension ref="C1:R55"/>
  <sheetViews>
    <sheetView showGridLines="0" topLeftCell="A35" zoomScale="80" zoomScaleNormal="80" workbookViewId="0">
      <selection activeCell="G38" sqref="G38"/>
    </sheetView>
  </sheetViews>
  <sheetFormatPr baseColWidth="10" defaultColWidth="11.3984375" defaultRowHeight="16.649999999999999" x14ac:dyDescent="0.4"/>
  <cols>
    <col min="1" max="1" width="1.296875" style="1" customWidth="1"/>
    <col min="2" max="2" width="3.19921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5.5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284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1.3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46.15" customHeight="1" x14ac:dyDescent="0.4">
      <c r="C11" s="13" t="s">
        <v>152</v>
      </c>
      <c r="D11" s="113" t="s">
        <v>153</v>
      </c>
      <c r="E11" s="114"/>
      <c r="F11" s="115"/>
      <c r="G11" s="67" t="s">
        <v>378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45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55.55" customHeight="1" x14ac:dyDescent="0.4">
      <c r="C19" s="41" t="s">
        <v>23</v>
      </c>
      <c r="D19" s="42" t="s">
        <v>292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46" t="s">
        <v>255</v>
      </c>
      <c r="D20" s="47" t="s">
        <v>241</v>
      </c>
      <c r="E20" s="47" t="s">
        <v>264</v>
      </c>
      <c r="F20" s="47" t="s">
        <v>241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7.15" customHeight="1" x14ac:dyDescent="0.4">
      <c r="C22" s="118" t="s">
        <v>238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9.35" customHeight="1" x14ac:dyDescent="0.4">
      <c r="C24" s="58" t="s">
        <v>309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3.3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6.45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125</v>
      </c>
      <c r="D29" s="59"/>
      <c r="E29" s="66"/>
      <c r="F29" s="14">
        <v>2022</v>
      </c>
      <c r="G29" s="8">
        <v>120</v>
      </c>
      <c r="H29" s="12">
        <f>(G29/C29)-1</f>
        <v>-4.0000000000000036E-2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0.900000000000006" customHeight="1" thickBot="1" x14ac:dyDescent="0.45">
      <c r="C35" s="84" t="s">
        <v>382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1.3" customHeight="1" x14ac:dyDescent="0.4">
      <c r="C38" s="48" t="s">
        <v>62</v>
      </c>
      <c r="D38" s="12" t="s">
        <v>62</v>
      </c>
      <c r="E38" s="12">
        <v>1.65</v>
      </c>
      <c r="F38" s="12" t="s">
        <v>62</v>
      </c>
      <c r="G38" s="12">
        <v>1.65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214</v>
      </c>
      <c r="D41" s="59"/>
      <c r="E41" s="59"/>
      <c r="F41" s="66"/>
      <c r="G41" s="67" t="s">
        <v>219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215</v>
      </c>
      <c r="D43" s="59"/>
      <c r="E43" s="59"/>
      <c r="F43" s="66"/>
      <c r="G43" s="67" t="s">
        <v>216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217</v>
      </c>
      <c r="D45" s="59"/>
      <c r="E45" s="59"/>
      <c r="F45" s="66"/>
      <c r="G45" s="67" t="s">
        <v>218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220</v>
      </c>
      <c r="D47" s="59"/>
      <c r="E47" s="59"/>
      <c r="F47" s="59"/>
      <c r="G47" s="67" t="s">
        <v>216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211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212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26" t="s">
        <v>213</v>
      </c>
      <c r="D53" s="108"/>
      <c r="E53" s="108"/>
      <c r="F53" s="109"/>
      <c r="G53" s="110">
        <v>9981188061</v>
      </c>
      <c r="H53" s="111"/>
      <c r="I53" s="112"/>
    </row>
    <row r="54" spans="3:9" ht="43.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:G38">
    <cfRule type="containsText" dxfId="15" priority="1" operator="containsText" text="NO APLICA">
      <formula>NOT(ISERROR(SEARCH("NO APLICA",C38)))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C00F308-4149-4590-B127-25867B1963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4.17.1.1.7.1'!C38:G38</xm:f>
              <xm:sqref>H38</xm:sqref>
            </x14:sparkline>
          </x14:sparklines>
        </x14:sparklineGroup>
      </x14:sparklineGroup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5"/>
  <sheetViews>
    <sheetView showGridLines="0" topLeftCell="C27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0.3984375" style="1" customWidth="1"/>
    <col min="2" max="2" width="2.09765625" style="1" customWidth="1"/>
    <col min="3" max="6" width="14.69921875" style="1" customWidth="1"/>
    <col min="7" max="7" width="15.59765625" style="1" customWidth="1"/>
    <col min="8" max="8" width="14.69921875" style="1" customWidth="1"/>
    <col min="9" max="9" width="29.69921875" style="1" customWidth="1"/>
    <col min="10" max="10" width="64" style="1" customWidth="1"/>
    <col min="11" max="16384" width="11.3984375" style="1"/>
  </cols>
  <sheetData>
    <row r="1" spans="3:18" ht="3.35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4.85" customHeight="1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401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4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52.5" customHeight="1" x14ac:dyDescent="0.4">
      <c r="C11" s="7" t="s">
        <v>152</v>
      </c>
      <c r="D11" s="113" t="s">
        <v>153</v>
      </c>
      <c r="E11" s="114"/>
      <c r="F11" s="115"/>
      <c r="G11" s="67" t="s">
        <v>383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9" customHeight="1" x14ac:dyDescent="0.4">
      <c r="C18" s="127" t="s">
        <v>251</v>
      </c>
      <c r="D18" s="128"/>
      <c r="E18" s="128"/>
      <c r="F18" s="129"/>
      <c r="G18" s="65" t="s">
        <v>22</v>
      </c>
      <c r="H18" s="56"/>
      <c r="I18" s="57"/>
    </row>
    <row r="19" spans="3:9" ht="57.05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258</v>
      </c>
      <c r="F20" s="20" t="s">
        <v>239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0.9" customHeight="1" x14ac:dyDescent="0.4">
      <c r="C22" s="118" t="s">
        <v>384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1.6" customHeight="1" x14ac:dyDescent="0.4">
      <c r="C24" s="58" t="s">
        <v>310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20.95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0.35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/>
      <c r="D29" s="59"/>
      <c r="E29" s="66"/>
      <c r="F29" s="14"/>
      <c r="G29" s="8">
        <v>950</v>
      </c>
      <c r="H29" s="12"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0.85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2" customHeight="1" thickBot="1" x14ac:dyDescent="0.45">
      <c r="C35" s="84" t="s">
        <v>385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>
        <v>1</v>
      </c>
      <c r="E38" s="12">
        <v>1</v>
      </c>
      <c r="F38" s="12">
        <v>4</v>
      </c>
      <c r="G38" s="12">
        <v>1.4737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87</v>
      </c>
      <c r="D41" s="59"/>
      <c r="E41" s="59"/>
      <c r="F41" s="66"/>
      <c r="G41" s="67" t="s">
        <v>207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221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150</v>
      </c>
      <c r="D45" s="59"/>
      <c r="E45" s="59"/>
      <c r="F45" s="66"/>
      <c r="G45" s="67" t="s">
        <v>222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223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211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212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26" t="s">
        <v>213</v>
      </c>
      <c r="D53" s="108"/>
      <c r="E53" s="108"/>
      <c r="F53" s="109"/>
      <c r="G53" s="110">
        <v>9981188061</v>
      </c>
      <c r="H53" s="111"/>
      <c r="I53" s="112"/>
    </row>
    <row r="54" spans="3:9" ht="47.3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:I5"/>
    <mergeCell ref="C6:I6"/>
    <mergeCell ref="C7:I7"/>
    <mergeCell ref="C8:F8"/>
    <mergeCell ref="C9:F9"/>
    <mergeCell ref="G8:H8"/>
    <mergeCell ref="G9:H9"/>
    <mergeCell ref="C26:F26"/>
    <mergeCell ref="G26:I26"/>
    <mergeCell ref="C27:F27"/>
    <mergeCell ref="G27:I27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G41:I41"/>
    <mergeCell ref="C42:F42"/>
    <mergeCell ref="G42:I42"/>
    <mergeCell ref="C43:F43"/>
    <mergeCell ref="G43:I43"/>
    <mergeCell ref="C55:I55"/>
    <mergeCell ref="C51:F51"/>
    <mergeCell ref="G51:I51"/>
    <mergeCell ref="C52:F52"/>
    <mergeCell ref="G52:I52"/>
    <mergeCell ref="C53:F53"/>
    <mergeCell ref="G53:I53"/>
    <mergeCell ref="C28:E28"/>
    <mergeCell ref="C29:E29"/>
    <mergeCell ref="C54:I54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D16:E16"/>
    <mergeCell ref="D17:E17"/>
    <mergeCell ref="C15:G15"/>
    <mergeCell ref="H15:I15"/>
    <mergeCell ref="D14:E14"/>
    <mergeCell ref="C10:F10"/>
    <mergeCell ref="G10:I10"/>
    <mergeCell ref="C12:I12"/>
    <mergeCell ref="D11:F11"/>
    <mergeCell ref="D13:E13"/>
    <mergeCell ref="G11:I11"/>
  </mergeCells>
  <conditionalFormatting sqref="C38:G38">
    <cfRule type="containsText" dxfId="11" priority="1" operator="containsText" text="NO APLICA">
      <formula>NOT(ISERROR(SEARCH("NO APLICA",C38)))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411642-64BE-430C-958C-4E8AFBA011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4.17.1.1.7.2'!C38:G38</xm:f>
              <xm:sqref>H38</xm:sqref>
            </x14:sparkline>
          </x14:sparklines>
        </x14:sparklineGroup>
      </x14:sparklineGroup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FA2A-C596-47D6-87F3-F368B5CCA730}">
  <dimension ref="B1:R55"/>
  <sheetViews>
    <sheetView showGridLines="0" topLeftCell="A35" zoomScale="80" zoomScaleNormal="80" workbookViewId="0">
      <selection activeCell="C39" sqref="C39:I39"/>
    </sheetView>
  </sheetViews>
  <sheetFormatPr baseColWidth="10" defaultColWidth="11.3984375" defaultRowHeight="16.649999999999999" x14ac:dyDescent="0.4"/>
  <cols>
    <col min="1" max="1" width="3" style="1" customWidth="1"/>
    <col min="2" max="2" width="2.69921875" style="1" hidden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7.1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386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14.95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274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47.1" customHeight="1" x14ac:dyDescent="0.4">
      <c r="C11" s="7" t="s">
        <v>152</v>
      </c>
      <c r="D11" s="113" t="s">
        <v>153</v>
      </c>
      <c r="E11" s="114"/>
      <c r="F11" s="115"/>
      <c r="G11" s="67" t="s">
        <v>383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1" customHeight="1" x14ac:dyDescent="0.4">
      <c r="C18" s="127" t="s">
        <v>251</v>
      </c>
      <c r="D18" s="128"/>
      <c r="E18" s="128"/>
      <c r="F18" s="129"/>
      <c r="G18" s="65" t="s">
        <v>22</v>
      </c>
      <c r="H18" s="56"/>
      <c r="I18" s="57"/>
    </row>
    <row r="19" spans="3:9" ht="63" customHeight="1" x14ac:dyDescent="0.4">
      <c r="C19" s="44" t="s">
        <v>23</v>
      </c>
      <c r="D19" s="42" t="s">
        <v>24</v>
      </c>
      <c r="E19" s="42" t="s">
        <v>245</v>
      </c>
      <c r="F19" s="42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258</v>
      </c>
      <c r="F20" s="20" t="s">
        <v>239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25.35" customHeight="1" x14ac:dyDescent="0.4">
      <c r="C22" s="118" t="s">
        <v>394</v>
      </c>
      <c r="D22" s="86"/>
      <c r="E22" s="86"/>
      <c r="F22" s="86"/>
      <c r="G22" s="86"/>
      <c r="H22" s="86"/>
      <c r="I22" s="87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24.4" customHeight="1" x14ac:dyDescent="0.4">
      <c r="C24" s="58" t="s">
        <v>387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18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26.45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70</v>
      </c>
      <c r="D29" s="59"/>
      <c r="E29" s="66"/>
      <c r="F29" s="14">
        <v>2022</v>
      </c>
      <c r="G29" s="8">
        <v>80</v>
      </c>
      <c r="H29" s="12">
        <f>(G29/C29)-1</f>
        <v>0.14285714285714279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1.4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73" customHeight="1" thickBot="1" x14ac:dyDescent="0.45">
      <c r="C35" s="84" t="s">
        <v>388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29.5" customHeight="1" x14ac:dyDescent="0.4">
      <c r="C38" s="48">
        <v>1.25</v>
      </c>
      <c r="D38" s="12">
        <v>2</v>
      </c>
      <c r="E38" s="12">
        <v>1</v>
      </c>
      <c r="F38" s="12">
        <v>1</v>
      </c>
      <c r="G38" s="12">
        <v>1.3125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23.95" customHeight="1" x14ac:dyDescent="0.4">
      <c r="C41" s="58" t="s">
        <v>389</v>
      </c>
      <c r="D41" s="59"/>
      <c r="E41" s="59"/>
      <c r="F41" s="66"/>
      <c r="G41" s="67" t="s">
        <v>390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224</v>
      </c>
      <c r="D43" s="59"/>
      <c r="E43" s="59"/>
      <c r="F43" s="66"/>
      <c r="G43" s="67" t="s">
        <v>90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391</v>
      </c>
      <c r="D45" s="59"/>
      <c r="E45" s="59"/>
      <c r="F45" s="66"/>
      <c r="G45" s="67" t="s">
        <v>392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225</v>
      </c>
      <c r="D47" s="59"/>
      <c r="E47" s="59"/>
      <c r="F47" s="59"/>
      <c r="G47" s="67" t="s">
        <v>90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211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212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26" t="s">
        <v>213</v>
      </c>
      <c r="D53" s="108"/>
      <c r="E53" s="108"/>
      <c r="F53" s="109"/>
      <c r="G53" s="110">
        <v>9981188061</v>
      </c>
      <c r="H53" s="111"/>
      <c r="I53" s="112"/>
    </row>
    <row r="54" spans="3:9" ht="43.9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G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7" priority="1" operator="containsText" text="NO APLICA">
      <formula>NOT(ISERROR(SEARCH("NO APLICA",C38)))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9AC95DE-583A-4E8C-B43B-CD762C7F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4.17.1.1.7.3'!C38:G38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460-8C2E-419B-A5C2-4F85F4D10168}">
  <dimension ref="B1:Q55"/>
  <sheetViews>
    <sheetView showGridLines="0" topLeftCell="A8" zoomScale="82" zoomScaleNormal="82" workbookViewId="0">
      <selection activeCell="F38" sqref="F38"/>
    </sheetView>
  </sheetViews>
  <sheetFormatPr baseColWidth="10" defaultColWidth="11.3984375" defaultRowHeight="16.649999999999999" x14ac:dyDescent="0.4"/>
  <cols>
    <col min="1" max="1" width="7.09765625" style="1" customWidth="1"/>
    <col min="2" max="7" width="14.69921875" style="1" customWidth="1"/>
    <col min="8" max="8" width="24.69921875" style="1" customWidth="1"/>
    <col min="9" max="9" width="64" style="1" customWidth="1"/>
    <col min="10" max="16384" width="11.3984375" style="1"/>
  </cols>
  <sheetData>
    <row r="1" spans="2:17" ht="3.35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4.4" customHeight="1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268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3.4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50.95" customHeight="1" x14ac:dyDescent="0.4">
      <c r="B11" s="7" t="s">
        <v>152</v>
      </c>
      <c r="C11" s="113" t="s">
        <v>153</v>
      </c>
      <c r="D11" s="114"/>
      <c r="E11" s="115"/>
      <c r="F11" s="67" t="s">
        <v>328</v>
      </c>
      <c r="G11" s="59"/>
      <c r="H11" s="60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6.9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42.95" customHeight="1" x14ac:dyDescent="0.4">
      <c r="B19" s="38" t="s">
        <v>23</v>
      </c>
      <c r="C19" s="18" t="s">
        <v>24</v>
      </c>
      <c r="D19" s="34" t="s">
        <v>245</v>
      </c>
      <c r="E19" s="18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39" t="s">
        <v>255</v>
      </c>
      <c r="C20" s="20" t="s">
        <v>241</v>
      </c>
      <c r="D20" s="20" t="s">
        <v>247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32.85" customHeight="1" x14ac:dyDescent="0.4">
      <c r="B22" s="118" t="s">
        <v>76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7.2" customHeight="1" x14ac:dyDescent="0.4">
      <c r="B24" s="61" t="s">
        <v>288</v>
      </c>
      <c r="C24" s="62"/>
      <c r="D24" s="62"/>
      <c r="E24" s="62"/>
      <c r="F24" s="62"/>
      <c r="G24" s="62"/>
      <c r="H24" s="63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20.95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23.4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9</v>
      </c>
      <c r="C29" s="59"/>
      <c r="D29" s="66"/>
      <c r="E29" s="14">
        <v>2019</v>
      </c>
      <c r="F29" s="8">
        <v>9</v>
      </c>
      <c r="G29" s="12">
        <f>(F29/B29)-1</f>
        <v>0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19.5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4.200000000000003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121.15" customHeight="1" thickBot="1" x14ac:dyDescent="0.45">
      <c r="B35" s="84" t="s">
        <v>313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26.9" customHeight="1" x14ac:dyDescent="0.4">
      <c r="B38" s="48">
        <v>1</v>
      </c>
      <c r="C38" s="12">
        <v>1</v>
      </c>
      <c r="D38" s="12">
        <v>1</v>
      </c>
      <c r="E38" s="12">
        <v>1</v>
      </c>
      <c r="F38" s="12">
        <v>1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14.55" customHeight="1" x14ac:dyDescent="0.4">
      <c r="B41" s="58" t="s">
        <v>82</v>
      </c>
      <c r="C41" s="59"/>
      <c r="D41" s="59"/>
      <c r="E41" s="66"/>
      <c r="F41" s="67" t="s">
        <v>83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79</v>
      </c>
      <c r="C43" s="59"/>
      <c r="D43" s="59"/>
      <c r="E43" s="66"/>
      <c r="F43" s="67" t="s">
        <v>80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84</v>
      </c>
      <c r="C45" s="59"/>
      <c r="D45" s="59"/>
      <c r="E45" s="66"/>
      <c r="F45" s="67" t="s">
        <v>81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14.55" customHeight="1" x14ac:dyDescent="0.4">
      <c r="B47" s="58" t="s">
        <v>85</v>
      </c>
      <c r="C47" s="59"/>
      <c r="D47" s="59"/>
      <c r="E47" s="59"/>
      <c r="F47" s="67" t="s">
        <v>289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321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19.149999999999999" customHeight="1" x14ac:dyDescent="0.4">
      <c r="B51" s="58" t="s">
        <v>74</v>
      </c>
      <c r="C51" s="59"/>
      <c r="D51" s="59"/>
      <c r="E51" s="66"/>
      <c r="F51" s="67" t="s">
        <v>314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06" t="s">
        <v>323</v>
      </c>
      <c r="C53" s="108"/>
      <c r="D53" s="108"/>
      <c r="E53" s="109"/>
      <c r="F53" s="110">
        <v>9983719826</v>
      </c>
      <c r="G53" s="111"/>
      <c r="H53" s="112"/>
    </row>
    <row r="54" spans="2:8" ht="39.049999999999997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4:H34"/>
    <mergeCell ref="B35:H35"/>
    <mergeCell ref="B36:H36"/>
    <mergeCell ref="B39:H39"/>
    <mergeCell ref="B40:E40"/>
    <mergeCell ref="F40:H40"/>
    <mergeCell ref="G37:H37"/>
    <mergeCell ref="G38:H38"/>
    <mergeCell ref="B26:E26"/>
    <mergeCell ref="F26:H26"/>
    <mergeCell ref="B27:E27"/>
    <mergeCell ref="F27:H27"/>
    <mergeCell ref="B30:H30"/>
    <mergeCell ref="B32:C32"/>
    <mergeCell ref="B33:C33"/>
    <mergeCell ref="F31:H31"/>
    <mergeCell ref="B29:D29"/>
    <mergeCell ref="B28:D28"/>
    <mergeCell ref="B31:E31"/>
    <mergeCell ref="B5:H5"/>
    <mergeCell ref="B6:H6"/>
    <mergeCell ref="B7:H7"/>
    <mergeCell ref="B8:E8"/>
    <mergeCell ref="B9:E9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F11:H11"/>
    <mergeCell ref="F8:G8"/>
    <mergeCell ref="F9:G9"/>
    <mergeCell ref="C16:D16"/>
    <mergeCell ref="C17:D17"/>
    <mergeCell ref="B15:F15"/>
    <mergeCell ref="G15:H15"/>
    <mergeCell ref="B10:E10"/>
    <mergeCell ref="F10:H10"/>
    <mergeCell ref="C11:E11"/>
    <mergeCell ref="B12:H12"/>
    <mergeCell ref="C13:D13"/>
    <mergeCell ref="C14:D14"/>
  </mergeCells>
  <conditionalFormatting sqref="B38:F38">
    <cfRule type="containsText" dxfId="95" priority="1" operator="containsText" text="NO APLICA">
      <formula>NOT(ISERROR(SEARCH("NO APLICA",B38)))</formula>
    </cfRule>
    <cfRule type="cellIs" dxfId="94" priority="2" operator="lessThan">
      <formula>0.5</formula>
    </cfRule>
    <cfRule type="cellIs" dxfId="93" priority="3" operator="between">
      <formula>0.5</formula>
      <formula>0.7</formula>
    </cfRule>
    <cfRule type="cellIs" dxfId="92" priority="4" operator="greaterThan">
      <formula>0.7</formula>
    </cfRule>
  </conditionalFormatting>
  <hyperlinks>
    <hyperlink ref="B53" r:id="rId1" xr:uid="{135DA820-0046-4389-B21B-BBBA1445429C}"/>
  </hyperlinks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00B001B-6E28-4EBC-B3C5-EC2E22AB15F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1D71-92C7-4B75-B86C-A66E229EF11A}">
  <dimension ref="A1:Q55"/>
  <sheetViews>
    <sheetView showGridLines="0" topLeftCell="C1" zoomScale="80" zoomScaleNormal="80" workbookViewId="0">
      <selection activeCell="E38" sqref="E38"/>
    </sheetView>
  </sheetViews>
  <sheetFormatPr baseColWidth="10" defaultColWidth="11.3984375" defaultRowHeight="16.649999999999999" x14ac:dyDescent="0.4"/>
  <cols>
    <col min="1" max="1" width="9.296875" style="1" hidden="1" customWidth="1"/>
    <col min="2" max="7" width="14.69921875" style="1" customWidth="1"/>
    <col min="8" max="8" width="24.69921875" style="1" customWidth="1"/>
    <col min="9" max="9" width="64" style="1" customWidth="1"/>
    <col min="10" max="16384" width="11.3984375" style="1"/>
  </cols>
  <sheetData>
    <row r="1" spans="2:17" ht="2.95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3.3" customHeight="1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269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2.6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35.6" customHeight="1" x14ac:dyDescent="0.4">
      <c r="B11" s="13" t="s">
        <v>152</v>
      </c>
      <c r="C11" s="67" t="s">
        <v>153</v>
      </c>
      <c r="D11" s="59"/>
      <c r="E11" s="66"/>
      <c r="F11" s="67" t="s">
        <v>328</v>
      </c>
      <c r="G11" s="59"/>
      <c r="H11" s="60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3.5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53.45" customHeight="1" x14ac:dyDescent="0.4">
      <c r="B19" s="44" t="s">
        <v>23</v>
      </c>
      <c r="C19" s="42" t="s">
        <v>292</v>
      </c>
      <c r="D19" s="42" t="s">
        <v>245</v>
      </c>
      <c r="E19" s="42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39" t="s">
        <v>255</v>
      </c>
      <c r="C20" s="20" t="s">
        <v>241</v>
      </c>
      <c r="D20" s="20" t="s">
        <v>247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37.15" customHeight="1" x14ac:dyDescent="0.4">
      <c r="B22" s="118" t="s">
        <v>95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8.3" customHeight="1" x14ac:dyDescent="0.4">
      <c r="B24" s="61" t="s">
        <v>291</v>
      </c>
      <c r="C24" s="62"/>
      <c r="D24" s="62"/>
      <c r="E24" s="62"/>
      <c r="F24" s="62"/>
      <c r="G24" s="62"/>
      <c r="H24" s="63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6.75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23.4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9</v>
      </c>
      <c r="C29" s="59"/>
      <c r="D29" s="66"/>
      <c r="E29" s="14">
        <v>2019</v>
      </c>
      <c r="F29" s="8">
        <v>9</v>
      </c>
      <c r="G29" s="12">
        <f>(F29/B29)-1</f>
        <v>0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23.5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7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100" customHeight="1" thickBot="1" x14ac:dyDescent="0.45">
      <c r="B35" s="84" t="s">
        <v>290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23.95" customHeight="1" x14ac:dyDescent="0.4">
      <c r="B38" s="48">
        <v>1</v>
      </c>
      <c r="C38" s="12">
        <v>1</v>
      </c>
      <c r="D38" s="12">
        <v>1</v>
      </c>
      <c r="E38" s="12">
        <v>1</v>
      </c>
      <c r="F38" s="12">
        <v>1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22.05" customHeight="1" x14ac:dyDescent="0.4">
      <c r="B41" s="58" t="s">
        <v>96</v>
      </c>
      <c r="C41" s="59"/>
      <c r="D41" s="59"/>
      <c r="E41" s="66"/>
      <c r="F41" s="67" t="s">
        <v>97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99</v>
      </c>
      <c r="C43" s="59"/>
      <c r="D43" s="59"/>
      <c r="E43" s="66"/>
      <c r="F43" s="67" t="s">
        <v>102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100</v>
      </c>
      <c r="C45" s="59"/>
      <c r="D45" s="59"/>
      <c r="E45" s="66"/>
      <c r="F45" s="67" t="s">
        <v>101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16.75" customHeight="1" x14ac:dyDescent="0.4">
      <c r="B47" s="58" t="s">
        <v>98</v>
      </c>
      <c r="C47" s="59"/>
      <c r="D47" s="59"/>
      <c r="E47" s="59"/>
      <c r="F47" s="67" t="s">
        <v>102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321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19.149999999999999" customHeight="1" x14ac:dyDescent="0.4">
      <c r="B51" s="58" t="s">
        <v>74</v>
      </c>
      <c r="C51" s="59"/>
      <c r="D51" s="59"/>
      <c r="E51" s="66"/>
      <c r="F51" s="67" t="s">
        <v>314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06" t="s">
        <v>323</v>
      </c>
      <c r="C53" s="108"/>
      <c r="D53" s="108"/>
      <c r="E53" s="109"/>
      <c r="F53" s="110">
        <v>9983719826</v>
      </c>
      <c r="G53" s="111"/>
      <c r="H53" s="112"/>
    </row>
    <row r="54" spans="2:8" ht="53.75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4:H34"/>
    <mergeCell ref="B35:H35"/>
    <mergeCell ref="B36:H36"/>
    <mergeCell ref="B39:H39"/>
    <mergeCell ref="B40:E40"/>
    <mergeCell ref="F40:H40"/>
    <mergeCell ref="G37:H37"/>
    <mergeCell ref="G38:H38"/>
    <mergeCell ref="B26:E26"/>
    <mergeCell ref="F26:H26"/>
    <mergeCell ref="B27:E27"/>
    <mergeCell ref="F27:H27"/>
    <mergeCell ref="B30:H30"/>
    <mergeCell ref="B32:C32"/>
    <mergeCell ref="B33:C33"/>
    <mergeCell ref="F31:H31"/>
    <mergeCell ref="B28:D28"/>
    <mergeCell ref="B29:D29"/>
    <mergeCell ref="B31:E31"/>
    <mergeCell ref="B5:H5"/>
    <mergeCell ref="B6:H6"/>
    <mergeCell ref="B7:H7"/>
    <mergeCell ref="B8:E8"/>
    <mergeCell ref="B9:E9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F11:H11"/>
    <mergeCell ref="F8:G8"/>
    <mergeCell ref="F9:G9"/>
    <mergeCell ref="C16:D16"/>
    <mergeCell ref="C17:D17"/>
    <mergeCell ref="B15:F15"/>
    <mergeCell ref="G15:H15"/>
    <mergeCell ref="B10:E10"/>
    <mergeCell ref="F10:H10"/>
    <mergeCell ref="C11:E11"/>
    <mergeCell ref="B12:H12"/>
    <mergeCell ref="C13:D13"/>
    <mergeCell ref="C14:D14"/>
  </mergeCells>
  <conditionalFormatting sqref="B38:F38">
    <cfRule type="containsText" dxfId="91" priority="1" operator="containsText" text="NO APLICA">
      <formula>NOT(ISERROR(SEARCH("NO APLICA",B38)))</formula>
    </cfRule>
    <cfRule type="cellIs" dxfId="90" priority="2" operator="lessThan">
      <formula>0.5</formula>
    </cfRule>
    <cfRule type="cellIs" dxfId="89" priority="3" operator="between">
      <formula>0.5</formula>
      <formula>0.7</formula>
    </cfRule>
    <cfRule type="cellIs" dxfId="88" priority="4" operator="greaterThan">
      <formula>0.7</formula>
    </cfRule>
  </conditionalFormatting>
  <hyperlinks>
    <hyperlink ref="B53" r:id="rId1" xr:uid="{7BE51A7A-DA04-49F4-8C81-AD12B919D330}"/>
  </hyperlinks>
  <printOptions horizontalCentered="1" verticalCentered="1"/>
  <pageMargins left="0.70866141732283472" right="0.70866141732283472" top="0.36" bottom="0.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F46CAF2-3AAD-4374-BF62-963874836C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4.17.1.1.1.1'!B38:F38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8CC9-938F-47F0-B159-5D2D596BBE31}">
  <dimension ref="B1:Q55"/>
  <sheetViews>
    <sheetView showGridLines="0" topLeftCell="B1" zoomScale="80" zoomScaleNormal="80" workbookViewId="0">
      <selection activeCell="B41" sqref="B41:E41"/>
    </sheetView>
  </sheetViews>
  <sheetFormatPr baseColWidth="10" defaultColWidth="11.3984375" defaultRowHeight="16.649999999999999" x14ac:dyDescent="0.4"/>
  <cols>
    <col min="1" max="1" width="9.765625E-2" style="1" customWidth="1"/>
    <col min="2" max="7" width="14.69921875" style="1" customWidth="1"/>
    <col min="8" max="8" width="24.69921875" style="1" customWidth="1"/>
    <col min="9" max="9" width="64" style="1" customWidth="1"/>
    <col min="10" max="16384" width="11.3984375" style="1"/>
  </cols>
  <sheetData>
    <row r="1" spans="2:17" ht="3.35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4.4" customHeight="1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270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3.95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65.95" customHeight="1" x14ac:dyDescent="0.4">
      <c r="B11" s="7" t="s">
        <v>152</v>
      </c>
      <c r="C11" s="67" t="s">
        <v>153</v>
      </c>
      <c r="D11" s="59"/>
      <c r="E11" s="66"/>
      <c r="F11" s="14" t="s">
        <v>103</v>
      </c>
      <c r="G11" s="113" t="s">
        <v>329</v>
      </c>
      <c r="H11" s="119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20.350000000000001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47.3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55.55" customHeight="1" x14ac:dyDescent="0.4">
      <c r="B19" s="44" t="s">
        <v>23</v>
      </c>
      <c r="C19" s="42" t="s">
        <v>24</v>
      </c>
      <c r="D19" s="42" t="s">
        <v>245</v>
      </c>
      <c r="E19" s="42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255</v>
      </c>
      <c r="C20" s="20" t="s">
        <v>241</v>
      </c>
      <c r="D20" s="20" t="s">
        <v>262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23.3" customHeight="1" x14ac:dyDescent="0.4">
      <c r="B22" s="118" t="s">
        <v>104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7.75" customHeight="1" x14ac:dyDescent="0.4">
      <c r="B24" s="58" t="s">
        <v>293</v>
      </c>
      <c r="C24" s="59"/>
      <c r="D24" s="59"/>
      <c r="E24" s="59"/>
      <c r="F24" s="59"/>
      <c r="G24" s="59"/>
      <c r="H24" s="60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7.600000000000001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16.100000000000001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85</v>
      </c>
      <c r="C29" s="59"/>
      <c r="D29" s="66"/>
      <c r="E29" s="14">
        <v>2019</v>
      </c>
      <c r="F29" s="8">
        <v>115</v>
      </c>
      <c r="G29" s="12">
        <f>(F29/B29)-1</f>
        <v>0.35294117647058831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24.9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4.200000000000003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69.25" customHeight="1" thickBot="1" x14ac:dyDescent="0.45">
      <c r="B35" s="84" t="s">
        <v>257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120" t="s">
        <v>397</v>
      </c>
      <c r="H37" s="121"/>
    </row>
    <row r="38" spans="2:8" ht="31.3" customHeight="1" x14ac:dyDescent="0.4">
      <c r="B38" s="48">
        <v>1</v>
      </c>
      <c r="C38" s="12">
        <v>0.85709999999999997</v>
      </c>
      <c r="D38" s="12">
        <v>1</v>
      </c>
      <c r="E38" s="12">
        <v>1</v>
      </c>
      <c r="F38" s="12">
        <v>0.95650000000000002</v>
      </c>
      <c r="G38" s="67"/>
      <c r="H38" s="60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14.55" customHeight="1" x14ac:dyDescent="0.4">
      <c r="B41" s="58" t="s">
        <v>105</v>
      </c>
      <c r="C41" s="59"/>
      <c r="D41" s="59"/>
      <c r="E41" s="66"/>
      <c r="F41" s="67" t="s">
        <v>106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107</v>
      </c>
      <c r="C43" s="59"/>
      <c r="D43" s="59"/>
      <c r="E43" s="66"/>
      <c r="F43" s="67" t="s">
        <v>109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110</v>
      </c>
      <c r="C45" s="59"/>
      <c r="D45" s="59"/>
      <c r="E45" s="66"/>
      <c r="F45" s="67" t="s">
        <v>111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29.35" customHeight="1" x14ac:dyDescent="0.4">
      <c r="B47" s="58" t="s">
        <v>108</v>
      </c>
      <c r="C47" s="59"/>
      <c r="D47" s="59"/>
      <c r="E47" s="66"/>
      <c r="F47" s="67" t="s">
        <v>109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315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22.05" customHeight="1" x14ac:dyDescent="0.4">
      <c r="B51" s="58" t="s">
        <v>74</v>
      </c>
      <c r="C51" s="59"/>
      <c r="D51" s="59"/>
      <c r="E51" s="66"/>
      <c r="F51" s="67" t="s">
        <v>112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22" t="s">
        <v>316</v>
      </c>
      <c r="C53" s="123"/>
      <c r="D53" s="123"/>
      <c r="E53" s="124"/>
      <c r="F53" s="110">
        <v>9988941412</v>
      </c>
      <c r="G53" s="111"/>
      <c r="H53" s="112"/>
    </row>
    <row r="54" spans="2:8" ht="29.35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B39:H39"/>
    <mergeCell ref="B40:E40"/>
    <mergeCell ref="F40:H40"/>
    <mergeCell ref="G37:H37"/>
    <mergeCell ref="G38:H38"/>
    <mergeCell ref="B32:C32"/>
    <mergeCell ref="B33:C33"/>
    <mergeCell ref="F31:H31"/>
    <mergeCell ref="B34:H34"/>
    <mergeCell ref="B35:H35"/>
    <mergeCell ref="B5:H5"/>
    <mergeCell ref="B6:H6"/>
    <mergeCell ref="B7:H7"/>
    <mergeCell ref="B8:E8"/>
    <mergeCell ref="B9:E9"/>
    <mergeCell ref="F8:G8"/>
    <mergeCell ref="F9:G9"/>
    <mergeCell ref="B28:D28"/>
    <mergeCell ref="B15:F15"/>
    <mergeCell ref="G15:H15"/>
    <mergeCell ref="B29:D29"/>
    <mergeCell ref="B31:E31"/>
    <mergeCell ref="B18:E18"/>
    <mergeCell ref="B23:H23"/>
    <mergeCell ref="B24:H24"/>
    <mergeCell ref="B25:E25"/>
    <mergeCell ref="F25:H25"/>
    <mergeCell ref="B26:E26"/>
    <mergeCell ref="F26:H26"/>
    <mergeCell ref="B27:E27"/>
    <mergeCell ref="F27:H27"/>
    <mergeCell ref="B30:H30"/>
    <mergeCell ref="F18:H18"/>
    <mergeCell ref="C13:D13"/>
    <mergeCell ref="C14:D14"/>
    <mergeCell ref="B22:H22"/>
    <mergeCell ref="B10:E10"/>
    <mergeCell ref="F10:H10"/>
    <mergeCell ref="C11:E11"/>
    <mergeCell ref="G11:H11"/>
    <mergeCell ref="B12:H12"/>
    <mergeCell ref="C16:D16"/>
    <mergeCell ref="C17:D17"/>
    <mergeCell ref="F19:G19"/>
    <mergeCell ref="F20:G20"/>
    <mergeCell ref="B21:H21"/>
  </mergeCells>
  <conditionalFormatting sqref="B38:F38">
    <cfRule type="containsText" dxfId="87" priority="1" operator="containsText" text="NO APLICA">
      <formula>NOT(ISERROR(SEARCH("NO APLICA",B38)))</formula>
    </cfRule>
    <cfRule type="cellIs" dxfId="86" priority="2" operator="lessThan">
      <formula>0.5</formula>
    </cfRule>
    <cfRule type="cellIs" dxfId="85" priority="3" operator="between">
      <formula>0.5</formula>
      <formula>0.7</formula>
    </cfRule>
    <cfRule type="cellIs" dxfId="84" priority="4" operator="greaterThan">
      <formula>0.7</formula>
    </cfRule>
  </conditionalFormatting>
  <hyperlinks>
    <hyperlink ref="B53" r:id="rId1" xr:uid="{236400CD-01B9-4B50-B452-DA6ABEB0CD37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A4A43A1-CDED-457F-BA5D-FF0A5CDBB8E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888C-CA15-44B4-AF75-F7D98B28DB9D}">
  <dimension ref="B1:Q55"/>
  <sheetViews>
    <sheetView showGridLines="0" topLeftCell="B1" zoomScale="80" zoomScaleNormal="80" workbookViewId="0">
      <selection activeCell="B39" sqref="B39:H39"/>
    </sheetView>
  </sheetViews>
  <sheetFormatPr baseColWidth="10" defaultColWidth="11.3984375" defaultRowHeight="16.649999999999999" x14ac:dyDescent="0.4"/>
  <cols>
    <col min="1" max="1" width="0" style="1" hidden="1" customWidth="1"/>
    <col min="2" max="7" width="14.69921875" style="1" customWidth="1"/>
    <col min="8" max="8" width="24.69921875" style="1" customWidth="1"/>
    <col min="9" max="9" width="64" style="1" customWidth="1"/>
    <col min="10" max="16384" width="11.3984375" style="1"/>
  </cols>
  <sheetData>
    <row r="1" spans="2:17" ht="2.35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5.4" customHeight="1" thickBot="1" x14ac:dyDescent="0.45">
      <c r="B4" s="29"/>
      <c r="C4" s="30"/>
      <c r="D4" s="30"/>
      <c r="E4" s="30"/>
      <c r="F4" s="30"/>
      <c r="G4" s="30"/>
      <c r="H4" s="31"/>
    </row>
    <row r="5" spans="2:17" ht="23.85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271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19.55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48.2" customHeight="1" x14ac:dyDescent="0.4">
      <c r="B11" s="13" t="s">
        <v>152</v>
      </c>
      <c r="C11" s="113" t="s">
        <v>153</v>
      </c>
      <c r="D11" s="114"/>
      <c r="E11" s="115"/>
      <c r="F11" s="14" t="s">
        <v>103</v>
      </c>
      <c r="G11" s="113" t="s">
        <v>329</v>
      </c>
      <c r="H11" s="119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3.9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49.6" customHeight="1" x14ac:dyDescent="0.4">
      <c r="B19" s="15" t="s">
        <v>23</v>
      </c>
      <c r="C19" s="18" t="s">
        <v>24</v>
      </c>
      <c r="D19" s="18" t="s">
        <v>245</v>
      </c>
      <c r="E19" s="18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255</v>
      </c>
      <c r="C20" s="20" t="s">
        <v>241</v>
      </c>
      <c r="D20" s="20" t="s">
        <v>255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43.35" customHeight="1" x14ac:dyDescent="0.4">
      <c r="B22" s="118" t="s">
        <v>113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5.55" customHeight="1" x14ac:dyDescent="0.4">
      <c r="B24" s="58" t="s">
        <v>294</v>
      </c>
      <c r="C24" s="59"/>
      <c r="D24" s="59"/>
      <c r="E24" s="59"/>
      <c r="F24" s="59"/>
      <c r="G24" s="59"/>
      <c r="H24" s="60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8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16.100000000000001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41129</v>
      </c>
      <c r="C29" s="59"/>
      <c r="D29" s="66"/>
      <c r="E29" s="14">
        <v>2019</v>
      </c>
      <c r="F29" s="8">
        <v>45000</v>
      </c>
      <c r="G29" s="12">
        <f>(F29/B29)-1</f>
        <v>9.4118505190984525E-2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26.4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8.35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70.349999999999994" customHeight="1" thickBot="1" x14ac:dyDescent="0.45">
      <c r="B35" s="84" t="s">
        <v>295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31.3" customHeight="1" x14ac:dyDescent="0.4">
      <c r="B38" s="48">
        <v>1.2</v>
      </c>
      <c r="C38" s="12">
        <v>1</v>
      </c>
      <c r="D38" s="12">
        <v>1.2</v>
      </c>
      <c r="E38" s="12">
        <v>1</v>
      </c>
      <c r="F38" s="12">
        <v>1.0889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24.95" customHeight="1" x14ac:dyDescent="0.4">
      <c r="B41" s="58" t="s">
        <v>114</v>
      </c>
      <c r="C41" s="59"/>
      <c r="D41" s="59"/>
      <c r="E41" s="66"/>
      <c r="F41" s="67" t="s">
        <v>120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3.55" customHeight="1" x14ac:dyDescent="0.4">
      <c r="B43" s="58" t="s">
        <v>115</v>
      </c>
      <c r="C43" s="59"/>
      <c r="D43" s="59"/>
      <c r="E43" s="66"/>
      <c r="F43" s="67" t="s">
        <v>117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23.4" customHeight="1" x14ac:dyDescent="0.4">
      <c r="B45" s="58" t="s">
        <v>118</v>
      </c>
      <c r="C45" s="59"/>
      <c r="D45" s="59"/>
      <c r="E45" s="66"/>
      <c r="F45" s="67" t="s">
        <v>119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24.95" customHeight="1" x14ac:dyDescent="0.4">
      <c r="B47" s="58" t="s">
        <v>116</v>
      </c>
      <c r="C47" s="59"/>
      <c r="D47" s="59"/>
      <c r="E47" s="59"/>
      <c r="F47" s="67" t="s">
        <v>117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315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23.55" customHeight="1" x14ac:dyDescent="0.4">
      <c r="B51" s="58" t="s">
        <v>74</v>
      </c>
      <c r="C51" s="59"/>
      <c r="D51" s="59"/>
      <c r="E51" s="66"/>
      <c r="F51" s="67" t="s">
        <v>112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22" t="s">
        <v>316</v>
      </c>
      <c r="C53" s="123"/>
      <c r="D53" s="123"/>
      <c r="E53" s="124"/>
      <c r="F53" s="110">
        <v>9988941412</v>
      </c>
      <c r="G53" s="111"/>
      <c r="H53" s="112"/>
    </row>
    <row r="54" spans="2:8" ht="45.45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4:H34"/>
    <mergeCell ref="B35:H35"/>
    <mergeCell ref="B36:H36"/>
    <mergeCell ref="B39:H39"/>
    <mergeCell ref="B40:E40"/>
    <mergeCell ref="F40:H40"/>
    <mergeCell ref="G37:H37"/>
    <mergeCell ref="G38:H38"/>
    <mergeCell ref="B26:E26"/>
    <mergeCell ref="F26:H26"/>
    <mergeCell ref="B27:E27"/>
    <mergeCell ref="F27:H27"/>
    <mergeCell ref="B30:H30"/>
    <mergeCell ref="B32:C32"/>
    <mergeCell ref="B33:C33"/>
    <mergeCell ref="F31:H31"/>
    <mergeCell ref="B28:D28"/>
    <mergeCell ref="B29:D29"/>
    <mergeCell ref="B31:E31"/>
    <mergeCell ref="B5:H5"/>
    <mergeCell ref="B6:H6"/>
    <mergeCell ref="B7:H7"/>
    <mergeCell ref="B8:E8"/>
    <mergeCell ref="B9:E9"/>
    <mergeCell ref="F8:G8"/>
    <mergeCell ref="F9:G9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C16:D16"/>
    <mergeCell ref="C17:D17"/>
    <mergeCell ref="B15:F15"/>
    <mergeCell ref="G15:H15"/>
    <mergeCell ref="C14:D14"/>
    <mergeCell ref="B10:E10"/>
    <mergeCell ref="F10:H10"/>
    <mergeCell ref="C11:E11"/>
    <mergeCell ref="B12:H12"/>
    <mergeCell ref="C13:D13"/>
    <mergeCell ref="G11:H11"/>
  </mergeCells>
  <conditionalFormatting sqref="B38:F38">
    <cfRule type="containsText" dxfId="83" priority="1" operator="containsText" text="NO APLICA">
      <formula>NOT(ISERROR(SEARCH("NO APLICA",B38)))</formula>
    </cfRule>
    <cfRule type="cellIs" dxfId="82" priority="2" operator="lessThan">
      <formula>0.5</formula>
    </cfRule>
    <cfRule type="cellIs" dxfId="81" priority="3" operator="between">
      <formula>0.5</formula>
      <formula>0.7</formula>
    </cfRule>
    <cfRule type="cellIs" dxfId="80" priority="4" operator="greaterThan">
      <formula>0.7</formula>
    </cfRule>
  </conditionalFormatting>
  <hyperlinks>
    <hyperlink ref="B53" r:id="rId1" xr:uid="{EE30E9F9-3930-473F-BDE3-79AC2B396AD8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2BE6976-C827-4E30-B56D-ED1E3BB03A6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4.17.1.1.2.1'!B38:F38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DE48-F023-4CB6-8AD5-145D6729753F}">
  <dimension ref="B1:Q55"/>
  <sheetViews>
    <sheetView showGridLines="0" topLeftCell="B2" zoomScale="80" zoomScaleNormal="80" workbookViewId="0">
      <selection activeCell="B39" sqref="B39:H39"/>
    </sheetView>
  </sheetViews>
  <sheetFormatPr baseColWidth="10" defaultColWidth="11.3984375" defaultRowHeight="16.649999999999999" x14ac:dyDescent="0.4"/>
  <cols>
    <col min="1" max="1" width="11.3984375" style="1"/>
    <col min="2" max="7" width="14.69921875" style="1" customWidth="1"/>
    <col min="8" max="8" width="38" style="1" customWidth="1"/>
    <col min="9" max="9" width="64" style="1" customWidth="1"/>
    <col min="10" max="16384" width="11.3984375" style="1"/>
  </cols>
  <sheetData>
    <row r="1" spans="2:17" ht="8.4499999999999993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7.2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273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8.55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46" customHeight="1" x14ac:dyDescent="0.4">
      <c r="B11" s="7" t="s">
        <v>152</v>
      </c>
      <c r="C11" s="113" t="s">
        <v>153</v>
      </c>
      <c r="D11" s="114"/>
      <c r="E11" s="115"/>
      <c r="F11" s="21" t="s">
        <v>330</v>
      </c>
      <c r="G11" s="77" t="s">
        <v>331</v>
      </c>
      <c r="H11" s="125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4.9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61.5" customHeight="1" x14ac:dyDescent="0.4">
      <c r="B19" s="44" t="s">
        <v>23</v>
      </c>
      <c r="C19" s="42" t="s">
        <v>292</v>
      </c>
      <c r="D19" s="42" t="s">
        <v>245</v>
      </c>
      <c r="E19" s="42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255</v>
      </c>
      <c r="C20" s="20" t="s">
        <v>241</v>
      </c>
      <c r="D20" s="20" t="s">
        <v>255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20.5" customHeight="1" x14ac:dyDescent="0.4">
      <c r="B22" s="118" t="s">
        <v>121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21.6" customHeight="1" x14ac:dyDescent="0.4">
      <c r="B24" s="58" t="s">
        <v>296</v>
      </c>
      <c r="C24" s="59"/>
      <c r="D24" s="59"/>
      <c r="E24" s="59"/>
      <c r="F24" s="59"/>
      <c r="G24" s="59"/>
      <c r="H24" s="60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4.4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25.5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7565</v>
      </c>
      <c r="C29" s="59"/>
      <c r="D29" s="66"/>
      <c r="E29" s="14">
        <v>2019</v>
      </c>
      <c r="F29" s="8">
        <v>8015</v>
      </c>
      <c r="G29" s="12">
        <f>(F29/B29)-1</f>
        <v>5.9484467944481256E-2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21.3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40.15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63.15" customHeight="1" thickBot="1" x14ac:dyDescent="0.45">
      <c r="B35" s="84" t="s">
        <v>297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34.75" customHeight="1" x14ac:dyDescent="0.4">
      <c r="B38" s="48">
        <v>1</v>
      </c>
      <c r="C38" s="12">
        <v>2.3351999999999999</v>
      </c>
      <c r="D38" s="12">
        <v>1</v>
      </c>
      <c r="E38" s="12">
        <v>4.9753999999999996</v>
      </c>
      <c r="F38" s="12">
        <v>3.8428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20.5" customHeight="1" x14ac:dyDescent="0.4">
      <c r="B41" s="58" t="s">
        <v>232</v>
      </c>
      <c r="C41" s="59"/>
      <c r="D41" s="59"/>
      <c r="E41" s="66"/>
      <c r="F41" s="67" t="s">
        <v>233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234</v>
      </c>
      <c r="C43" s="59"/>
      <c r="D43" s="59"/>
      <c r="E43" s="66"/>
      <c r="F43" s="67" t="s">
        <v>235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236</v>
      </c>
      <c r="C45" s="59"/>
      <c r="D45" s="59"/>
      <c r="E45" s="66"/>
      <c r="F45" s="67" t="s">
        <v>237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14.55" customHeight="1" x14ac:dyDescent="0.4">
      <c r="B47" s="58" t="s">
        <v>234</v>
      </c>
      <c r="C47" s="59"/>
      <c r="D47" s="59"/>
      <c r="E47" s="59"/>
      <c r="F47" s="67" t="s">
        <v>235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317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19.149999999999999" customHeight="1" x14ac:dyDescent="0.4">
      <c r="B51" s="58" t="s">
        <v>74</v>
      </c>
      <c r="C51" s="59"/>
      <c r="D51" s="59"/>
      <c r="E51" s="66"/>
      <c r="F51" s="67" t="s">
        <v>231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06" t="s">
        <v>318</v>
      </c>
      <c r="C53" s="108"/>
      <c r="D53" s="108"/>
      <c r="E53" s="109"/>
      <c r="F53" s="110">
        <v>9985772435</v>
      </c>
      <c r="G53" s="111"/>
      <c r="H53" s="112"/>
    </row>
    <row r="54" spans="2:8" ht="46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4:H34"/>
    <mergeCell ref="B35:H35"/>
    <mergeCell ref="B36:H36"/>
    <mergeCell ref="B39:H39"/>
    <mergeCell ref="B40:E40"/>
    <mergeCell ref="F40:H40"/>
    <mergeCell ref="G37:H37"/>
    <mergeCell ref="G38:H38"/>
    <mergeCell ref="F27:H27"/>
    <mergeCell ref="B29:D29"/>
    <mergeCell ref="B30:H30"/>
    <mergeCell ref="B32:C32"/>
    <mergeCell ref="B33:C33"/>
    <mergeCell ref="B31:E31"/>
    <mergeCell ref="F31:H31"/>
    <mergeCell ref="B28:D28"/>
    <mergeCell ref="B27:E27"/>
    <mergeCell ref="B12:H12"/>
    <mergeCell ref="C13:D13"/>
    <mergeCell ref="C14:D14"/>
    <mergeCell ref="B18:E18"/>
    <mergeCell ref="F18:H18"/>
    <mergeCell ref="C16:D16"/>
    <mergeCell ref="C17:D17"/>
    <mergeCell ref="B15:F15"/>
    <mergeCell ref="G15:H15"/>
    <mergeCell ref="B9:E9"/>
    <mergeCell ref="B10:E10"/>
    <mergeCell ref="F10:H10"/>
    <mergeCell ref="C11:E11"/>
    <mergeCell ref="G11:H11"/>
    <mergeCell ref="F9:G9"/>
    <mergeCell ref="B5:H5"/>
    <mergeCell ref="B6:H6"/>
    <mergeCell ref="B7:H7"/>
    <mergeCell ref="B8:E8"/>
    <mergeCell ref="F8:G8"/>
    <mergeCell ref="F19:G19"/>
    <mergeCell ref="F20:G20"/>
    <mergeCell ref="B21:H21"/>
    <mergeCell ref="B22:H22"/>
    <mergeCell ref="B23:H23"/>
    <mergeCell ref="B24:H24"/>
    <mergeCell ref="B25:E25"/>
    <mergeCell ref="F25:H25"/>
    <mergeCell ref="B26:E26"/>
    <mergeCell ref="F26:H26"/>
  </mergeCells>
  <conditionalFormatting sqref="B38:F38">
    <cfRule type="containsText" dxfId="79" priority="1" operator="containsText" text="NO APLICA">
      <formula>NOT(ISERROR(SEARCH("NO APLICA",B38)))</formula>
    </cfRule>
    <cfRule type="cellIs" dxfId="78" priority="2" operator="lessThan">
      <formula>0.5</formula>
    </cfRule>
    <cfRule type="cellIs" dxfId="77" priority="3" operator="between">
      <formula>0.5</formula>
      <formula>0.7</formula>
    </cfRule>
    <cfRule type="cellIs" dxfId="76" priority="4" operator="greaterThan">
      <formula>0.7</formula>
    </cfRule>
  </conditionalFormatting>
  <hyperlinks>
    <hyperlink ref="B53" r:id="rId1" xr:uid="{8FFF9B55-85EB-4E84-95DA-E4FDCA7CD49C}"/>
  </hyperlinks>
  <printOptions horizontalCentered="1" verticalCentered="1"/>
  <pageMargins left="0.23622047244094491" right="0.23622047244094491" top="0.32" bottom="0.3" header="0.26" footer="0.28000000000000003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973C171-BA15-4603-A601-3E852C0BE2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4.17.1.1.3'!B38:F38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9768-A065-4FC5-BBC5-85BB4241050F}">
  <dimension ref="B1:Q55"/>
  <sheetViews>
    <sheetView showGridLines="0" topLeftCell="B12" zoomScale="80" zoomScaleNormal="80" workbookViewId="0">
      <selection activeCell="F38" sqref="F38"/>
    </sheetView>
  </sheetViews>
  <sheetFormatPr baseColWidth="10" defaultColWidth="11.3984375" defaultRowHeight="16.649999999999999" x14ac:dyDescent="0.4"/>
  <cols>
    <col min="1" max="1" width="4.19921875" style="1" customWidth="1"/>
    <col min="2" max="7" width="14.69921875" style="1" customWidth="1"/>
    <col min="8" max="8" width="24.69921875" style="1" customWidth="1"/>
    <col min="9" max="9" width="64" style="1" customWidth="1"/>
    <col min="10" max="16384" width="11.3984375" style="1"/>
  </cols>
  <sheetData>
    <row r="1" spans="2:17" ht="8.4499999999999993" customHeight="1" thickBot="1" x14ac:dyDescent="0.45"/>
    <row r="2" spans="2:17" ht="37.549999999999997" customHeight="1" x14ac:dyDescent="0.4">
      <c r="B2" s="23"/>
      <c r="C2" s="24"/>
      <c r="D2" s="24"/>
      <c r="E2" s="24"/>
      <c r="F2" s="24"/>
      <c r="G2" s="24"/>
      <c r="H2" s="25"/>
    </row>
    <row r="3" spans="2:17" ht="37.549999999999997" customHeight="1" x14ac:dyDescent="0.4">
      <c r="B3" s="26"/>
      <c r="C3" s="27"/>
      <c r="D3" s="27"/>
      <c r="E3" s="27"/>
      <c r="F3" s="27"/>
      <c r="G3" s="27"/>
      <c r="H3" s="28"/>
    </row>
    <row r="4" spans="2:17" ht="17.2" thickBot="1" x14ac:dyDescent="0.45">
      <c r="B4" s="29"/>
      <c r="C4" s="30"/>
      <c r="D4" s="30"/>
      <c r="E4" s="30"/>
      <c r="F4" s="30"/>
      <c r="G4" s="30"/>
      <c r="H4" s="31"/>
    </row>
    <row r="5" spans="2:17" ht="27" customHeight="1" x14ac:dyDescent="0.4">
      <c r="B5" s="68" t="s">
        <v>393</v>
      </c>
      <c r="C5" s="69"/>
      <c r="D5" s="69"/>
      <c r="E5" s="69"/>
      <c r="F5" s="69"/>
      <c r="G5" s="69"/>
      <c r="H5" s="70"/>
      <c r="J5" s="2"/>
      <c r="K5" s="2"/>
      <c r="L5" s="2"/>
      <c r="M5" s="2"/>
      <c r="N5" s="2"/>
      <c r="O5" s="2"/>
      <c r="P5" s="2"/>
      <c r="Q5" s="2"/>
    </row>
    <row r="6" spans="2:17" ht="19.149999999999999" customHeight="1" x14ac:dyDescent="0.4">
      <c r="B6" s="55" t="s">
        <v>0</v>
      </c>
      <c r="C6" s="56"/>
      <c r="D6" s="56"/>
      <c r="E6" s="56"/>
      <c r="F6" s="56"/>
      <c r="G6" s="56"/>
      <c r="H6" s="57"/>
      <c r="J6" s="2"/>
      <c r="K6" s="2"/>
      <c r="L6" s="2"/>
      <c r="M6" s="2"/>
      <c r="N6" s="2"/>
      <c r="O6" s="2"/>
      <c r="P6" s="2"/>
      <c r="Q6" s="2"/>
    </row>
    <row r="7" spans="2:17" ht="19.149999999999999" customHeight="1" x14ac:dyDescent="0.4">
      <c r="B7" s="71" t="s">
        <v>272</v>
      </c>
      <c r="C7" s="72"/>
      <c r="D7" s="72"/>
      <c r="E7" s="72"/>
      <c r="F7" s="72"/>
      <c r="G7" s="72"/>
      <c r="H7" s="73"/>
      <c r="J7" s="3"/>
      <c r="K7" s="3"/>
      <c r="L7" s="3"/>
      <c r="M7" s="3"/>
      <c r="N7" s="3"/>
      <c r="O7" s="3"/>
      <c r="P7" s="3"/>
      <c r="Q7" s="3"/>
    </row>
    <row r="8" spans="2:17" ht="26.45" customHeight="1" x14ac:dyDescent="0.4">
      <c r="B8" s="74" t="s">
        <v>1</v>
      </c>
      <c r="C8" s="50"/>
      <c r="D8" s="50"/>
      <c r="E8" s="50"/>
      <c r="F8" s="65" t="s">
        <v>285</v>
      </c>
      <c r="G8" s="6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21.9" customHeight="1" x14ac:dyDescent="0.4">
      <c r="B9" s="75" t="s">
        <v>266</v>
      </c>
      <c r="C9" s="76"/>
      <c r="D9" s="76"/>
      <c r="E9" s="76"/>
      <c r="F9" s="67" t="s">
        <v>286</v>
      </c>
      <c r="G9" s="6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">
      <c r="B10" s="55" t="s">
        <v>3</v>
      </c>
      <c r="C10" s="56"/>
      <c r="D10" s="56"/>
      <c r="E10" s="64"/>
      <c r="F10" s="65" t="s">
        <v>4</v>
      </c>
      <c r="G10" s="56"/>
      <c r="H10" s="57"/>
      <c r="J10" s="4"/>
      <c r="K10" s="4"/>
      <c r="L10" s="4"/>
      <c r="M10" s="4"/>
      <c r="N10" s="4"/>
      <c r="O10" s="4"/>
      <c r="P10" s="4"/>
      <c r="Q10" s="4"/>
    </row>
    <row r="11" spans="2:17" ht="49.3" customHeight="1" x14ac:dyDescent="0.4">
      <c r="B11" s="7" t="s">
        <v>152</v>
      </c>
      <c r="C11" s="67" t="s">
        <v>153</v>
      </c>
      <c r="D11" s="59"/>
      <c r="E11" s="66"/>
      <c r="F11" s="67" t="s">
        <v>332</v>
      </c>
      <c r="G11" s="59"/>
      <c r="H11" s="60"/>
    </row>
    <row r="12" spans="2:17" ht="17.600000000000001" customHeight="1" x14ac:dyDescent="0.4">
      <c r="B12" s="55" t="s">
        <v>5</v>
      </c>
      <c r="C12" s="56"/>
      <c r="D12" s="56"/>
      <c r="E12" s="56"/>
      <c r="F12" s="56"/>
      <c r="G12" s="56"/>
      <c r="H12" s="57"/>
    </row>
    <row r="13" spans="2:17" ht="20.5" customHeight="1" x14ac:dyDescent="0.4">
      <c r="B13" s="15" t="s">
        <v>6</v>
      </c>
      <c r="C13" s="65" t="s">
        <v>7</v>
      </c>
      <c r="D13" s="64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149999999999999" customHeight="1" x14ac:dyDescent="0.4">
      <c r="B14" s="19" t="s">
        <v>63</v>
      </c>
      <c r="C14" s="116" t="s">
        <v>64</v>
      </c>
      <c r="D14" s="117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" customHeight="1" x14ac:dyDescent="0.4">
      <c r="B15" s="80" t="s">
        <v>12</v>
      </c>
      <c r="C15" s="81"/>
      <c r="D15" s="81"/>
      <c r="E15" s="81"/>
      <c r="F15" s="82"/>
      <c r="G15" s="65" t="s">
        <v>13</v>
      </c>
      <c r="H15" s="57"/>
    </row>
    <row r="16" spans="2:17" ht="16.5" customHeight="1" x14ac:dyDescent="0.4">
      <c r="B16" s="9" t="s">
        <v>14</v>
      </c>
      <c r="C16" s="78" t="s">
        <v>15</v>
      </c>
      <c r="D16" s="79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">
      <c r="B17" s="7" t="s">
        <v>19</v>
      </c>
      <c r="C17" s="67" t="s">
        <v>67</v>
      </c>
      <c r="D17" s="6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2.05" customHeight="1" x14ac:dyDescent="0.4">
      <c r="B18" s="55" t="s">
        <v>251</v>
      </c>
      <c r="C18" s="56"/>
      <c r="D18" s="56"/>
      <c r="E18" s="64"/>
      <c r="F18" s="65" t="s">
        <v>22</v>
      </c>
      <c r="G18" s="56"/>
      <c r="H18" s="57"/>
    </row>
    <row r="19" spans="2:8" ht="32.4" customHeight="1" x14ac:dyDescent="0.4">
      <c r="B19" s="38" t="s">
        <v>23</v>
      </c>
      <c r="C19" s="18" t="s">
        <v>24</v>
      </c>
      <c r="D19" s="34" t="s">
        <v>245</v>
      </c>
      <c r="E19" s="18" t="s">
        <v>246</v>
      </c>
      <c r="F19" s="50" t="s">
        <v>25</v>
      </c>
      <c r="G19" s="50"/>
      <c r="H19" s="6" t="s">
        <v>26</v>
      </c>
    </row>
    <row r="20" spans="2:8" ht="18" customHeight="1" x14ac:dyDescent="0.4">
      <c r="B20" s="19" t="s">
        <v>255</v>
      </c>
      <c r="C20" s="20" t="s">
        <v>241</v>
      </c>
      <c r="D20" s="20" t="s">
        <v>263</v>
      </c>
      <c r="E20" s="20" t="s">
        <v>241</v>
      </c>
      <c r="F20" s="51" t="s">
        <v>256</v>
      </c>
      <c r="G20" s="51"/>
      <c r="H20" s="5" t="s">
        <v>256</v>
      </c>
    </row>
    <row r="21" spans="2:8" ht="16.100000000000001" customHeight="1" x14ac:dyDescent="0.4">
      <c r="B21" s="55" t="s">
        <v>27</v>
      </c>
      <c r="C21" s="56"/>
      <c r="D21" s="56"/>
      <c r="E21" s="56"/>
      <c r="F21" s="56"/>
      <c r="G21" s="56"/>
      <c r="H21" s="57"/>
    </row>
    <row r="22" spans="2:8" ht="32.4" customHeight="1" x14ac:dyDescent="0.4">
      <c r="B22" s="118" t="s">
        <v>226</v>
      </c>
      <c r="C22" s="86"/>
      <c r="D22" s="86"/>
      <c r="E22" s="86"/>
      <c r="F22" s="86"/>
      <c r="G22" s="86"/>
      <c r="H22" s="87"/>
    </row>
    <row r="23" spans="2:8" ht="16.100000000000001" customHeight="1" x14ac:dyDescent="0.4">
      <c r="B23" s="55" t="s">
        <v>28</v>
      </c>
      <c r="C23" s="56"/>
      <c r="D23" s="56"/>
      <c r="E23" s="56"/>
      <c r="F23" s="56"/>
      <c r="G23" s="56"/>
      <c r="H23" s="57"/>
    </row>
    <row r="24" spans="2:8" ht="16.649999999999999" customHeight="1" x14ac:dyDescent="0.4">
      <c r="B24" s="58" t="s">
        <v>298</v>
      </c>
      <c r="C24" s="59"/>
      <c r="D24" s="59"/>
      <c r="E24" s="59"/>
      <c r="F24" s="59"/>
      <c r="G24" s="59"/>
      <c r="H24" s="60"/>
    </row>
    <row r="25" spans="2:8" ht="16.100000000000001" customHeight="1" x14ac:dyDescent="0.4">
      <c r="B25" s="55" t="s">
        <v>29</v>
      </c>
      <c r="C25" s="56"/>
      <c r="D25" s="56"/>
      <c r="E25" s="64"/>
      <c r="F25" s="65" t="s">
        <v>30</v>
      </c>
      <c r="G25" s="56"/>
      <c r="H25" s="57"/>
    </row>
    <row r="26" spans="2:8" ht="17.600000000000001" customHeight="1" x14ac:dyDescent="0.4">
      <c r="B26" s="58" t="s">
        <v>73</v>
      </c>
      <c r="C26" s="59"/>
      <c r="D26" s="59"/>
      <c r="E26" s="66"/>
      <c r="F26" s="67" t="s">
        <v>77</v>
      </c>
      <c r="G26" s="59"/>
      <c r="H26" s="60"/>
    </row>
    <row r="27" spans="2:8" x14ac:dyDescent="0.4">
      <c r="B27" s="55" t="s">
        <v>31</v>
      </c>
      <c r="C27" s="56"/>
      <c r="D27" s="56"/>
      <c r="E27" s="64"/>
      <c r="F27" s="65" t="s">
        <v>32</v>
      </c>
      <c r="G27" s="56"/>
      <c r="H27" s="57"/>
    </row>
    <row r="28" spans="2:8" ht="22.6" customHeight="1" x14ac:dyDescent="0.4">
      <c r="B28" s="55" t="s">
        <v>33</v>
      </c>
      <c r="C28" s="56"/>
      <c r="D28" s="64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">
      <c r="B29" s="58">
        <v>1616</v>
      </c>
      <c r="C29" s="59"/>
      <c r="D29" s="66"/>
      <c r="E29" s="14">
        <v>2019</v>
      </c>
      <c r="F29" s="8">
        <v>1600</v>
      </c>
      <c r="G29" s="12">
        <f>(F29/B29)-1</f>
        <v>-9.9009900990099098E-3</v>
      </c>
      <c r="H29" s="11">
        <v>2023</v>
      </c>
    </row>
    <row r="30" spans="2:8" ht="19.55" customHeight="1" x14ac:dyDescent="0.4">
      <c r="B30" s="55" t="s">
        <v>36</v>
      </c>
      <c r="C30" s="56"/>
      <c r="D30" s="56"/>
      <c r="E30" s="56"/>
      <c r="F30" s="56"/>
      <c r="G30" s="56"/>
      <c r="H30" s="57"/>
    </row>
    <row r="31" spans="2:8" ht="25.35" customHeight="1" x14ac:dyDescent="0.4">
      <c r="B31" s="74" t="s">
        <v>252</v>
      </c>
      <c r="C31" s="50"/>
      <c r="D31" s="50"/>
      <c r="E31" s="50"/>
      <c r="F31" s="50" t="s">
        <v>253</v>
      </c>
      <c r="G31" s="50"/>
      <c r="H31" s="50"/>
    </row>
    <row r="32" spans="2:8" ht="26.6" customHeight="1" x14ac:dyDescent="0.4">
      <c r="B32" s="94" t="s">
        <v>37</v>
      </c>
      <c r="C32" s="95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8.35" customHeight="1" x14ac:dyDescent="0.4">
      <c r="B33" s="75" t="s">
        <v>395</v>
      </c>
      <c r="C33" s="76"/>
      <c r="D33" s="21" t="s">
        <v>248</v>
      </c>
      <c r="E33" s="21" t="s">
        <v>396</v>
      </c>
      <c r="F33" s="43" t="s">
        <v>249</v>
      </c>
      <c r="G33" s="21" t="s">
        <v>324</v>
      </c>
      <c r="H33" s="22" t="s">
        <v>325</v>
      </c>
    </row>
    <row r="34" spans="2:8" ht="14.95" customHeight="1" x14ac:dyDescent="0.4">
      <c r="B34" s="55" t="s">
        <v>40</v>
      </c>
      <c r="C34" s="56"/>
      <c r="D34" s="56"/>
      <c r="E34" s="56"/>
      <c r="F34" s="56"/>
      <c r="G34" s="56"/>
      <c r="H34" s="57"/>
    </row>
    <row r="35" spans="2:8" ht="68.7" customHeight="1" thickBot="1" x14ac:dyDescent="0.45">
      <c r="B35" s="84" t="s">
        <v>299</v>
      </c>
      <c r="C35" s="86"/>
      <c r="D35" s="86"/>
      <c r="E35" s="86"/>
      <c r="F35" s="86"/>
      <c r="G35" s="86"/>
      <c r="H35" s="87"/>
    </row>
    <row r="36" spans="2:8" ht="20.5" customHeight="1" thickBot="1" x14ac:dyDescent="0.45">
      <c r="B36" s="88" t="s">
        <v>41</v>
      </c>
      <c r="C36" s="89"/>
      <c r="D36" s="89"/>
      <c r="E36" s="89"/>
      <c r="F36" s="89"/>
      <c r="G36" s="89"/>
      <c r="H36" s="90"/>
    </row>
    <row r="37" spans="2:8" ht="28.15" customHeight="1" x14ac:dyDescent="0.4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50" t="s">
        <v>397</v>
      </c>
      <c r="H37" s="83"/>
    </row>
    <row r="38" spans="2:8" ht="38.5" customHeight="1" x14ac:dyDescent="0.4">
      <c r="B38" s="48">
        <v>1</v>
      </c>
      <c r="C38" s="12">
        <v>5.75</v>
      </c>
      <c r="D38" s="12">
        <v>1.54</v>
      </c>
      <c r="E38" s="12">
        <v>1</v>
      </c>
      <c r="F38" s="12">
        <v>2.3563000000000001</v>
      </c>
      <c r="G38" s="76"/>
      <c r="H38" s="96"/>
    </row>
    <row r="39" spans="2:8" ht="16.100000000000001" customHeight="1" x14ac:dyDescent="0.4">
      <c r="B39" s="91" t="s">
        <v>47</v>
      </c>
      <c r="C39" s="92"/>
      <c r="D39" s="92"/>
      <c r="E39" s="92"/>
      <c r="F39" s="92"/>
      <c r="G39" s="92"/>
      <c r="H39" s="93"/>
    </row>
    <row r="40" spans="2:8" ht="14.55" customHeight="1" x14ac:dyDescent="0.4">
      <c r="B40" s="55" t="s">
        <v>48</v>
      </c>
      <c r="C40" s="56"/>
      <c r="D40" s="56"/>
      <c r="E40" s="64"/>
      <c r="F40" s="65" t="s">
        <v>49</v>
      </c>
      <c r="G40" s="56"/>
      <c r="H40" s="57"/>
    </row>
    <row r="41" spans="2:8" ht="14.55" customHeight="1" x14ac:dyDescent="0.4">
      <c r="B41" s="58" t="s">
        <v>227</v>
      </c>
      <c r="C41" s="59"/>
      <c r="D41" s="59"/>
      <c r="E41" s="66"/>
      <c r="F41" s="67" t="s">
        <v>230</v>
      </c>
      <c r="G41" s="59"/>
      <c r="H41" s="60"/>
    </row>
    <row r="42" spans="2:8" ht="17.600000000000001" customHeight="1" x14ac:dyDescent="0.4">
      <c r="B42" s="55" t="s">
        <v>50</v>
      </c>
      <c r="C42" s="56"/>
      <c r="D42" s="56"/>
      <c r="E42" s="64"/>
      <c r="F42" s="65" t="s">
        <v>51</v>
      </c>
      <c r="G42" s="56"/>
      <c r="H42" s="57"/>
    </row>
    <row r="43" spans="2:8" ht="21.05" customHeight="1" x14ac:dyDescent="0.4">
      <c r="B43" s="58" t="s">
        <v>242</v>
      </c>
      <c r="C43" s="59"/>
      <c r="D43" s="59"/>
      <c r="E43" s="66"/>
      <c r="F43" s="67" t="s">
        <v>243</v>
      </c>
      <c r="G43" s="59"/>
      <c r="H43" s="60"/>
    </row>
    <row r="44" spans="2:8" ht="14.95" customHeight="1" x14ac:dyDescent="0.4">
      <c r="B44" s="55" t="s">
        <v>52</v>
      </c>
      <c r="C44" s="56"/>
      <c r="D44" s="56"/>
      <c r="E44" s="64"/>
      <c r="F44" s="65" t="s">
        <v>53</v>
      </c>
      <c r="G44" s="56"/>
      <c r="H44" s="57"/>
    </row>
    <row r="45" spans="2:8" ht="13.05" customHeight="1" x14ac:dyDescent="0.4">
      <c r="B45" s="58" t="s">
        <v>228</v>
      </c>
      <c r="C45" s="59"/>
      <c r="D45" s="59"/>
      <c r="E45" s="66"/>
      <c r="F45" s="67" t="s">
        <v>229</v>
      </c>
      <c r="G45" s="59"/>
      <c r="H45" s="60"/>
    </row>
    <row r="46" spans="2:8" ht="23.95" customHeight="1" x14ac:dyDescent="0.4">
      <c r="B46" s="55" t="s">
        <v>54</v>
      </c>
      <c r="C46" s="56"/>
      <c r="D46" s="56"/>
      <c r="E46" s="64"/>
      <c r="F46" s="65" t="s">
        <v>55</v>
      </c>
      <c r="G46" s="56"/>
      <c r="H46" s="57"/>
    </row>
    <row r="47" spans="2:8" ht="14.55" customHeight="1" x14ac:dyDescent="0.4">
      <c r="B47" s="58" t="s">
        <v>242</v>
      </c>
      <c r="C47" s="59"/>
      <c r="D47" s="59"/>
      <c r="E47" s="59"/>
      <c r="F47" s="67" t="s">
        <v>243</v>
      </c>
      <c r="G47" s="59"/>
      <c r="H47" s="60"/>
    </row>
    <row r="48" spans="2:8" ht="14.55" customHeight="1" x14ac:dyDescent="0.4">
      <c r="B48" s="97" t="s">
        <v>326</v>
      </c>
      <c r="C48" s="98"/>
      <c r="D48" s="98"/>
      <c r="E48" s="98"/>
      <c r="F48" s="98"/>
      <c r="G48" s="98"/>
      <c r="H48" s="99"/>
    </row>
    <row r="49" spans="2:8" ht="16.100000000000001" customHeight="1" x14ac:dyDescent="0.4">
      <c r="B49" s="58" t="s">
        <v>317</v>
      </c>
      <c r="C49" s="59"/>
      <c r="D49" s="59"/>
      <c r="E49" s="59"/>
      <c r="F49" s="59"/>
      <c r="G49" s="59"/>
      <c r="H49" s="60"/>
    </row>
    <row r="50" spans="2:8" ht="16.5" customHeight="1" x14ac:dyDescent="0.4">
      <c r="B50" s="55" t="s">
        <v>56</v>
      </c>
      <c r="C50" s="56"/>
      <c r="D50" s="56"/>
      <c r="E50" s="64"/>
      <c r="F50" s="65" t="s">
        <v>57</v>
      </c>
      <c r="G50" s="56"/>
      <c r="H50" s="57"/>
    </row>
    <row r="51" spans="2:8" ht="19.149999999999999" customHeight="1" x14ac:dyDescent="0.4">
      <c r="B51" s="58" t="s">
        <v>74</v>
      </c>
      <c r="C51" s="59"/>
      <c r="D51" s="59"/>
      <c r="E51" s="66"/>
      <c r="F51" s="67" t="s">
        <v>231</v>
      </c>
      <c r="G51" s="59"/>
      <c r="H51" s="60"/>
    </row>
    <row r="52" spans="2:8" ht="16.5" customHeight="1" x14ac:dyDescent="0.4">
      <c r="B52" s="55" t="s">
        <v>58</v>
      </c>
      <c r="C52" s="56"/>
      <c r="D52" s="56"/>
      <c r="E52" s="64"/>
      <c r="F52" s="65" t="s">
        <v>59</v>
      </c>
      <c r="G52" s="56"/>
      <c r="H52" s="57"/>
    </row>
    <row r="53" spans="2:8" ht="14.95" customHeight="1" thickBot="1" x14ac:dyDescent="0.45">
      <c r="B53" s="106" t="s">
        <v>318</v>
      </c>
      <c r="C53" s="108"/>
      <c r="D53" s="108"/>
      <c r="E53" s="109"/>
      <c r="F53" s="110">
        <v>9985772435</v>
      </c>
      <c r="G53" s="111"/>
      <c r="H53" s="112"/>
    </row>
    <row r="54" spans="2:8" ht="42.95" customHeight="1" thickBot="1" x14ac:dyDescent="0.45">
      <c r="B54" s="100"/>
      <c r="C54" s="101"/>
      <c r="D54" s="101"/>
      <c r="E54" s="101"/>
      <c r="F54" s="101"/>
      <c r="G54" s="101"/>
      <c r="H54" s="102"/>
    </row>
    <row r="55" spans="2:8" ht="18" customHeight="1" thickBot="1" x14ac:dyDescent="0.45">
      <c r="B55" s="103" t="s">
        <v>60</v>
      </c>
      <c r="C55" s="104"/>
      <c r="D55" s="104"/>
      <c r="E55" s="104"/>
      <c r="F55" s="104"/>
      <c r="G55" s="104"/>
      <c r="H55" s="105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4:H34"/>
    <mergeCell ref="B35:H35"/>
    <mergeCell ref="B36:H36"/>
    <mergeCell ref="B39:H39"/>
    <mergeCell ref="B40:E40"/>
    <mergeCell ref="F40:H40"/>
    <mergeCell ref="G37:H37"/>
    <mergeCell ref="G38:H38"/>
    <mergeCell ref="B30:H30"/>
    <mergeCell ref="B32:C32"/>
    <mergeCell ref="B33:C33"/>
    <mergeCell ref="B31:E31"/>
    <mergeCell ref="F31:H31"/>
    <mergeCell ref="B5:H5"/>
    <mergeCell ref="B6:H6"/>
    <mergeCell ref="B7:H7"/>
    <mergeCell ref="B8:E8"/>
    <mergeCell ref="B9:E9"/>
    <mergeCell ref="F8:G8"/>
    <mergeCell ref="F9:G9"/>
    <mergeCell ref="B29:D29"/>
    <mergeCell ref="B15:F15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26:E26"/>
    <mergeCell ref="G15:H15"/>
    <mergeCell ref="F26:H26"/>
    <mergeCell ref="B27:E27"/>
    <mergeCell ref="F11:H11"/>
    <mergeCell ref="C16:D16"/>
    <mergeCell ref="C17:D17"/>
    <mergeCell ref="B28:D28"/>
    <mergeCell ref="B10:E10"/>
    <mergeCell ref="F10:H10"/>
    <mergeCell ref="C11:E11"/>
    <mergeCell ref="B12:H12"/>
    <mergeCell ref="C13:D13"/>
    <mergeCell ref="C14:D14"/>
    <mergeCell ref="F27:H27"/>
  </mergeCells>
  <conditionalFormatting sqref="B38:F38">
    <cfRule type="containsText" dxfId="75" priority="1" operator="containsText" text="NO APLICA">
      <formula>NOT(ISERROR(SEARCH("NO APLICA",B38)))</formula>
    </cfRule>
    <cfRule type="cellIs" dxfId="74" priority="2" operator="lessThan">
      <formula>0.5</formula>
    </cfRule>
    <cfRule type="cellIs" dxfId="73" priority="3" operator="between">
      <formula>0.5</formula>
      <formula>0.7</formula>
    </cfRule>
    <cfRule type="cellIs" dxfId="72" priority="4" operator="greaterThan">
      <formula>0.7</formula>
    </cfRule>
  </conditionalFormatting>
  <hyperlinks>
    <hyperlink ref="B53" r:id="rId1" xr:uid="{BB0A9DDB-6084-481B-BF5F-4C5746988497}"/>
  </hyperlinks>
  <pageMargins left="0.70866141732283472" right="0.70866141732283472" top="0.39370078740157483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DA75E8A-A369-444F-8D0A-483705BE131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4.17.1.1.3.1'!B38:F38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1EE4-02D7-4E2F-9486-B9B6B85AADF0}">
  <dimension ref="A1:R55"/>
  <sheetViews>
    <sheetView showGridLines="0" topLeftCell="B15" zoomScale="80" zoomScaleNormal="80" workbookViewId="0">
      <selection activeCell="F38" sqref="F38"/>
    </sheetView>
  </sheetViews>
  <sheetFormatPr baseColWidth="10" defaultColWidth="11.3984375" defaultRowHeight="16.649999999999999" x14ac:dyDescent="0.4"/>
  <cols>
    <col min="1" max="1" width="1.3984375" style="1" hidden="1" customWidth="1"/>
    <col min="2" max="2" width="3.69921875" style="1" customWidth="1"/>
    <col min="3" max="8" width="14.69921875" style="1" customWidth="1"/>
    <col min="9" max="9" width="24.69921875" style="1" customWidth="1"/>
    <col min="10" max="10" width="64" style="1" customWidth="1"/>
    <col min="11" max="16384" width="11.3984375" style="1"/>
  </cols>
  <sheetData>
    <row r="1" spans="3:18" ht="8.4499999999999993" customHeight="1" thickBot="1" x14ac:dyDescent="0.45"/>
    <row r="2" spans="3:18" ht="37.549999999999997" customHeight="1" x14ac:dyDescent="0.4">
      <c r="C2" s="23"/>
      <c r="D2" s="24"/>
      <c r="E2" s="24"/>
      <c r="F2" s="24"/>
      <c r="G2" s="24"/>
      <c r="H2" s="24"/>
      <c r="I2" s="25"/>
    </row>
    <row r="3" spans="3:18" ht="37.549999999999997" customHeight="1" x14ac:dyDescent="0.4">
      <c r="C3" s="26"/>
      <c r="D3" s="27"/>
      <c r="E3" s="27"/>
      <c r="F3" s="27"/>
      <c r="G3" s="27"/>
      <c r="H3" s="27"/>
      <c r="I3" s="28"/>
    </row>
    <row r="4" spans="3:18" ht="17.2" thickBot="1" x14ac:dyDescent="0.45">
      <c r="C4" s="29"/>
      <c r="D4" s="30"/>
      <c r="E4" s="30"/>
      <c r="F4" s="30"/>
      <c r="G4" s="30"/>
      <c r="H4" s="30"/>
      <c r="I4" s="31"/>
    </row>
    <row r="5" spans="3:18" ht="27" customHeight="1" x14ac:dyDescent="0.4">
      <c r="C5" s="68" t="s">
        <v>393</v>
      </c>
      <c r="D5" s="69"/>
      <c r="E5" s="69"/>
      <c r="F5" s="69"/>
      <c r="G5" s="69"/>
      <c r="H5" s="69"/>
      <c r="I5" s="70"/>
      <c r="K5" s="2"/>
      <c r="L5" s="2"/>
      <c r="M5" s="2"/>
      <c r="N5" s="2"/>
      <c r="O5" s="2"/>
      <c r="P5" s="2"/>
      <c r="Q5" s="2"/>
      <c r="R5" s="2"/>
    </row>
    <row r="6" spans="3:18" ht="19.149999999999999" customHeight="1" x14ac:dyDescent="0.4">
      <c r="C6" s="55" t="s">
        <v>0</v>
      </c>
      <c r="D6" s="56"/>
      <c r="E6" s="56"/>
      <c r="F6" s="56"/>
      <c r="G6" s="56"/>
      <c r="H6" s="56"/>
      <c r="I6" s="57"/>
      <c r="K6" s="2"/>
      <c r="L6" s="2"/>
      <c r="M6" s="2"/>
      <c r="N6" s="2"/>
      <c r="O6" s="2"/>
      <c r="P6" s="2"/>
      <c r="Q6" s="2"/>
      <c r="R6" s="2"/>
    </row>
    <row r="7" spans="3:18" ht="19.149999999999999" customHeight="1" x14ac:dyDescent="0.4">
      <c r="C7" s="71" t="s">
        <v>333</v>
      </c>
      <c r="D7" s="72"/>
      <c r="E7" s="72"/>
      <c r="F7" s="72"/>
      <c r="G7" s="72"/>
      <c r="H7" s="72"/>
      <c r="I7" s="73"/>
      <c r="K7" s="3"/>
      <c r="L7" s="3"/>
      <c r="M7" s="3"/>
      <c r="N7" s="3"/>
      <c r="O7" s="3"/>
      <c r="P7" s="3"/>
      <c r="Q7" s="3"/>
      <c r="R7" s="3"/>
    </row>
    <row r="8" spans="3:18" ht="22.6" customHeight="1" x14ac:dyDescent="0.4">
      <c r="C8" s="74" t="s">
        <v>1</v>
      </c>
      <c r="D8" s="50"/>
      <c r="E8" s="50"/>
      <c r="F8" s="50"/>
      <c r="G8" s="65" t="s">
        <v>285</v>
      </c>
      <c r="H8" s="64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">
      <c r="C9" s="75" t="s">
        <v>266</v>
      </c>
      <c r="D9" s="76"/>
      <c r="E9" s="76"/>
      <c r="F9" s="76"/>
      <c r="G9" s="67" t="s">
        <v>286</v>
      </c>
      <c r="H9" s="6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">
      <c r="C10" s="55" t="s">
        <v>3</v>
      </c>
      <c r="D10" s="56"/>
      <c r="E10" s="56"/>
      <c r="F10" s="64"/>
      <c r="G10" s="65" t="s">
        <v>4</v>
      </c>
      <c r="H10" s="56"/>
      <c r="I10" s="57"/>
      <c r="K10" s="4"/>
      <c r="L10" s="4"/>
      <c r="M10" s="4"/>
      <c r="N10" s="4"/>
      <c r="O10" s="4"/>
      <c r="P10" s="4"/>
      <c r="Q10" s="4"/>
      <c r="R10" s="4"/>
    </row>
    <row r="11" spans="3:18" ht="35.6" customHeight="1" x14ac:dyDescent="0.4">
      <c r="C11" s="7" t="s">
        <v>152</v>
      </c>
      <c r="D11" s="67" t="s">
        <v>153</v>
      </c>
      <c r="E11" s="59"/>
      <c r="F11" s="66"/>
      <c r="G11" s="67" t="s">
        <v>334</v>
      </c>
      <c r="H11" s="59"/>
      <c r="I11" s="60"/>
    </row>
    <row r="12" spans="3:18" ht="17.600000000000001" customHeight="1" x14ac:dyDescent="0.4">
      <c r="C12" s="55" t="s">
        <v>5</v>
      </c>
      <c r="D12" s="56"/>
      <c r="E12" s="56"/>
      <c r="F12" s="56"/>
      <c r="G12" s="56"/>
      <c r="H12" s="56"/>
      <c r="I12" s="57"/>
    </row>
    <row r="13" spans="3:18" ht="20.5" customHeight="1" x14ac:dyDescent="0.4">
      <c r="C13" s="15" t="s">
        <v>6</v>
      </c>
      <c r="D13" s="65" t="s">
        <v>7</v>
      </c>
      <c r="E13" s="64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149999999999999" customHeight="1" x14ac:dyDescent="0.4">
      <c r="C14" s="19" t="s">
        <v>63</v>
      </c>
      <c r="D14" s="116" t="s">
        <v>64</v>
      </c>
      <c r="E14" s="117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" customHeight="1" x14ac:dyDescent="0.4">
      <c r="C15" s="80" t="s">
        <v>12</v>
      </c>
      <c r="D15" s="81"/>
      <c r="E15" s="81"/>
      <c r="F15" s="81"/>
      <c r="G15" s="82"/>
      <c r="H15" s="65" t="s">
        <v>13</v>
      </c>
      <c r="I15" s="57"/>
    </row>
    <row r="16" spans="3:18" ht="16.5" customHeight="1" x14ac:dyDescent="0.4">
      <c r="C16" s="9" t="s">
        <v>14</v>
      </c>
      <c r="D16" s="78" t="s">
        <v>15</v>
      </c>
      <c r="E16" s="79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">
      <c r="C17" s="7" t="s">
        <v>19</v>
      </c>
      <c r="D17" s="67" t="s">
        <v>67</v>
      </c>
      <c r="E17" s="6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7" customHeight="1" x14ac:dyDescent="0.4">
      <c r="C18" s="55" t="s">
        <v>251</v>
      </c>
      <c r="D18" s="56"/>
      <c r="E18" s="56"/>
      <c r="F18" s="64"/>
      <c r="G18" s="65" t="s">
        <v>22</v>
      </c>
      <c r="H18" s="56"/>
      <c r="I18" s="57"/>
    </row>
    <row r="19" spans="3:9" ht="74.349999999999994" customHeight="1" x14ac:dyDescent="0.4">
      <c r="C19" s="38" t="s">
        <v>23</v>
      </c>
      <c r="D19" s="18" t="s">
        <v>292</v>
      </c>
      <c r="E19" s="18" t="s">
        <v>245</v>
      </c>
      <c r="F19" s="18" t="s">
        <v>246</v>
      </c>
      <c r="G19" s="50" t="s">
        <v>25</v>
      </c>
      <c r="H19" s="50"/>
      <c r="I19" s="6" t="s">
        <v>26</v>
      </c>
    </row>
    <row r="20" spans="3:9" ht="18" customHeight="1" x14ac:dyDescent="0.4">
      <c r="C20" s="19" t="s">
        <v>255</v>
      </c>
      <c r="D20" s="20" t="s">
        <v>241</v>
      </c>
      <c r="E20" s="20" t="s">
        <v>258</v>
      </c>
      <c r="F20" s="20" t="s">
        <v>260</v>
      </c>
      <c r="G20" s="51" t="s">
        <v>256</v>
      </c>
      <c r="H20" s="51"/>
      <c r="I20" s="5" t="s">
        <v>256</v>
      </c>
    </row>
    <row r="21" spans="3:9" ht="16.100000000000001" customHeight="1" x14ac:dyDescent="0.4">
      <c r="C21" s="55" t="s">
        <v>27</v>
      </c>
      <c r="D21" s="56"/>
      <c r="E21" s="56"/>
      <c r="F21" s="56"/>
      <c r="G21" s="56"/>
      <c r="H21" s="56"/>
      <c r="I21" s="57"/>
    </row>
    <row r="22" spans="3:9" ht="32.85" customHeight="1" x14ac:dyDescent="0.4">
      <c r="C22" s="58" t="s">
        <v>335</v>
      </c>
      <c r="D22" s="59"/>
      <c r="E22" s="59"/>
      <c r="F22" s="59"/>
      <c r="G22" s="59"/>
      <c r="H22" s="59"/>
      <c r="I22" s="60"/>
    </row>
    <row r="23" spans="3:9" ht="16.100000000000001" customHeight="1" x14ac:dyDescent="0.4">
      <c r="C23" s="55" t="s">
        <v>28</v>
      </c>
      <c r="D23" s="56"/>
      <c r="E23" s="56"/>
      <c r="F23" s="56"/>
      <c r="G23" s="56"/>
      <c r="H23" s="56"/>
      <c r="I23" s="57"/>
    </row>
    <row r="24" spans="3:9" ht="17.75" customHeight="1" x14ac:dyDescent="0.4">
      <c r="C24" s="58" t="s">
        <v>336</v>
      </c>
      <c r="D24" s="59"/>
      <c r="E24" s="59"/>
      <c r="F24" s="59"/>
      <c r="G24" s="59"/>
      <c r="H24" s="59"/>
      <c r="I24" s="60"/>
    </row>
    <row r="25" spans="3:9" ht="16.100000000000001" customHeight="1" x14ac:dyDescent="0.4">
      <c r="C25" s="55" t="s">
        <v>29</v>
      </c>
      <c r="D25" s="56"/>
      <c r="E25" s="56"/>
      <c r="F25" s="64"/>
      <c r="G25" s="65" t="s">
        <v>30</v>
      </c>
      <c r="H25" s="56"/>
      <c r="I25" s="57"/>
    </row>
    <row r="26" spans="3:9" ht="25.1" customHeight="1" x14ac:dyDescent="0.4">
      <c r="C26" s="58" t="s">
        <v>73</v>
      </c>
      <c r="D26" s="59"/>
      <c r="E26" s="59"/>
      <c r="F26" s="66"/>
      <c r="G26" s="67" t="s">
        <v>77</v>
      </c>
      <c r="H26" s="59"/>
      <c r="I26" s="60"/>
    </row>
    <row r="27" spans="3:9" x14ac:dyDescent="0.4">
      <c r="C27" s="55" t="s">
        <v>31</v>
      </c>
      <c r="D27" s="56"/>
      <c r="E27" s="56"/>
      <c r="F27" s="64"/>
      <c r="G27" s="65" t="s">
        <v>32</v>
      </c>
      <c r="H27" s="56"/>
      <c r="I27" s="57"/>
    </row>
    <row r="28" spans="3:9" ht="16.100000000000001" customHeight="1" x14ac:dyDescent="0.4">
      <c r="C28" s="55" t="s">
        <v>33</v>
      </c>
      <c r="D28" s="56"/>
      <c r="E28" s="64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">
      <c r="C29" s="58">
        <v>2500</v>
      </c>
      <c r="D29" s="59"/>
      <c r="E29" s="66"/>
      <c r="F29" s="14">
        <v>2016</v>
      </c>
      <c r="G29" s="8">
        <v>2500</v>
      </c>
      <c r="H29" s="12">
        <f>(G29/C29)-1</f>
        <v>0</v>
      </c>
      <c r="I29" s="11">
        <v>2023</v>
      </c>
    </row>
    <row r="30" spans="3:9" ht="19.55" customHeight="1" x14ac:dyDescent="0.4">
      <c r="C30" s="55" t="s">
        <v>36</v>
      </c>
      <c r="D30" s="56"/>
      <c r="E30" s="56"/>
      <c r="F30" s="56"/>
      <c r="G30" s="56"/>
      <c r="H30" s="56"/>
      <c r="I30" s="57"/>
    </row>
    <row r="31" spans="3:9" ht="19.55" customHeight="1" x14ac:dyDescent="0.4">
      <c r="C31" s="55" t="s">
        <v>252</v>
      </c>
      <c r="D31" s="56"/>
      <c r="E31" s="56"/>
      <c r="F31" s="64"/>
      <c r="G31" s="65" t="s">
        <v>253</v>
      </c>
      <c r="H31" s="56"/>
      <c r="I31" s="64"/>
    </row>
    <row r="32" spans="3:9" ht="26.6" customHeight="1" x14ac:dyDescent="0.4">
      <c r="C32" s="94" t="s">
        <v>37</v>
      </c>
      <c r="D32" s="95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049999999999997" customHeight="1" x14ac:dyDescent="0.4">
      <c r="C33" s="75" t="s">
        <v>395</v>
      </c>
      <c r="D33" s="76"/>
      <c r="E33" s="21" t="s">
        <v>248</v>
      </c>
      <c r="F33" s="21" t="s">
        <v>396</v>
      </c>
      <c r="G33" s="43" t="s">
        <v>249</v>
      </c>
      <c r="H33" s="21" t="s">
        <v>324</v>
      </c>
      <c r="I33" s="22" t="s">
        <v>325</v>
      </c>
    </row>
    <row r="34" spans="3:9" ht="14.95" customHeight="1" x14ac:dyDescent="0.4">
      <c r="C34" s="55" t="s">
        <v>40</v>
      </c>
      <c r="D34" s="56"/>
      <c r="E34" s="56"/>
      <c r="F34" s="56"/>
      <c r="G34" s="56"/>
      <c r="H34" s="56"/>
      <c r="I34" s="57"/>
    </row>
    <row r="35" spans="3:9" ht="66.5" customHeight="1" thickBot="1" x14ac:dyDescent="0.45">
      <c r="C35" s="84" t="s">
        <v>337</v>
      </c>
      <c r="D35" s="86"/>
      <c r="E35" s="86"/>
      <c r="F35" s="86"/>
      <c r="G35" s="86"/>
      <c r="H35" s="86"/>
      <c r="I35" s="87"/>
    </row>
    <row r="36" spans="3:9" ht="20.5" customHeight="1" thickBot="1" x14ac:dyDescent="0.45">
      <c r="C36" s="88" t="s">
        <v>41</v>
      </c>
      <c r="D36" s="89"/>
      <c r="E36" s="89"/>
      <c r="F36" s="89"/>
      <c r="G36" s="89"/>
      <c r="H36" s="89"/>
      <c r="I36" s="90"/>
    </row>
    <row r="37" spans="3:9" ht="28.15" customHeight="1" x14ac:dyDescent="0.4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50" t="s">
        <v>397</v>
      </c>
      <c r="I37" s="83"/>
    </row>
    <row r="38" spans="3:9" ht="38.5" customHeight="1" x14ac:dyDescent="0.4">
      <c r="C38" s="48">
        <v>1</v>
      </c>
      <c r="D38" s="12">
        <v>1</v>
      </c>
      <c r="E38" s="12">
        <v>1</v>
      </c>
      <c r="F38" s="12">
        <v>1</v>
      </c>
      <c r="G38" s="12">
        <v>1</v>
      </c>
      <c r="H38" s="76"/>
      <c r="I38" s="96"/>
    </row>
    <row r="39" spans="3:9" ht="16.100000000000001" customHeight="1" x14ac:dyDescent="0.4">
      <c r="C39" s="91" t="s">
        <v>47</v>
      </c>
      <c r="D39" s="92"/>
      <c r="E39" s="92"/>
      <c r="F39" s="92"/>
      <c r="G39" s="92"/>
      <c r="H39" s="92"/>
      <c r="I39" s="93"/>
    </row>
    <row r="40" spans="3:9" ht="14.55" customHeight="1" x14ac:dyDescent="0.4">
      <c r="C40" s="55" t="s">
        <v>48</v>
      </c>
      <c r="D40" s="56"/>
      <c r="E40" s="56"/>
      <c r="F40" s="64"/>
      <c r="G40" s="65" t="s">
        <v>49</v>
      </c>
      <c r="H40" s="56"/>
      <c r="I40" s="57"/>
    </row>
    <row r="41" spans="3:9" ht="14.55" customHeight="1" x14ac:dyDescent="0.4">
      <c r="C41" s="58" t="s">
        <v>338</v>
      </c>
      <c r="D41" s="59"/>
      <c r="E41" s="59"/>
      <c r="F41" s="66"/>
      <c r="G41" s="67" t="s">
        <v>339</v>
      </c>
      <c r="H41" s="59"/>
      <c r="I41" s="60"/>
    </row>
    <row r="42" spans="3:9" ht="17.600000000000001" customHeight="1" x14ac:dyDescent="0.4">
      <c r="C42" s="55" t="s">
        <v>50</v>
      </c>
      <c r="D42" s="56"/>
      <c r="E42" s="56"/>
      <c r="F42" s="64"/>
      <c r="G42" s="65" t="s">
        <v>51</v>
      </c>
      <c r="H42" s="56"/>
      <c r="I42" s="57"/>
    </row>
    <row r="43" spans="3:9" ht="21.05" customHeight="1" x14ac:dyDescent="0.4">
      <c r="C43" s="58" t="s">
        <v>340</v>
      </c>
      <c r="D43" s="59"/>
      <c r="E43" s="59"/>
      <c r="F43" s="66"/>
      <c r="G43" s="67" t="s">
        <v>341</v>
      </c>
      <c r="H43" s="59"/>
      <c r="I43" s="60"/>
    </row>
    <row r="44" spans="3:9" ht="14.95" customHeight="1" x14ac:dyDescent="0.4">
      <c r="C44" s="55" t="s">
        <v>52</v>
      </c>
      <c r="D44" s="56"/>
      <c r="E44" s="56"/>
      <c r="F44" s="64"/>
      <c r="G44" s="65" t="s">
        <v>53</v>
      </c>
      <c r="H44" s="56"/>
      <c r="I44" s="57"/>
    </row>
    <row r="45" spans="3:9" ht="13.05" customHeight="1" x14ac:dyDescent="0.4">
      <c r="C45" s="58" t="s">
        <v>342</v>
      </c>
      <c r="D45" s="59"/>
      <c r="E45" s="59"/>
      <c r="F45" s="66"/>
      <c r="G45" s="67" t="s">
        <v>343</v>
      </c>
      <c r="H45" s="59"/>
      <c r="I45" s="60"/>
    </row>
    <row r="46" spans="3:9" ht="23.95" customHeight="1" x14ac:dyDescent="0.4">
      <c r="C46" s="55" t="s">
        <v>54</v>
      </c>
      <c r="D46" s="56"/>
      <c r="E46" s="56"/>
      <c r="F46" s="64"/>
      <c r="G46" s="65" t="s">
        <v>55</v>
      </c>
      <c r="H46" s="56"/>
      <c r="I46" s="57"/>
    </row>
    <row r="47" spans="3:9" ht="14.55" customHeight="1" x14ac:dyDescent="0.4">
      <c r="C47" s="58" t="s">
        <v>344</v>
      </c>
      <c r="D47" s="59"/>
      <c r="E47" s="59"/>
      <c r="F47" s="59"/>
      <c r="G47" s="67" t="s">
        <v>341</v>
      </c>
      <c r="H47" s="59"/>
      <c r="I47" s="60"/>
    </row>
    <row r="48" spans="3:9" ht="14.55" customHeight="1" x14ac:dyDescent="0.4">
      <c r="C48" s="97" t="s">
        <v>326</v>
      </c>
      <c r="D48" s="98"/>
      <c r="E48" s="98"/>
      <c r="F48" s="98"/>
      <c r="G48" s="98"/>
      <c r="H48" s="98"/>
      <c r="I48" s="99"/>
    </row>
    <row r="49" spans="3:9" ht="16.100000000000001" customHeight="1" x14ac:dyDescent="0.4">
      <c r="C49" s="58" t="s">
        <v>317</v>
      </c>
      <c r="D49" s="59"/>
      <c r="E49" s="59"/>
      <c r="F49" s="59"/>
      <c r="G49" s="59"/>
      <c r="H49" s="59"/>
      <c r="I49" s="60"/>
    </row>
    <row r="50" spans="3:9" ht="16.5" customHeight="1" x14ac:dyDescent="0.4">
      <c r="C50" s="55" t="s">
        <v>56</v>
      </c>
      <c r="D50" s="56"/>
      <c r="E50" s="56"/>
      <c r="F50" s="64"/>
      <c r="G50" s="65" t="s">
        <v>57</v>
      </c>
      <c r="H50" s="56"/>
      <c r="I50" s="57"/>
    </row>
    <row r="51" spans="3:9" ht="19.149999999999999" customHeight="1" x14ac:dyDescent="0.4">
      <c r="C51" s="58" t="s">
        <v>74</v>
      </c>
      <c r="D51" s="59"/>
      <c r="E51" s="59"/>
      <c r="F51" s="66"/>
      <c r="G51" s="67" t="s">
        <v>231</v>
      </c>
      <c r="H51" s="59"/>
      <c r="I51" s="60"/>
    </row>
    <row r="52" spans="3:9" ht="16.5" customHeight="1" x14ac:dyDescent="0.4">
      <c r="C52" s="55" t="s">
        <v>58</v>
      </c>
      <c r="D52" s="56"/>
      <c r="E52" s="56"/>
      <c r="F52" s="64"/>
      <c r="G52" s="65" t="s">
        <v>59</v>
      </c>
      <c r="H52" s="56"/>
      <c r="I52" s="57"/>
    </row>
    <row r="53" spans="3:9" ht="14.95" customHeight="1" thickBot="1" x14ac:dyDescent="0.45">
      <c r="C53" s="106" t="s">
        <v>318</v>
      </c>
      <c r="D53" s="108"/>
      <c r="E53" s="108"/>
      <c r="F53" s="109"/>
      <c r="G53" s="110">
        <v>9985772435</v>
      </c>
      <c r="H53" s="111"/>
      <c r="I53" s="112"/>
    </row>
    <row r="54" spans="3:9" ht="50.95" customHeight="1" thickBot="1" x14ac:dyDescent="0.4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45">
      <c r="C55" s="103" t="s">
        <v>60</v>
      </c>
      <c r="D55" s="104"/>
      <c r="E55" s="104"/>
      <c r="F55" s="104"/>
      <c r="G55" s="104"/>
      <c r="H55" s="104"/>
      <c r="I55" s="105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C9:F9"/>
    <mergeCell ref="C10:F10"/>
    <mergeCell ref="G10:I10"/>
    <mergeCell ref="D11:F11"/>
    <mergeCell ref="G9:H9"/>
    <mergeCell ref="G11:I11"/>
    <mergeCell ref="C5:I5"/>
    <mergeCell ref="C6:I6"/>
    <mergeCell ref="C7:I7"/>
    <mergeCell ref="C8:F8"/>
    <mergeCell ref="G8:H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</mergeCells>
  <conditionalFormatting sqref="C38:G38">
    <cfRule type="containsText" dxfId="71" priority="1" operator="containsText" text="NO APLICA">
      <formula>NOT(ISERROR(SEARCH("NO APLICA",C38)))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C53" r:id="rId1" xr:uid="{9C3F950A-8EC2-410A-806F-3AE9B6307C61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7714E3-23AD-4D6B-A420-23BA87F73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4.17.1.1.3.2'!C38:G38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FID Fin 4.17.1</vt:lpstr>
      <vt:lpstr>P 4.17.1.1</vt:lpstr>
      <vt:lpstr>C 4.17.1.1.1</vt:lpstr>
      <vt:lpstr>A 4.17.1.1.1.1</vt:lpstr>
      <vt:lpstr>C 4.17.1.1.2</vt:lpstr>
      <vt:lpstr>A 4.17.1.1.2.1</vt:lpstr>
      <vt:lpstr>C 4.17.1.1.3</vt:lpstr>
      <vt:lpstr>A 4.17.1.1.3.1</vt:lpstr>
      <vt:lpstr>A 4.17.1.1.3.2</vt:lpstr>
      <vt:lpstr>A 4.17.1.1.3.3</vt:lpstr>
      <vt:lpstr>A 4.17.1.1.3.4</vt:lpstr>
      <vt:lpstr>C 4.17.1.1.4</vt:lpstr>
      <vt:lpstr>A 4.17.1.1.4.1</vt:lpstr>
      <vt:lpstr>C 4.17.1.1.5</vt:lpstr>
      <vt:lpstr>A 4.17.1.1.5.1</vt:lpstr>
      <vt:lpstr>A 4.17.1.1.5.2</vt:lpstr>
      <vt:lpstr>A 4.17.1.1.5.3</vt:lpstr>
      <vt:lpstr>C 4.17.1.1.6</vt:lpstr>
      <vt:lpstr>A 4.17.1.1.6.1</vt:lpstr>
      <vt:lpstr>A 4.17.1.1.6.2</vt:lpstr>
      <vt:lpstr>A 4.17.1.1.6.3</vt:lpstr>
      <vt:lpstr>C 4.17.1.1.7</vt:lpstr>
      <vt:lpstr>A 4.17.1.1.7.1</vt:lpstr>
      <vt:lpstr>A 4.17.1.1.7.2</vt:lpstr>
      <vt:lpstr>A 4.17.1.1.7.3</vt:lpstr>
      <vt:lpstr>'C 4.17.1.1.3'!Área_de_impresión</vt:lpstr>
      <vt:lpstr>'FID Fin 4.17.1'!Área_de_impresión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Velazquez</dc:creator>
  <cp:keywords/>
  <dc:description/>
  <cp:lastModifiedBy>Coord Técnica</cp:lastModifiedBy>
  <cp:revision/>
  <cp:lastPrinted>2024-01-23T20:43:52Z</cp:lastPrinted>
  <dcterms:created xsi:type="dcterms:W3CDTF">2021-02-17T19:36:04Z</dcterms:created>
  <dcterms:modified xsi:type="dcterms:W3CDTF">2024-01-23T20:44:54Z</dcterms:modified>
  <cp:category/>
  <cp:contentStatus/>
</cp:coreProperties>
</file>