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ir. Planeacion\Desktop\AVANCES Trimestrales\2do Trim\Eje 4\SMSPyT\"/>
    </mc:Choice>
  </mc:AlternateContent>
  <xr:revisionPtr revIDLastSave="0" documentId="13_ncr:1_{517E3F35-7B02-4F93-8A2D-64E5E3750ED9}" xr6:coauthVersionLast="47" xr6:coauthVersionMax="47" xr10:uidLastSave="{00000000-0000-0000-0000-000000000000}"/>
  <bookViews>
    <workbookView xWindow="-120" yWindow="-120" windowWidth="29040" windowHeight="15840" xr2:uid="{00000000-000D-0000-FFFF-FFFF00000000}"/>
  </bookViews>
  <sheets>
    <sheet name="SEGUIMIENTO EJE 4" sheetId="1" r:id="rId1"/>
  </sheets>
  <definedNames>
    <definedName name="_xlnm.Print_Area" localSheetId="0">'SEGUIMIENTO EJE 4'!$A$1:$AA$84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16" i="1" l="1"/>
  <c r="T14" i="1" l="1"/>
  <c r="Q14" i="1" l="1"/>
  <c r="T76" i="1" l="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P56" i="1"/>
  <c r="P55" i="1"/>
  <c r="P54" i="1"/>
  <c r="P53" i="1"/>
  <c r="P52" i="1"/>
  <c r="P51" i="1"/>
  <c r="P50" i="1"/>
  <c r="P69" i="1"/>
  <c r="P68" i="1"/>
  <c r="P67" i="1"/>
  <c r="P66" i="1"/>
  <c r="P65" i="1"/>
  <c r="P64" i="1"/>
  <c r="P63" i="1"/>
  <c r="P62" i="1"/>
  <c r="P61" i="1"/>
  <c r="P60" i="1"/>
  <c r="P76" i="1"/>
  <c r="P75" i="1"/>
  <c r="P74" i="1"/>
  <c r="P73" i="1"/>
  <c r="P72" i="1"/>
  <c r="P71" i="1"/>
  <c r="P70" i="1"/>
  <c r="P41" i="1"/>
  <c r="P40" i="1"/>
  <c r="P39" i="1"/>
  <c r="P38" i="1"/>
  <c r="P37" i="1"/>
  <c r="P36" i="1"/>
  <c r="P35" i="1"/>
  <c r="P34" i="1"/>
  <c r="P33" i="1"/>
  <c r="P32" i="1"/>
  <c r="P31" i="1"/>
  <c r="P30" i="1"/>
  <c r="P29" i="1"/>
  <c r="P28" i="1"/>
  <c r="P27" i="1"/>
  <c r="P26" i="1"/>
  <c r="P25" i="1"/>
  <c r="P24" i="1"/>
  <c r="P23" i="1"/>
  <c r="Q17" i="1"/>
  <c r="Q16" i="1"/>
  <c r="P22" i="1"/>
  <c r="P21" i="1"/>
  <c r="P20" i="1"/>
  <c r="P19" i="1"/>
  <c r="P18" i="1"/>
  <c r="P17" i="1"/>
  <c r="W15" i="1"/>
  <c r="V15" i="1"/>
  <c r="U15"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P42" i="1"/>
  <c r="P43" i="1"/>
  <c r="P44" i="1"/>
  <c r="P45" i="1"/>
  <c r="P46" i="1"/>
  <c r="P47" i="1"/>
  <c r="P48" i="1"/>
  <c r="P49" i="1"/>
  <c r="P57" i="1"/>
  <c r="P58" i="1"/>
  <c r="P59" i="1"/>
  <c r="S15" i="1" l="1"/>
  <c r="R15" i="1"/>
  <c r="Q15" i="1"/>
  <c r="P15" i="1"/>
  <c r="P16" i="1" l="1"/>
  <c r="R16" i="1"/>
  <c r="S16" i="1"/>
  <c r="V16" i="1"/>
  <c r="W16" i="1"/>
  <c r="R17" i="1"/>
  <c r="S17" i="1"/>
  <c r="U17" i="1"/>
  <c r="V17" i="1"/>
  <c r="W17" i="1"/>
  <c r="W14" i="1" l="1"/>
  <c r="V14" i="1"/>
  <c r="U14" i="1"/>
  <c r="P81" i="1" l="1"/>
  <c r="Q81" i="1"/>
  <c r="R81" i="1"/>
  <c r="S81" i="1"/>
  <c r="T81" i="1"/>
  <c r="U81" i="1"/>
  <c r="V81" i="1"/>
  <c r="W81" i="1"/>
  <c r="S14" i="1" l="1"/>
  <c r="R14" i="1"/>
  <c r="P14" i="1"/>
</calcChain>
</file>

<file path=xl/sharedStrings.xml><?xml version="1.0" encoding="utf-8"?>
<sst xmlns="http://schemas.openxmlformats.org/spreadsheetml/2006/main" count="571" uniqueCount="313">
  <si>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</si>
  <si>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</si>
  <si>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</si>
  <si>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</si>
  <si>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</si>
  <si>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</si>
  <si>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</si>
  <si>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</si>
  <si>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</si>
  <si>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</si>
  <si>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</si>
  <si>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</si>
  <si>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</si>
  <si>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</si>
  <si>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</si>
  <si>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</si>
  <si>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</si>
  <si>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</si>
  <si>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</si>
  <si>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</si>
  <si>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</si>
  <si>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META PLANEADA 2022</t>
  </si>
  <si>
    <t>META ALCANZADA 2022</t>
  </si>
  <si>
    <t>PORCENTAJE DE AVANCE TRIMESTRAL 2022</t>
  </si>
  <si>
    <t>PORCENTAJE DE AVANCE ACUMULADO ANUAL 2022</t>
  </si>
  <si>
    <t>JUSTIFICACION DE AVANCE DE RESULTADOS 2022</t>
  </si>
  <si>
    <t>SEGUIMIENTO DE AVANCE EN CUMPLIMIENTO DE METAS Y OBJETIVOS 2022</t>
  </si>
  <si>
    <t>TRIMESTRE 1 2022</t>
  </si>
  <si>
    <t>TRIMESTRE 2 2022</t>
  </si>
  <si>
    <t>TRIMESTRE 3 2022</t>
  </si>
  <si>
    <t>TRIMESTRE 4 2022</t>
  </si>
  <si>
    <t>JUSTIFICACIÓN DE AVANCE DE EJECUCÓN DEL PRESUPUESTO 2022</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</si>
  <si>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</si>
  <si>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Actividad</t>
  </si>
  <si>
    <t>SEGUIMIENTO A LA EJECUCIÓN DEL PRESUPUESTO AUTORIZADO 2022</t>
  </si>
  <si>
    <t>Anual</t>
  </si>
  <si>
    <t>AVANCE EN CUMPLIMIENTO DE METAS TRIMESTRAL Y ANUAL ACUMULADO 2022</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</si>
  <si>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Población de 18 años y más encuestada.</t>
    </r>
  </si>
  <si>
    <t>ND</t>
  </si>
  <si>
    <t>Componente
(Prevención del Delito)</t>
  </si>
  <si>
    <t>Componente (Departamento de Comunicación Social y Enlace Interinstitucional)</t>
  </si>
  <si>
    <t xml:space="preserve">Actividad </t>
  </si>
  <si>
    <t>Componente (Dirección de Asuntos Internos)</t>
  </si>
  <si>
    <t>Componente
(Dirección Jurídica)</t>
  </si>
  <si>
    <t>Componente
(Inteligencia y Comando)</t>
  </si>
  <si>
    <t>Componente
(Subsecretaria de Control y operación)</t>
  </si>
  <si>
    <t>Componente
(Policía Preventiva)</t>
  </si>
  <si>
    <t>Componente (Dirección Administrativa)</t>
  </si>
  <si>
    <t>Componente
 (Dir. Policía Turística)</t>
  </si>
  <si>
    <t>Componente
(Academia de Policía)</t>
  </si>
  <si>
    <t>Componente 
 (Dirección de Tránsito)</t>
  </si>
  <si>
    <t>Componente
(Unidad de Vinculación y Seguimiento con Instancias)</t>
  </si>
  <si>
    <t>Componente
(Dirección General de la Policía Auxiliar)</t>
  </si>
  <si>
    <t>Componente (Dirección del GEAVIG)</t>
  </si>
  <si>
    <t>Actividad 1</t>
  </si>
  <si>
    <t>Actividad 2</t>
  </si>
  <si>
    <r>
      <t>PAPDR</t>
    </r>
    <r>
      <rPr>
        <sz val="11"/>
        <rFont val="Arial"/>
        <family val="2"/>
      </rPr>
      <t xml:space="preserve">: Porcentaje de acciones de prevención del delito con enfoque de derechos humanos y perspectiva de genero realizadas. </t>
    </r>
  </si>
  <si>
    <r>
      <t>PADCPDI:</t>
    </r>
    <r>
      <rPr>
        <sz val="11"/>
        <rFont val="Arial"/>
        <family val="2"/>
      </rPr>
      <t xml:space="preserve"> Porcentaje de acciones de difusión de cultura y prevención del delito implementadas</t>
    </r>
  </si>
  <si>
    <r>
      <t>PAOECBPR:</t>
    </r>
    <r>
      <rPr>
        <sz val="11"/>
        <rFont val="Arial"/>
        <family val="2"/>
      </rPr>
      <t xml:space="preserve"> Porcentaje de acciones orientadas a la ejecución cotidiana de buenas prácticas realizadas</t>
    </r>
  </si>
  <si>
    <r>
      <t xml:space="preserve"> PCJAMNR: </t>
    </r>
    <r>
      <rPr>
        <sz val="11"/>
        <rFont val="Arial"/>
        <family val="2"/>
      </rPr>
      <t>Porcentaje de consultas jurídicas y actualización del marco normativo realizadas</t>
    </r>
  </si>
  <si>
    <r>
      <t xml:space="preserve">PIEDE: </t>
    </r>
    <r>
      <rPr>
        <sz val="11"/>
        <rFont val="Arial"/>
        <family val="2"/>
      </rPr>
      <t xml:space="preserve">Porcentaje de informes y estadística de delitos entregados.
</t>
    </r>
  </si>
  <si>
    <r>
      <t>POSPR</t>
    </r>
    <r>
      <rPr>
        <sz val="11"/>
        <rFont val="Arial"/>
        <family val="2"/>
      </rPr>
      <t>: Porcentaje de operativos de seguridad pública realizados.</t>
    </r>
  </si>
  <si>
    <r>
      <t xml:space="preserve">PAPSPCPR: </t>
    </r>
    <r>
      <rPr>
        <sz val="11"/>
        <rFont val="Arial"/>
        <family val="2"/>
      </rPr>
      <t>Porcentaje de acciones de proximidad social, presencia y combate policial realizadas</t>
    </r>
  </si>
  <si>
    <r>
      <t>PGRHMR:</t>
    </r>
    <r>
      <rPr>
        <sz val="11"/>
        <rFont val="Arial"/>
        <family val="2"/>
      </rPr>
      <t xml:space="preserve"> Porcentaje de gestiones en recursos humanos y materiales realizados</t>
    </r>
  </si>
  <si>
    <r>
      <t xml:space="preserve">PASPATR: </t>
    </r>
    <r>
      <rPr>
        <sz val="11"/>
        <rFont val="Arial"/>
        <family val="2"/>
      </rPr>
      <t>Porcentaje de acciones de seguridad, prevención y atención al turista realizadas.</t>
    </r>
  </si>
  <si>
    <r>
      <t>PCI:</t>
    </r>
    <r>
      <rPr>
        <sz val="11"/>
        <rFont val="Arial"/>
        <family val="2"/>
      </rPr>
      <t xml:space="preserve"> Porcentaje de capacitaciones impartidas.  
</t>
    </r>
  </si>
  <si>
    <r>
      <rPr>
        <b/>
        <sz val="11"/>
        <rFont val="Arial"/>
        <family val="2"/>
      </rPr>
      <t>PCFCR:</t>
    </r>
    <r>
      <rPr>
        <sz val="11"/>
        <rFont val="Arial"/>
        <family val="2"/>
      </rPr>
      <t xml:space="preserve"> Porcentaje de capacitación de formación continua realizadas.</t>
    </r>
  </si>
  <si>
    <r>
      <rPr>
        <b/>
        <sz val="11"/>
        <rFont val="Arial"/>
        <family val="2"/>
      </rPr>
      <t xml:space="preserve">PCER: </t>
    </r>
    <r>
      <rPr>
        <sz val="11"/>
        <rFont val="Arial"/>
        <family val="2"/>
      </rPr>
      <t>Porcentaje de capacitación especializada realizadas.</t>
    </r>
  </si>
  <si>
    <r>
      <rPr>
        <b/>
        <sz val="11"/>
        <rFont val="Arial"/>
        <family val="2"/>
      </rPr>
      <t>PCFIR:</t>
    </r>
    <r>
      <rPr>
        <sz val="11"/>
        <rFont val="Arial"/>
        <family val="2"/>
      </rPr>
      <t xml:space="preserve"> Porcentaje de capacitación de formación Inicial realizadas.</t>
    </r>
  </si>
  <si>
    <r>
      <t>PASVR</t>
    </r>
    <r>
      <rPr>
        <sz val="11"/>
        <rFont val="Arial"/>
        <family val="2"/>
      </rPr>
      <t xml:space="preserve">: Porcentaje de acciones de seguridad vial realizadas. </t>
    </r>
  </si>
  <si>
    <r>
      <t xml:space="preserve">PACPSPI: </t>
    </r>
    <r>
      <rPr>
        <sz val="11"/>
        <rFont val="Arial"/>
        <family val="2"/>
      </rPr>
      <t>Porcentaje de acciones para el cumplimiento de programas  de Seguridad Pública implementadas.</t>
    </r>
  </si>
  <si>
    <r>
      <t xml:space="preserve">PAEGSSVCEPSR: </t>
    </r>
    <r>
      <rPr>
        <sz val="11"/>
        <rFont val="Arial"/>
        <family val="2"/>
      </rPr>
      <t>Porcentaje de acciones estrategicas para generar servicios de seguridad y vigilancia de calidad con enfoque de proximidad social realizadas.</t>
    </r>
  </si>
  <si>
    <r>
      <rPr>
        <b/>
        <sz val="11"/>
        <rFont val="Arial"/>
        <family val="2"/>
      </rPr>
      <t>PAICVFGI:</t>
    </r>
    <r>
      <rPr>
        <sz val="11"/>
        <rFont val="Arial"/>
        <family val="2"/>
      </rPr>
      <t xml:space="preserve"> Porcentaje de acciones integrales contra la violencia familiar y de género implementadas.</t>
    </r>
  </si>
  <si>
    <t>Trimestral</t>
  </si>
  <si>
    <t>UNIDAD DE MEDIDA DEL INDICADOR: Porcentaje
UNIDAD DE MEDIDA DE LAS VARIABLES: Delitos contra el patrimonio.</t>
  </si>
  <si>
    <r>
      <t>UNIDAD DE MEDIDA DEL INDICADOR:</t>
    </r>
    <r>
      <rPr>
        <sz val="11"/>
        <rFont val="Arial"/>
        <family val="2"/>
      </rPr>
      <t xml:space="preserve"> 
Porcentaje
</t>
    </r>
    <r>
      <rPr>
        <b/>
        <sz val="11"/>
        <rFont val="Arial"/>
        <family val="2"/>
      </rPr>
      <t>UNIDAD DE MEDIDA DE LAS VARIABLES</t>
    </r>
    <r>
      <rPr>
        <sz val="11"/>
        <rFont val="Arial"/>
        <family val="2"/>
      </rPr>
      <t>: Acciones de prevención del delito con enfoque en derechos humanos y perspectiva de genero.</t>
    </r>
    <r>
      <rPr>
        <b/>
        <sz val="11"/>
        <rFont val="Arial"/>
        <family val="2"/>
      </rPr>
      <t xml:space="preserve">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</si>
  <si>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Intervenciones para Prevenir el Delito y Conductas Violentas </t>
    </r>
  </si>
  <si>
    <r>
      <rPr>
        <b/>
        <sz val="11"/>
        <rFont val="Arial"/>
        <family val="2"/>
      </rPr>
      <t>UNIDAD DE MEDIDA INDICADOR:</t>
    </r>
    <r>
      <rPr>
        <sz val="11"/>
        <rFont val="Arial"/>
        <family val="2"/>
      </rPr>
      <t xml:space="preserve">
Porcentaje
</t>
    </r>
    <r>
      <rPr>
        <b/>
        <sz val="11"/>
        <rFont val="Arial"/>
        <family val="2"/>
      </rPr>
      <t>UNIDAD DE MEDIDA VARIABLES:</t>
    </r>
    <r>
      <rPr>
        <sz val="11"/>
        <rFont val="Arial"/>
        <family val="2"/>
      </rPr>
      <t xml:space="preserve">
 Intervenciones enfocadas a los derechos humanos y la prevención del delito de las juventudes </t>
    </r>
  </si>
  <si>
    <r>
      <rPr>
        <b/>
        <sz val="11"/>
        <rFont val="Arial"/>
        <family val="2"/>
      </rPr>
      <t>UNIDAD DE MEDIDA INDICADOR:</t>
    </r>
    <r>
      <rPr>
        <sz val="11"/>
        <rFont val="Arial"/>
        <family val="2"/>
      </rPr>
      <t xml:space="preserve">
Porcentaje. 
</t>
    </r>
    <r>
      <rPr>
        <b/>
        <sz val="11"/>
        <rFont val="Arial"/>
        <family val="2"/>
      </rPr>
      <t>UNIDAD DE MEDIDA VARIABLES:</t>
    </r>
    <r>
      <rPr>
        <sz val="11"/>
        <rFont val="Arial"/>
        <family val="2"/>
      </rPr>
      <t xml:space="preserve">
Acciones de prevención y sanción a la violencia con perspectiva de género.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</si>
  <si>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Comités empresariales, educativos y de participación ciudadana</t>
    </r>
  </si>
  <si>
    <r>
      <rPr>
        <b/>
        <sz val="11"/>
        <rFont val="Arial"/>
        <family val="2"/>
      </rPr>
      <t>UNIDAD DE MEDIDA INDICADOR:</t>
    </r>
    <r>
      <rPr>
        <sz val="11"/>
        <rFont val="Arial"/>
        <family val="2"/>
      </rPr>
      <t xml:space="preserve">
Porcentajes 
</t>
    </r>
    <r>
      <rPr>
        <b/>
        <sz val="11"/>
        <rFont val="Arial"/>
        <family val="2"/>
      </rPr>
      <t>UNIDAD DE MEDIDA DE LAS VARIABLES</t>
    </r>
    <r>
      <rPr>
        <sz val="11"/>
        <rFont val="Arial"/>
        <family val="2"/>
      </rPr>
      <t>:
Diagnósticos y bases de datos.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</si>
  <si>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Integrales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</si>
  <si>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</si>
  <si>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</si>
  <si>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</si>
  <si>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r>
      <rPr>
        <b/>
        <sz val="11"/>
        <rFont val="Arial"/>
        <family val="2"/>
      </rPr>
      <t>UNIDAD DE MEDIDA INDICADOR:</t>
    </r>
    <r>
      <rPr>
        <sz val="11"/>
        <rFont val="Arial"/>
        <family val="2"/>
      </rPr>
      <t xml:space="preserve">
Porcentaje
</t>
    </r>
    <r>
      <rPr>
        <b/>
        <sz val="11"/>
        <rFont val="Arial"/>
        <family val="2"/>
      </rPr>
      <t>UNIDAD DE MEDIDA DE LAS VARIABLES:  Campañas sobre las funciones y procedimientos para presentar quejas y denuncias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</si>
  <si>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</si>
  <si>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</si>
  <si>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</si>
  <si>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Instrumentos Jurídicos de la corporación policial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</si>
  <si>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</si>
  <si>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t>
    </r>
    <r>
      <rPr>
        <b/>
        <sz val="11"/>
        <rFont val="Arial"/>
        <family val="2"/>
      </rPr>
      <t>Sesiones de la Comisión del Servicio de Carrera, Honor y Justicia</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</si>
  <si>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</si>
  <si>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</si>
  <si>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</si>
  <si>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pública.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</si>
  <si>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</si>
  <si>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</si>
  <si>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</si>
  <si>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</si>
  <si>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</si>
  <si>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</si>
  <si>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</si>
  <si>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</si>
  <si>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</si>
  <si>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</si>
  <si>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</si>
  <si>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</si>
  <si>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incremento en la dotación eficiente de gasolina</t>
    </r>
  </si>
  <si>
    <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seguridad, prevención y atención al turista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</si>
  <si>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</si>
  <si>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</si>
  <si>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Atenciónes Realizadas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</si>
  <si>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atenciones a turistas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</si>
  <si>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Policías capacitados</t>
    </r>
  </si>
  <si>
    <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</si>
  <si>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</si>
  <si>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Personal policial capacitado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</si>
  <si>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</si>
  <si>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</si>
  <si>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</si>
  <si>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</si>
  <si>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</si>
  <si>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persuasión y disuasión de infracciones de transito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</si>
  <si>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Personas capacitadas.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</si>
  <si>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prevención en el combate a la corrupción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</si>
  <si>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conservación y mantenimiento de vialidades</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</si>
  <si>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</si>
  <si>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</si>
  <si>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r>
      <t>UNIDAD DE MEDIDA INDICADOR:
Porcentaje</t>
    </r>
    <r>
      <rPr>
        <b/>
        <sz val="11"/>
        <rFont val="Arial"/>
        <family val="2"/>
      </rPr>
      <t xml:space="preserve">
UNIDAD DE MEDIDA DE LAS VARIABLES:
</t>
    </r>
    <r>
      <rPr>
        <sz val="11"/>
        <rFont val="Arial"/>
        <family val="2"/>
      </rPr>
      <t>Actividades administrativas  de seguimientos.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</si>
  <si>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estrategicas para generar servicios de seguridad y vigilancia con enfoque de proximidad social.</t>
    </r>
  </si>
  <si>
    <t>UNIDAD DE MEDIDA INDICADOR:
Porcentaje
UNIDAD DE MEDIDA DE LAS VARIABLES: 
manuales y gestiones de capacitación</t>
  </si>
  <si>
    <t>UNIDAD DE MEDIDA INDICADOR:
Porcentaje
UNIDAD DE MEDIDA DE LAS VARIABLES: 
Incentivos</t>
  </si>
  <si>
    <t>UNIDAD DE MEDIDA INDICADOR:
Porcentaje
UNIDAD DE MEDIDA DE LAS VARIABLES: 
Acciones de supervisión y vigilancia</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</si>
  <si>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</si>
  <si>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</si>
  <si>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intervencion contra la violencia familiar y de género</t>
    </r>
  </si>
  <si>
    <t>Propósito
( SMSPyT )</t>
  </si>
  <si>
    <t>Fin
(Secretaría Municipal de Seguridad Pública y Tránsito)</t>
  </si>
  <si>
    <r>
      <rPr>
        <b/>
        <sz val="11"/>
        <rFont val="Arial"/>
        <family val="2"/>
      </rPr>
      <t>PIPDCVR:</t>
    </r>
    <r>
      <rPr>
        <sz val="1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
</t>
    </r>
  </si>
  <si>
    <r>
      <rPr>
        <b/>
        <sz val="11"/>
        <rFont val="Arial"/>
        <family val="2"/>
      </rPr>
      <t>PIEDHPDJR:</t>
    </r>
    <r>
      <rPr>
        <sz val="11"/>
        <rFont val="Arial"/>
        <family val="2"/>
      </rPr>
      <t xml:space="preserve"> Porcentaje de intervenciones enfocadas a los derechos humanos y la prevención del delito de las juventudes realizadas. 
(Difusión de la prevención del delito a través de imágenes y videos en redes sociales, promover proyectos estudiantiles para fomentar participación y vinculación con las Instancias de Seguridad Pública, atender a jóvenes en situaciones de riesgo con diversas actividades, intervenciones para prevenir los accidentes automovilísticos provocados por el abuso del alcohol, capacitación en el trabajo y pláticas para promover la cultura de paz y legalidad)</t>
    </r>
  </si>
  <si>
    <r>
      <rPr>
        <b/>
        <sz val="11"/>
        <rFont val="Arial"/>
        <family val="2"/>
      </rPr>
      <t xml:space="preserve">PAPSVR: </t>
    </r>
    <r>
      <rPr>
        <sz val="11"/>
        <rFont val="Arial"/>
        <family val="2"/>
      </rPr>
      <t>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</si>
  <si>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rFont val="Arial"/>
        <family val="2"/>
      </rPr>
      <t>PCC</t>
    </r>
    <r>
      <rPr>
        <sz val="11"/>
        <rFont val="Arial"/>
        <family val="2"/>
      </rPr>
      <t>: Porcentaje de comités conformados.
(Creación de comités vecinales en zonas de mayor incidencia delictiva, comités en las escuelas de nivel básico, redes de prevención del delito con empresarios y redes vecinales)</t>
    </r>
  </si>
  <si>
    <r>
      <rPr>
        <b/>
        <sz val="11"/>
        <rFont val="Arial"/>
        <family val="2"/>
      </rPr>
      <t>PDBDPDE:</t>
    </r>
    <r>
      <rPr>
        <sz val="11"/>
        <rFont val="Arial"/>
        <family val="2"/>
      </rPr>
      <t xml:space="preserve"> Porcentaje de diagnósticos y bases de datos para la prevención del delito elaborados.
(Mesas de trabajo con dependencias federales, estatales y municipales y generación de bases de datos y análisis de denuncias ciudadanas)</t>
    </r>
  </si>
  <si>
    <r>
      <rPr>
        <b/>
        <sz val="11"/>
        <rFont val="Arial"/>
        <family val="2"/>
      </rPr>
      <t>PAIE</t>
    </r>
    <r>
      <rPr>
        <sz val="11"/>
        <rFont val="Arial"/>
        <family val="2"/>
      </rPr>
      <t>: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</si>
  <si>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rFont val="Arial"/>
        <family val="2"/>
      </rP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</si>
  <si>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rPr>
        <b/>
        <sz val="11"/>
        <rFont val="Arial"/>
        <family val="2"/>
      </rPr>
      <t xml:space="preserve">PCSFPPQDR: </t>
    </r>
    <r>
      <rPr>
        <sz val="11"/>
        <rFont val="Arial"/>
        <family val="2"/>
      </rPr>
      <t>Porcentaje de campañas sobre las funciones y procedimientos para presentar quejas y denuncias realizadas.
(campañas a traves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</si>
  <si>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rPr>
        <b/>
        <sz val="11"/>
        <rFont val="Arial"/>
        <family val="2"/>
      </rPr>
      <t xml:space="preserve">PINAR: </t>
    </r>
    <r>
      <rPr>
        <sz val="11"/>
        <rFont val="Arial"/>
        <family val="2"/>
      </rPr>
      <t>Porcentaje de instrumentos normativos de actuación realizados.
(Implementar el protocolo de actuación y la reforma del Reglamento Interior de la Secretaría Municipal de Seguridad Pública y Tránsito en la parte conducente a las facultades de la Dirección de Asuntos Internos.)</t>
    </r>
  </si>
  <si>
    <r>
      <rPr>
        <b/>
        <sz val="11"/>
        <rFont val="Arial"/>
        <family val="2"/>
      </rP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SMSPyT)</t>
    </r>
  </si>
  <si>
    <r>
      <rPr>
        <b/>
        <sz val="11"/>
        <rFont val="Arial"/>
        <family val="2"/>
      </rPr>
      <t xml:space="preserve">PIJCPC: </t>
    </r>
    <r>
      <rPr>
        <sz val="11"/>
        <rFont val="Arial"/>
        <family val="2"/>
      </rPr>
      <t>Porcentaje de instrumentos jurídicos de la corporación policial consolidados. 
(Actualizaciones a la normatividad interna de la Secretaría Municipal de Seguridad Pública y Tránsito)</t>
    </r>
  </si>
  <si>
    <r>
      <rPr>
        <b/>
        <sz val="11"/>
        <rFont val="Arial"/>
        <family val="2"/>
      </rP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</si>
  <si>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rPr>
        <b/>
        <sz val="11"/>
        <rFont val="Arial"/>
        <family val="2"/>
      </rP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Pública y Tránsito)</t>
    </r>
  </si>
  <si>
    <r>
      <rPr>
        <b/>
        <sz val="11"/>
        <rFont val="Arial"/>
        <family val="2"/>
      </rP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</si>
  <si>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rPr>
        <b/>
        <sz val="11"/>
        <rFont val="Arial"/>
        <family val="2"/>
      </rP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</si>
  <si>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</si>
  <si>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rPr>
        <b/>
        <sz val="11"/>
        <rFont val="Arial"/>
        <family val="2"/>
      </rP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</si>
  <si>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rPr>
        <b/>
        <sz val="11"/>
        <rFont val="Arial"/>
        <family val="2"/>
      </rP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</si>
  <si>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perofoneo constante invitando a la poblacion a hacer conciencia respecto de la aplicación de las medidas sanitarias por los contagios del COVID-19; operativos de vigilancia en el transporte público y en los paraderos)</t>
    </r>
  </si>
  <si>
    <r>
      <rPr>
        <b/>
        <sz val="11"/>
        <rFont val="Arial"/>
        <family val="2"/>
      </rPr>
      <t>PMR:</t>
    </r>
    <r>
      <rPr>
        <sz val="11"/>
        <rFont val="Arial"/>
        <family val="2"/>
      </rPr>
      <t xml:space="preserve"> Porcentaje de Manuales realizados.
(Creación de manuales de organización y de procedimientos)</t>
    </r>
  </si>
  <si>
    <r>
      <rPr>
        <b/>
        <sz val="11"/>
        <rFont val="Arial"/>
        <family val="2"/>
      </rPr>
      <t>PAMMR:</t>
    </r>
    <r>
      <rPr>
        <sz val="11"/>
        <rFont val="Arial"/>
        <family val="2"/>
      </rPr>
      <t xml:space="preserve"> Porcentaje de acciones de mantenimiento y modernización realizadas.
(Programa de Conservación de flota vehicular y mejoramiento de la infraestructura de los edificios pertenecientes la SMSPyT)</t>
    </r>
  </si>
  <si>
    <r>
      <rPr>
        <b/>
        <sz val="11"/>
        <rFont val="Arial"/>
        <family val="2"/>
      </rP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SMSPyT;  impulsar convenios con comerciantes y empresarios para que brinden reconocimiento, premios y descuentos a los elementod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</si>
  <si>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PCPGR</t>
    </r>
    <r>
      <rPr>
        <sz val="11"/>
        <rFont val="Arial"/>
        <family val="2"/>
      </rPr>
      <t>: Porcentaje de Convocatorias con Perspectiva de Género realizadas.
(Implementar un proceso de selección de personal para la SMSPyT y personal para la creación de una nueva área de atención a víctimas)</t>
    </r>
  </si>
  <si>
    <r>
      <rPr>
        <b/>
        <sz val="11"/>
        <rFont val="Arial"/>
        <family val="2"/>
      </rP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</si>
  <si>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</si>
  <si>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rPr>
        <b/>
        <sz val="11"/>
        <rFont val="Arial"/>
        <family val="2"/>
      </rPr>
      <t>PAEIDGR:</t>
    </r>
    <r>
      <rPr>
        <sz val="11"/>
        <rFont val="Arial"/>
        <family val="2"/>
      </rPr>
      <t xml:space="preserve"> Porcentaje de acciones para eficientar e incrementar la dotación de gasolina realizadas.
(Programa de rendimiento de gasolina)</t>
    </r>
  </si>
  <si>
    <r>
      <rPr>
        <b/>
        <sz val="11"/>
        <rFont val="Arial"/>
        <family val="2"/>
      </rP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</si>
  <si>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ciclopista, camellón central y áreas de ejercicio, así como en zonas donde se realizan obras de construcción)</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</si>
  <si>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</si>
  <si>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rPr>
        <b/>
        <sz val="11"/>
        <rFont val="Arial"/>
        <family val="2"/>
      </rPr>
      <t>PATR:</t>
    </r>
    <r>
      <rPr>
        <sz val="11"/>
        <rFont val="Arial"/>
        <family val="2"/>
      </rPr>
      <t xml:space="preserve"> Porcentaje de atenciones a turistas realizadas.
(Filtros de inspección y seguridad, para realizan revisiones a personas y vehículos con la finalidad de brindar seguridad en la entrada y salida de la Zona Hotelera)</t>
    </r>
  </si>
  <si>
    <r>
      <rPr>
        <b/>
        <sz val="11"/>
        <rFont val="Arial"/>
        <family val="2"/>
      </rPr>
      <t xml:space="preserve">PEAPTC: </t>
    </r>
    <r>
      <rPr>
        <sz val="11"/>
        <rFont val="Arial"/>
        <family val="2"/>
      </rPr>
      <t>Porcentaje de elementos adscritos a la policía turística capacitados.
(Establecer cursos de capacitación para el dominio del idioma inglés y de Calidad Turística, para dotar a los Policías de conocimientos y herramientas básicas enfocadas a la atención de los turistas)</t>
    </r>
  </si>
  <si>
    <r>
      <rPr>
        <b/>
        <sz val="11"/>
        <rFont val="Arial"/>
        <family val="2"/>
      </rPr>
      <t>PPFSVR:</t>
    </r>
    <r>
      <rPr>
        <sz val="11"/>
        <rFont val="Arial"/>
        <family val="2"/>
      </rPr>
      <t xml:space="preserve"> Porcentaje de pláticas para el fomento de la seguridad vial realizadas. 
(Talleres de educación y seguridad vial y capacitación a empresas públicas y privadas en temas de educación vial)</t>
    </r>
  </si>
  <si>
    <r>
      <rPr>
        <b/>
        <sz val="11"/>
        <rFont val="Arial"/>
        <family val="2"/>
      </rPr>
      <t>PCR:</t>
    </r>
    <r>
      <rPr>
        <sz val="11"/>
        <rFont val="Arial"/>
        <family val="2"/>
      </rPr>
      <t xml:space="preserve"> Porcentaje de campañas realizadas.
(Campañas de difusión en materia de Seguridad Vial a traves de entrevistas, redes sociales, y campañas de prevención sobre conducir en estado de ebriedad. )</t>
    </r>
  </si>
  <si>
    <r>
      <rPr>
        <b/>
        <sz val="11"/>
        <rFont val="Arial"/>
        <family val="2"/>
      </rPr>
      <t>PAPDITR:</t>
    </r>
    <r>
      <rPr>
        <sz val="11"/>
        <rFont val="Arial"/>
        <family val="2"/>
      </rPr>
      <t xml:space="preserve"> Porcentaje de acciones de persuasión y disuasión de infracciones de tránsito realizadas
(Retirarde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 )</t>
    </r>
  </si>
  <si>
    <r>
      <rPr>
        <b/>
        <sz val="11"/>
        <rFont val="Arial"/>
        <family val="2"/>
      </rPr>
      <t>PPCEVI:</t>
    </r>
    <r>
      <rPr>
        <sz val="11"/>
        <rFont val="Arial"/>
        <family val="2"/>
      </rPr>
      <t xml:space="preserve"> Porcentaje de personas capacitadas en educación vial impartidos
(Capacitación en materia de educación vial sobre los fundamentos básicos y evaluaciones en materia de educación vial de manera teórica)</t>
    </r>
  </si>
  <si>
    <r>
      <rPr>
        <b/>
        <sz val="11"/>
        <rFont val="Arial"/>
        <family val="2"/>
      </rPr>
      <t>PAPCCR:</t>
    </r>
    <r>
      <rPr>
        <sz val="11"/>
        <rFont val="Arial"/>
        <family val="2"/>
      </rPr>
      <t xml:space="preserve"> Porcentaje de actividades de prevención en el combate a la corrupción realizadas. 
(Brigadas de descuentos en la expedición de licencias de conducir; filtros para la verificación de la documentación y el trámite en la expedición de licencias para conducir; operativos de inspección y supervisión a los elementos de tránsito que realizan trámites y generan licencias para conducir a través de un sistema, a fin de garantizar la legalidad de la expedición.)</t>
    </r>
  </si>
  <si>
    <r>
      <rPr>
        <b/>
        <sz val="11"/>
        <rFont val="Arial"/>
        <family val="2"/>
      </rPr>
      <t>PACMVR:</t>
    </r>
    <r>
      <rPr>
        <sz val="11"/>
        <rFont val="Arial"/>
        <family val="2"/>
      </rPr>
      <t xml:space="preserve"> Porcentaje de actividades de conservación y mantenimiento de vehículos realizados 
(Servicios de mantenimiento para mantener e incrementar el número de unidades motorizadas.)</t>
    </r>
  </si>
  <si>
    <r>
      <rPr>
        <b/>
        <sz val="11"/>
        <rFont val="Arial"/>
        <family val="2"/>
      </rP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</si>
  <si>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rPr>
        <b/>
        <sz val="11"/>
        <rFont val="Arial"/>
        <family val="2"/>
      </rP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</si>
  <si>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rPr>
        <b/>
        <sz val="11"/>
        <rFont val="Arial"/>
        <family val="2"/>
      </rP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</si>
  <si>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rPr>
        <b/>
        <sz val="11"/>
        <rFont val="Arial"/>
        <family val="2"/>
      </rP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</si>
  <si>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rPr>
        <b/>
        <sz val="11"/>
        <rFont val="Arial"/>
        <family val="2"/>
      </rPr>
      <t xml:space="preserve">PPICVFGR: </t>
    </r>
    <r>
      <rPr>
        <sz val="11"/>
        <rFont val="Arial"/>
        <family val="2"/>
      </rPr>
      <t>Porcentaje de programas de intervencion contra la violencia familiar y de género realizados.
(Intervenciones para la prevención, atención, sanción y seguimiento de la violencia familiar y de género)</t>
    </r>
  </si>
  <si>
    <t xml:space="preserve">CLAVE Y NOMBRE DEL PPA: E-PPA 4.16 PROGRAMA CONSTRUYENDO JUNTOS LA SEGURIDAD PÚBLICA Y PAZ SOCIAL. </t>
  </si>
  <si>
    <r>
      <rPr>
        <b/>
        <sz val="11"/>
        <rFont val="Arial"/>
        <family val="2"/>
      </rPr>
      <t>PSSSCC:</t>
    </r>
    <r>
      <rPr>
        <sz val="11"/>
        <rFont val="Arial"/>
        <family val="2"/>
      </rPr>
      <t xml:space="preserve"> Porcentaje de sesiones del Subcomité de Seguridad Ciudadana celebradas.
(Coordinar y dar seguimiento las sesiones del Subcomité sectorial del eje 4 Cancún por la Paz.)</t>
    </r>
  </si>
  <si>
    <r>
      <rPr>
        <b/>
        <sz val="11"/>
        <rFont val="Arial"/>
        <family val="2"/>
      </rP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Pública y Tránsito por medio de reuniones con todas las área involucradas.)</t>
    </r>
  </si>
  <si>
    <t>Del presupuesto planeado para el primer trimestre ($49,419, 873) se utilizó una cantidad menor ($9,368,790.39) debido a que los contratos empezaron en febrero y marzo, además que no estaba aperturado el sistema.</t>
  </si>
  <si>
    <r>
      <rPr>
        <b/>
        <sz val="11"/>
        <color theme="0"/>
        <rFont val="Arial"/>
        <family val="2"/>
      </rPr>
      <t>ID (t,t-1):</t>
    </r>
    <r>
      <rPr>
        <sz val="11"/>
        <color theme="0"/>
        <rFont val="Arial"/>
        <family val="2"/>
      </rPr>
      <t xml:space="preserve"> Incidencia delictiva: tasa de variación de delitos cometidos contra el patrimonio de la población del MBJ entre dos periodos de tiempo.</t>
    </r>
  </si>
  <si>
    <t>P. 4.16.1.1: La población del Municipio de Benito Juárez mantiene seguro su patrimonio mediante la atención de las fuentes de violencia y las delincuencias con estricto respeto a los Derechos Humanos.</t>
  </si>
  <si>
    <r>
      <rPr>
        <b/>
        <sz val="11"/>
        <color theme="1"/>
        <rFont val="Arial"/>
        <family val="2"/>
      </rPr>
      <t>F. 4.16.1:</t>
    </r>
    <r>
      <rPr>
        <sz val="11"/>
        <color theme="1"/>
        <rFont val="Arial"/>
        <family val="2"/>
      </rPr>
      <t xml:space="preserve"> Contribuir en la promoción de  acciones que combatan las causas que generan las violencias y la delincuencia contribuyendo a la paz y la justica mediante acciones que propicien el acercamiento con los habitantes y turistas del municipio de Benito Juárez.</t>
    </r>
  </si>
  <si>
    <r>
      <t>C. 4.16.1.1.1</t>
    </r>
    <r>
      <rPr>
        <sz val="11"/>
        <rFont val="Arial"/>
        <family val="2"/>
      </rPr>
      <t xml:space="preserve"> Acciones de prevención del delito con enfoque de derechos humanos, perspectiva de género y corresponsabilidad ciudadana realizadas.</t>
    </r>
  </si>
  <si>
    <r>
      <t>A. 4.16.1.1.1.1</t>
    </r>
    <r>
      <rPr>
        <sz val="11"/>
        <rFont val="Arial"/>
        <family val="2"/>
      </rPr>
      <t xml:space="preserve"> Ejecución de intervenciones para prevenir el delito y conductas violentas dirigidas a la población y sector educativo en los niveles básico y medio superior. </t>
    </r>
  </si>
  <si>
    <r>
      <t>A. 4.16.1.1.1.2</t>
    </r>
    <r>
      <rPr>
        <sz val="11"/>
        <rFont val="Arial"/>
        <family val="2"/>
      </rPr>
      <t xml:space="preserve"> Ejecución de Intervenciones enfocadas a los derechos humanos y la prevención del delito para el empoderamiento juvenil.</t>
    </r>
  </si>
  <si>
    <r>
      <t xml:space="preserve">A. 4.16.1.1.1.3 </t>
    </r>
    <r>
      <rPr>
        <sz val="11"/>
        <rFont val="Arial"/>
        <family val="2"/>
      </rPr>
      <t>Ejecución de</t>
    </r>
    <r>
      <rPr>
        <b/>
        <sz val="11"/>
        <rFont val="Arial"/>
        <family val="2"/>
      </rPr>
      <t xml:space="preserve"> </t>
    </r>
    <r>
      <rPr>
        <sz val="11"/>
        <rFont val="Arial"/>
        <family val="2"/>
      </rPr>
      <t>acciones en beneficio la comunidad para prevenir y sancionar la violencia con perspectiva de género.</t>
    </r>
  </si>
  <si>
    <r>
      <t xml:space="preserve">A. 4.16.1.1.1.4 </t>
    </r>
    <r>
      <rPr>
        <sz val="11"/>
        <rFont val="Arial"/>
        <family val="2"/>
      </rPr>
      <t>Creación de comités empresariales, educativos y de participación ciudadana.</t>
    </r>
  </si>
  <si>
    <r>
      <t xml:space="preserve">A. 4.16.1.1.1.5 </t>
    </r>
    <r>
      <rPr>
        <sz val="11"/>
        <rFont val="Arial"/>
        <family val="2"/>
      </rPr>
      <t>Elaboración de diagnósticos con perspectiva de género y bases de datos para la prevención del delito.</t>
    </r>
  </si>
  <si>
    <r>
      <t xml:space="preserve">A. 4.16.1.1.1.6 </t>
    </r>
    <r>
      <rPr>
        <sz val="11"/>
        <rFont val="Arial"/>
        <family val="2"/>
      </rPr>
      <t>Ejecución de actividades integrales para el mejoramiento de la calidad de vida de la población</t>
    </r>
    <r>
      <rPr>
        <b/>
        <sz val="11"/>
        <rFont val="Arial"/>
        <family val="2"/>
      </rPr>
      <t>.</t>
    </r>
  </si>
  <si>
    <r>
      <t xml:space="preserve">C. 4.16.1.1.2 </t>
    </r>
    <r>
      <rPr>
        <sz val="11"/>
        <rFont val="Arial"/>
        <family val="2"/>
      </rPr>
      <t>Acciones de difusión de Cultura de la Legalidad y Prevención del Delito implementadas.</t>
    </r>
    <r>
      <rPr>
        <b/>
        <sz val="11"/>
        <rFont val="Arial"/>
        <family val="2"/>
      </rPr>
      <t xml:space="preserve">  
</t>
    </r>
  </si>
  <si>
    <r>
      <t xml:space="preserve">A. 4.16.1.1.2.1 </t>
    </r>
    <r>
      <rPr>
        <sz val="11"/>
        <rFont val="Arial"/>
        <family val="2"/>
      </rPr>
      <t xml:space="preserve">Difusión  en materia de prevención del delito, cultura de la paz, derechos humanos, y perspectiva de género. </t>
    </r>
  </si>
  <si>
    <r>
      <t>C. 4.16.1.1.3</t>
    </r>
    <r>
      <rPr>
        <sz val="11"/>
        <rFont val="Arial"/>
        <family val="2"/>
      </rPr>
      <t xml:space="preserve"> Acciones orientadas a la ejecución cotidiana de buenas prácticas profesionales del personal policial</t>
    </r>
  </si>
  <si>
    <r>
      <t>A. 4.16.1.1.3.1</t>
    </r>
    <r>
      <rPr>
        <sz val="11"/>
        <rFont val="Arial"/>
        <family val="2"/>
      </rPr>
      <t xml:space="preserve"> Implementación de campañas en redes sociales y otros medios, sobre  las funciones y procedimientos para presentar quejas y denuncias ante la Dirección de Asuntos Internos.</t>
    </r>
  </si>
  <si>
    <r>
      <t xml:space="preserve">A. 4.16.1.1.3.2 </t>
    </r>
    <r>
      <rPr>
        <sz val="11"/>
        <rFont val="Arial"/>
        <family val="2"/>
      </rPr>
      <t>Aplicación de Instrumentos normativos de actuación del personal de Asuntos Internos.</t>
    </r>
  </si>
  <si>
    <r>
      <t>A. 4.16.1.1.3.3</t>
    </r>
    <r>
      <rPr>
        <sz val="11"/>
        <rFont val="Arial"/>
        <family val="2"/>
      </rPr>
      <t xml:space="preserve"> Visitas de supervisión aleatorias al personal operativo y de servicios de la Secretaria Municipal de Seguridad Pública y Tránsito.                                                                                                                                                                                                                                                                                   </t>
    </r>
  </si>
  <si>
    <r>
      <t xml:space="preserve">C. 4.16.1.1.4 </t>
    </r>
    <r>
      <rPr>
        <sz val="11"/>
        <rFont val="Arial"/>
        <family val="2"/>
      </rPr>
      <t>Consultas jurídicas al personal y actualización del marco normativo de la SMSPYT.</t>
    </r>
  </si>
  <si>
    <r>
      <t xml:space="preserve">A. 4.16.1.1.4.1 </t>
    </r>
    <r>
      <rPr>
        <sz val="11"/>
        <rFont val="Arial"/>
        <family val="2"/>
      </rPr>
      <t xml:space="preserve">Actualización al marco jurídico municipal de la Secretaria de Seguridad Pública y Tránsito de Benito Juárez. </t>
    </r>
  </si>
  <si>
    <r>
      <t xml:space="preserve">A. 4.16.1.1.4.2 </t>
    </r>
    <r>
      <rPr>
        <sz val="11"/>
        <rFont val="Arial"/>
        <family val="2"/>
      </rPr>
      <t>Atención jurídica en asuntos relacionados con el personal de la Secretaria Municipal de Seguridad Pública y Tránsito.</t>
    </r>
  </si>
  <si>
    <r>
      <t xml:space="preserve">A. 4.16.1.1.4.3 </t>
    </r>
    <r>
      <rPr>
        <sz val="11"/>
        <rFont val="Arial"/>
        <family val="2"/>
      </rPr>
      <t>Realización de sesiones de la Comisión del Servicio de Carrera de Honor y Justicia.</t>
    </r>
  </si>
  <si>
    <r>
      <t xml:space="preserve">C. 4.16.1.1.5 </t>
    </r>
    <r>
      <rPr>
        <sz val="11"/>
        <rFont val="Arial"/>
        <family val="2"/>
      </rPr>
      <t xml:space="preserve">Informes y estadísticas de delitos y faltas administrativas dentro del municipio entregados. </t>
    </r>
  </si>
  <si>
    <r>
      <t xml:space="preserve">A. 4.16.1.1.5.1 </t>
    </r>
    <r>
      <rPr>
        <sz val="11"/>
        <rFont val="Arial"/>
        <family val="2"/>
      </rPr>
      <t>Realización de actividades integrales para crear inteligencia policial</t>
    </r>
    <r>
      <rPr>
        <b/>
        <sz val="11"/>
        <color rgb="FF7030A0"/>
        <rFont val="Arial"/>
        <family val="2"/>
      </rPr>
      <t/>
    </r>
  </si>
  <si>
    <r>
      <t xml:space="preserve">A. 4.16.1.1.5.2 </t>
    </r>
    <r>
      <rPr>
        <sz val="11"/>
        <rFont val="Arial"/>
        <family val="2"/>
      </rPr>
      <t>Ejecución de actividades para renovación, modernización, mantenimiento y conservación de los equipos de computo y otras tecnologías.</t>
    </r>
  </si>
  <si>
    <r>
      <t xml:space="preserve">C. 4.16.1.1.6 </t>
    </r>
    <r>
      <rPr>
        <sz val="11"/>
        <rFont val="Arial"/>
        <family val="2"/>
      </rPr>
      <t>Operativos de seguridad pública con los tres órdenes de gobierno en el Municipio de Benito Juárez realizados.</t>
    </r>
  </si>
  <si>
    <r>
      <t xml:space="preserve">A. 4.16.1.1.6.1 </t>
    </r>
    <r>
      <rPr>
        <sz val="11"/>
        <rFont val="Arial"/>
        <family val="2"/>
      </rPr>
      <t>Ejecución de operativos de seguridad de alto impacto con el apoyo de la policía Estatal, Federal, SEDENA y SEMAR.</t>
    </r>
  </si>
  <si>
    <r>
      <t xml:space="preserve">A. 4.16.1.1.6.2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</si>
  <si>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t>C. 4.16.1.1.7</t>
    </r>
    <r>
      <rPr>
        <sz val="11"/>
        <rFont val="Arial"/>
        <family val="2"/>
      </rPr>
      <t xml:space="preserve"> Acciones de proximidad social, presencia policial y mecanismos de combate hacia hechos delictivos realizadas.</t>
    </r>
  </si>
  <si>
    <r>
      <t xml:space="preserve">A. 4.16.1.1.7.1  </t>
    </r>
    <r>
      <rPr>
        <sz val="11"/>
        <rFont val="Arial"/>
        <family val="2"/>
      </rPr>
      <t>Ejecución de acciones de proximidad social.</t>
    </r>
  </si>
  <si>
    <r>
      <t xml:space="preserve">A. 4.16.1.1.7.2 </t>
    </r>
    <r>
      <rPr>
        <sz val="11"/>
        <rFont val="Arial"/>
        <family val="2"/>
      </rPr>
      <t>Implementación de operativos policiales con el apoyo de los tres ordenes de gobierno para contrarrestar factores criminológicos.</t>
    </r>
  </si>
  <si>
    <r>
      <t xml:space="preserve">C. 4.16.1.1.8 </t>
    </r>
    <r>
      <rPr>
        <sz val="11"/>
        <rFont val="Arial"/>
        <family val="2"/>
      </rPr>
      <t xml:space="preserve">Gestiones y trámites en recursos humanos y materiales realizadas.       </t>
    </r>
  </si>
  <si>
    <r>
      <t>A. 4.16.1.1.8.1</t>
    </r>
    <r>
      <rPr>
        <sz val="11"/>
        <rFont val="Arial"/>
        <family val="2"/>
      </rPr>
      <t xml:space="preserve"> Elaboración de manuales de orden administrativo en la Corporación Policial.</t>
    </r>
  </si>
  <si>
    <r>
      <t xml:space="preserve">A. 4.16.1.1.8.2 </t>
    </r>
    <r>
      <rPr>
        <sz val="11"/>
        <rFont val="Arial"/>
        <family val="2"/>
      </rPr>
      <t xml:space="preserve">Realización de acciones de mantenimiento y modernización a la infraestructura y parque vehicular existente de la Secretaría Municipal de Seguridad Pública y Tránsito. </t>
    </r>
  </si>
  <si>
    <r>
      <t>A. 4.16.1.1.8.3</t>
    </r>
    <r>
      <rPr>
        <sz val="11"/>
        <rFont val="Arial"/>
        <family val="2"/>
      </rPr>
      <t xml:space="preserve">  Implementación de acciones para Incentivar la lealtad, orgullo y sentido de pertenencia a la Corporación Policial.                                                                                                                                                                                                                                                                                    </t>
    </r>
  </si>
  <si>
    <r>
      <t>A. 4.16.1.1.8.4</t>
    </r>
    <r>
      <rPr>
        <sz val="11"/>
        <rFont val="Arial"/>
        <family val="2"/>
      </rPr>
      <t xml:space="preserve"> Implementación de convocatorias con perspectiva de género para personal activo y de nuevo ingreso.</t>
    </r>
  </si>
  <si>
    <r>
      <t>A. 4.16.1.1.8.5</t>
    </r>
    <r>
      <rPr>
        <sz val="11"/>
        <rFont val="Arial"/>
        <family val="2"/>
      </rPr>
      <t xml:space="preserve"> Elaboración de proyectos para el mejoramiento del equipamiento policial.</t>
    </r>
  </si>
  <si>
    <r>
      <t>A. 4.16.1.1.8.6</t>
    </r>
    <r>
      <rPr>
        <sz val="11"/>
        <rFont val="Arial"/>
        <family val="2"/>
      </rPr>
      <t xml:space="preserve"> Implementación de actividades para la certificación del personal policial.</t>
    </r>
  </si>
  <si>
    <r>
      <t>A. 4.16.1.1.8.7</t>
    </r>
    <r>
      <rPr>
        <sz val="11"/>
        <rFont val="Arial"/>
        <family val="2"/>
      </rPr>
      <t xml:space="preserve"> Incremento en la dotación de gasolina, asì como acciones que  eficienten el consumo para el patrullaje en los operativos de presencia y disuasión.</t>
    </r>
  </si>
  <si>
    <r>
      <t xml:space="preserve">C. 4.16.1.1.9 </t>
    </r>
    <r>
      <rPr>
        <sz val="11"/>
        <rFont val="Arial"/>
        <family val="2"/>
      </rPr>
      <t>Acciones de seguridad, prevención social del delito y atención a turistas y residentes del municipio de Benito Juárez realizadas.</t>
    </r>
  </si>
  <si>
    <r>
      <t xml:space="preserve">A. 4.16.1.1.9.1 </t>
    </r>
    <r>
      <rPr>
        <sz val="11"/>
        <rFont val="Arial"/>
        <family val="2"/>
      </rPr>
      <t xml:space="preserve">Impartición de pláticas de prevención del delito dirigidas a empresas, personal de seguridad en hoteles y plazas comerciales así como residentes de la Zona Hotelera del municipio de Benito Juárez.   </t>
    </r>
  </si>
  <si>
    <r>
      <t xml:space="preserve">A. 4.16.1.1.9.2:  </t>
    </r>
    <r>
      <rPr>
        <sz val="11"/>
        <rFont val="Arial"/>
        <family val="2"/>
      </rPr>
      <t>Consolidación de operativos de prevención y disuasión con proximidad social enfocados al sector turístico.</t>
    </r>
  </si>
  <si>
    <r>
      <t xml:space="preserve">A. 4.16.1.1.9.3 </t>
    </r>
    <r>
      <rPr>
        <sz val="11"/>
        <rFont val="Arial"/>
        <family val="2"/>
      </rPr>
      <t>Consolidación de módulos de atención al turistas en zonas de mayor afluencia.</t>
    </r>
  </si>
  <si>
    <r>
      <t xml:space="preserve">A. 4.16.1.1.9.4 </t>
    </r>
    <r>
      <rPr>
        <sz val="11"/>
        <rFont val="Arial"/>
        <family val="2"/>
      </rPr>
      <t>Consolidación de los filtros de vigilancia, prevención del delito y atención a turistas en puntos estratégicos de la zona hotelera del municipio de Benito Juárez.</t>
    </r>
  </si>
  <si>
    <r>
      <t xml:space="preserve">A. 4.16.1.1.9.5 </t>
    </r>
    <r>
      <rPr>
        <sz val="11"/>
        <rFont val="Arial"/>
        <family val="2"/>
      </rPr>
      <t>Profesionalización de los elementos de la Policía Turística.</t>
    </r>
  </si>
  <si>
    <r>
      <t xml:space="preserve">C. 4.16.1.1.10 </t>
    </r>
    <r>
      <rPr>
        <sz val="11"/>
        <rFont val="Arial"/>
        <family val="2"/>
      </rPr>
      <t>Capacitación inicial, continua y especializada impartidas al personal de la Secretaria Municipal de Seguridad Publica y Tránsito.</t>
    </r>
  </si>
  <si>
    <r>
      <t>A. 4.16.1.1.10.1</t>
    </r>
    <r>
      <rPr>
        <sz val="11"/>
        <rFont val="Arial"/>
        <family val="2"/>
      </rPr>
      <t xml:space="preserve"> Formación continua para el personal de la Secretaria Municipal de Seguridad Publica y Tránsito.</t>
    </r>
  </si>
  <si>
    <r>
      <t xml:space="preserve">A. 4.16.1.1.10.2 </t>
    </r>
    <r>
      <rPr>
        <sz val="11"/>
        <rFont val="Arial"/>
        <family val="2"/>
      </rPr>
      <t xml:space="preserve"> Formación especializada para el personal de la Secretaria Municipal de Seguridad Publica y Tránsito.</t>
    </r>
  </si>
  <si>
    <r>
      <t xml:space="preserve">A. 4.16.1.1.10.3 </t>
    </r>
    <r>
      <rPr>
        <sz val="11"/>
        <rFont val="Arial"/>
        <family val="2"/>
      </rPr>
      <t xml:space="preserve"> Formación Inicial para el personal en activo y aspirantes a policía municipal.</t>
    </r>
  </si>
  <si>
    <r>
      <t xml:space="preserve">C. 4.16.1.1.11 </t>
    </r>
    <r>
      <rPr>
        <sz val="11"/>
        <rFont val="Arial"/>
        <family val="2"/>
      </rPr>
      <t xml:space="preserve">Acciones de seguridad vial realizadas.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</si>
  <si>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4.16.1.1.11.1 </t>
    </r>
    <r>
      <rPr>
        <sz val="11"/>
        <rFont val="Arial"/>
        <family val="2"/>
      </rPr>
      <t xml:space="preserve">Ejecución de pláticas para el fomento de la seguridad en las vías de circulación. 
</t>
    </r>
    <r>
      <rPr>
        <b/>
        <sz val="11"/>
        <rFont val="Arial"/>
        <family val="2"/>
      </rPr>
      <t xml:space="preserve">
</t>
    </r>
  </si>
  <si>
    <r>
      <t>A. 4.16.1.1.11.2</t>
    </r>
    <r>
      <rPr>
        <sz val="11"/>
        <rFont val="Arial"/>
        <family val="2"/>
      </rPr>
      <t xml:space="preserve"> Realización de campañas de difusión y fomento de la seguridad en las vías con mayor circulación </t>
    </r>
  </si>
  <si>
    <r>
      <t xml:space="preserve">A. 4.16.1.1.11.3 </t>
    </r>
    <r>
      <rPr>
        <sz val="11"/>
        <rFont val="Arial"/>
        <family val="2"/>
      </rPr>
      <t>Realización de acciones de persuasión y disuasión centradas en la normatividad de transito municipal.</t>
    </r>
  </si>
  <si>
    <r>
      <t xml:space="preserve">A. 4.16.1.1.11.4 </t>
    </r>
    <r>
      <rPr>
        <sz val="11"/>
        <rFont val="Arial"/>
        <family val="2"/>
      </rPr>
      <t>Impartición de capacitación en educación vial enfocada a conductores de vehículos.</t>
    </r>
  </si>
  <si>
    <r>
      <t xml:space="preserve">A. 4.16.1.1.11.5 </t>
    </r>
    <r>
      <rPr>
        <sz val="11"/>
        <rFont val="Arial"/>
        <family val="2"/>
      </rPr>
      <t>Implementación de actividades para prevenir y combatir la corrupción.</t>
    </r>
    <r>
      <rPr>
        <b/>
        <sz val="11"/>
        <rFont val="Arial"/>
        <family val="2"/>
      </rPr>
      <t xml:space="preserve">
</t>
    </r>
    <r>
      <rPr>
        <sz val="11"/>
        <color rgb="FFFF0000"/>
        <rFont val="Arial"/>
        <family val="2"/>
      </rPr>
      <t/>
    </r>
  </si>
  <si>
    <r>
      <t xml:space="preserve">A. 4.16.1.1.11.6 </t>
    </r>
    <r>
      <rPr>
        <sz val="11"/>
        <rFont val="Arial"/>
        <family val="2"/>
      </rPr>
      <t>Realización de actividades para la conservación y mantenimiento de vehículos.</t>
    </r>
  </si>
  <si>
    <r>
      <t xml:space="preserve">C. 4.16.1.1.12 </t>
    </r>
    <r>
      <rPr>
        <sz val="11"/>
        <rFont val="Arial"/>
        <family val="2"/>
      </rPr>
      <t>Acciones de coordinación y seguimiento para el cumplimiento de los programas de seguridad pública realizadas.</t>
    </r>
  </si>
  <si>
    <r>
      <t xml:space="preserve">A. 4.16.1.1.12.1 </t>
    </r>
    <r>
      <rPr>
        <sz val="11"/>
        <rFont val="Arial"/>
        <family val="2"/>
      </rPr>
      <t>Coordinación del Subcomité Sectorial del Eje de Seguridad Ciudadana.</t>
    </r>
  </si>
  <si>
    <r>
      <t>A. 4.16.1.1.12.2</t>
    </r>
    <r>
      <rPr>
        <strike/>
        <sz val="11"/>
        <rFont val="Arial"/>
        <family val="2"/>
      </rPr>
      <t xml:space="preserve"> </t>
    </r>
    <r>
      <rPr>
        <sz val="11"/>
        <rFont val="Arial"/>
        <family val="2"/>
      </rPr>
      <t>Ejecución de actividades administrativas de seguimiento para el cumplimiento de los programas de seguridad pública realizadas en el municipio de Benito Juárez.</t>
    </r>
  </si>
  <si>
    <r>
      <t xml:space="preserve">C. 4.16.1.1.13 </t>
    </r>
    <r>
      <rPr>
        <sz val="11"/>
        <rFont val="Arial"/>
        <family val="2"/>
      </rPr>
      <t>Acciones estrategicas para generar servicios de seguridad y vigilancia de calidad con enfoque de proximidad social realizadas.</t>
    </r>
  </si>
  <si>
    <r>
      <t xml:space="preserve">A. 4.16.1.1.13.1 </t>
    </r>
    <r>
      <rPr>
        <sz val="11"/>
        <rFont val="Arial"/>
        <family val="2"/>
      </rPr>
      <t>Elaboración de manuales de orden administrativo y gestiones de capacitación.</t>
    </r>
  </si>
  <si>
    <r>
      <t xml:space="preserve">A. 4.16.1.1.13.2  </t>
    </r>
    <r>
      <rPr>
        <sz val="11"/>
        <rFont val="Arial"/>
        <family val="2"/>
      </rPr>
      <t xml:space="preserve">Implementación de incentivos para reconocer la labor policial.                                                                                                                                                                                                                                                                                    </t>
    </r>
  </si>
  <si>
    <r>
      <t>A. 4.16.1.1.13.3</t>
    </r>
    <r>
      <rPr>
        <sz val="11"/>
        <rFont val="Arial"/>
        <family val="2"/>
      </rPr>
      <t xml:space="preserve"> Implementación de acciones de supervisión y vigilancia a los servicios prestados.</t>
    </r>
  </si>
  <si>
    <r>
      <t xml:space="preserve">C. 4.16.1.1.14 </t>
    </r>
    <r>
      <rPr>
        <sz val="11"/>
        <rFont val="Arial"/>
        <family val="2"/>
      </rPr>
      <t>Acciones integrales contra la violencia familiar y de género implementadas.</t>
    </r>
  </si>
  <si>
    <r>
      <t xml:space="preserve">A. 4.16.1.1.14.1 </t>
    </r>
    <r>
      <rPr>
        <sz val="11"/>
        <rFont val="Arial"/>
        <family val="2"/>
      </rPr>
      <t>Ejecución de acciones de prevención de la violencia familiar y de género.</t>
    </r>
  </si>
  <si>
    <r>
      <t xml:space="preserve">A. 4.16.1.1.14.2 </t>
    </r>
    <r>
      <rPr>
        <sz val="11"/>
        <rFont val="Arial"/>
        <family val="2"/>
      </rPr>
      <t>Implementacion de programas de intervencion contra la violencia familiar y de género</t>
    </r>
  </si>
  <si>
    <r>
      <rPr>
        <b/>
        <sz val="11"/>
        <rFont val="Arial"/>
        <family val="2"/>
      </rPr>
      <t xml:space="preserve">Meta trimestral: </t>
    </r>
    <r>
      <rPr>
        <sz val="11"/>
        <rFont val="Arial"/>
        <family val="2"/>
      </rPr>
      <t xml:space="preserve">La meta alcanzada en el segundo trimestre 2022 corresponde al mismo valor obtenido en 2021, es decir 80.2%. El avance en cumplimiento de metas trimestral refleja la variación del avance trimestral  reportado respecto a lo programado trimestral, es decir 1.17%. </t>
    </r>
    <r>
      <rPr>
        <b/>
        <sz val="11"/>
        <rFont val="Arial"/>
        <family val="2"/>
      </rPr>
      <t xml:space="preserve">
Meta Anual: </t>
    </r>
    <r>
      <rPr>
        <sz val="11"/>
        <rFont val="Arial"/>
        <family val="2"/>
      </rPr>
      <t>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t>
    </r>
  </si>
  <si>
    <r>
      <t xml:space="preserve">Meta trimestral: </t>
    </r>
    <r>
      <rPr>
        <sz val="11"/>
        <color theme="1"/>
        <rFont val="Arial"/>
        <family val="2"/>
      </rPr>
      <t>La implementación de incentivos para reconocer la labor policial, en el 2do trimestre, no tiene meta programada para el 2do trimestre.</t>
    </r>
    <r>
      <rPr>
        <b/>
        <sz val="11"/>
        <color theme="1"/>
        <rFont val="Arial"/>
        <family val="2"/>
      </rPr>
      <t xml:space="preserve">
Meta anual: </t>
    </r>
    <r>
      <rPr>
        <sz val="11"/>
        <color theme="1"/>
        <rFont val="Arial"/>
        <family val="2"/>
      </rPr>
      <t>La implementación de incentivos para reconocer la labor policial, realizaron 01 actividades de 01 programadas, logrando un avance del 100% con respecto a la meta anual.</t>
    </r>
  </si>
  <si>
    <r>
      <t xml:space="preserve">Meta trimestral: </t>
    </r>
    <r>
      <rPr>
        <sz val="11"/>
        <color theme="1"/>
        <rFont val="Arial"/>
        <family val="2"/>
      </rPr>
      <t>La implementación de programas de intervención contra la violencia familiar y de género, no tiene meta programada para el 2do trimestre.</t>
    </r>
    <r>
      <rPr>
        <b/>
        <sz val="11"/>
        <color theme="1"/>
        <rFont val="Arial"/>
        <family val="2"/>
      </rPr>
      <t xml:space="preserve">
Meta anual: </t>
    </r>
    <r>
      <rPr>
        <sz val="11"/>
        <color theme="1"/>
        <rFont val="Arial"/>
        <family val="2"/>
      </rPr>
      <t>La implementación de programas de intervención contra la violencia familiar y de género, realizaron 01 actividades de 01 programadas, logrando un avance del 100% con respecto a la meta anual.</t>
    </r>
  </si>
  <si>
    <r>
      <t xml:space="preserve">Meta trimestral: </t>
    </r>
    <r>
      <rPr>
        <sz val="11"/>
        <color theme="1"/>
        <rFont val="Arial"/>
        <family val="2"/>
      </rPr>
      <t xml:space="preserve">La implementación de convocatorias con perspectiva de género para personal activo y de nuevo ingreso, no tiene meta programada para el 2do trimestre.
</t>
    </r>
    <r>
      <rPr>
        <b/>
        <sz val="11"/>
        <color theme="1"/>
        <rFont val="Arial"/>
        <family val="2"/>
      </rPr>
      <t xml:space="preserve">
Meta anual: </t>
    </r>
    <r>
      <rPr>
        <sz val="11"/>
        <color theme="1"/>
        <rFont val="Arial"/>
        <family val="2"/>
      </rPr>
      <t>La implementación de convocatorias con perspectiva de género para personal activo y de nuevo ingreso, lograron realizar 1 actividades de 2 programadas como meta anual, significado un 50% de avance.</t>
    </r>
  </si>
  <si>
    <r>
      <t xml:space="preserve">Meta trimestral: </t>
    </r>
    <r>
      <rPr>
        <sz val="11"/>
        <color theme="1"/>
        <rFont val="Arial"/>
        <family val="2"/>
      </rPr>
      <t xml:space="preserve">El incremento en la dotación de gasolina, así como acciones que  eficienten el consumo para el patrullaje en los operativos de presencia y disuasión, orgullo y sentido de pertenencia a la Corporación Policial no tienen meta programada para el 2do trimestre, por lo que no se realizó ninguna.                                                                         
</t>
    </r>
    <r>
      <rPr>
        <b/>
        <sz val="11"/>
        <color theme="1"/>
        <rFont val="Arial"/>
        <family val="2"/>
      </rPr>
      <t xml:space="preserve">
Meta anual: </t>
    </r>
    <r>
      <rPr>
        <sz val="11"/>
        <color theme="1"/>
        <rFont val="Arial"/>
        <family val="2"/>
      </rPr>
      <t>El incremento en la dotación de gasolina, así como acciones que  eficienten el consumo para el patrullaje en los operativos de presencia y disuasión, lograron realizar 1 actividades de 1 programadas como meta anual, significado un 100% de avance.</t>
    </r>
  </si>
  <si>
    <r>
      <t xml:space="preserve">Meta trimestral: </t>
    </r>
    <r>
      <rPr>
        <sz val="11"/>
        <color theme="1"/>
        <rFont val="Arial"/>
        <family val="2"/>
      </rPr>
      <t>La realización de acciones de mantenimiento y modernización a la infraestructura y parque vehicular existente de la Secretaría Municipal de Seguridad Pública y Tránsito, lograron al 2do trimestre 5 actividades de 5 programadas, logrando un porcentaje del 100% con respecto a la meta trimestral.</t>
    </r>
    <r>
      <rPr>
        <b/>
        <sz val="11"/>
        <color theme="1"/>
        <rFont val="Arial"/>
        <family val="2"/>
      </rPr>
      <t xml:space="preserve">
Meta anual: </t>
    </r>
    <r>
      <rPr>
        <sz val="11"/>
        <color theme="1"/>
        <rFont val="Arial"/>
        <family val="2"/>
      </rPr>
      <t>La realización de acciones de mantenimiento y modernización a la infraestructura y parque vehicular existente de la Secretaría Municipal de Seguridad Pública y Tránsito, lograron realizar 11 actividades de 21 programadas como meta anual, significado un 52.38% de avance.</t>
    </r>
  </si>
  <si>
    <r>
      <t xml:space="preserve">Meta trimestral: </t>
    </r>
    <r>
      <rPr>
        <sz val="11"/>
        <color theme="1"/>
        <rFont val="Arial"/>
        <family val="2"/>
      </rPr>
      <t>La implementación de actividades para la certificación del personal policial, logarón realizar en el 2do trimestre 04 actividades de 04 programadas, significando un 100% de avance con respecto a la meta trimestral.</t>
    </r>
    <r>
      <rPr>
        <b/>
        <sz val="11"/>
        <color theme="1"/>
        <rFont val="Arial"/>
        <family val="2"/>
      </rPr>
      <t xml:space="preserve">                                                                                                                      
Meta anual: </t>
    </r>
    <r>
      <rPr>
        <sz val="11"/>
        <color theme="1"/>
        <rFont val="Arial"/>
        <family val="2"/>
      </rPr>
      <t>La implementación de actividades para la certificación del personal policial, realizó 04 actividades  de las 05 que tiene programadas para realizar este año, significando un 80% de avance anual.</t>
    </r>
  </si>
  <si>
    <r>
      <t xml:space="preserve">Meta trimestral: </t>
    </r>
    <r>
      <rPr>
        <sz val="11"/>
        <color theme="1"/>
        <rFont val="Arial"/>
        <family val="2"/>
      </rPr>
      <t>la impartición de pláticas de prevención del delito dirigidas a empresas, personal de seguridad en hoteles y plazas comerciales, así como residentes de la Zona Hotelera lograron al 2do trimestre 01 actividades de las 01 programadas, significando un 100% de cumplimiento.</t>
    </r>
    <r>
      <rPr>
        <b/>
        <sz val="11"/>
        <color theme="1"/>
        <rFont val="Arial"/>
        <family val="2"/>
      </rPr>
      <t xml:space="preserve">
Meta anual: </t>
    </r>
    <r>
      <rPr>
        <sz val="11"/>
        <color theme="1"/>
        <rFont val="Arial"/>
        <family val="2"/>
      </rPr>
      <t>la impartición de pláticas de prevención del delito dirigidas a empresas, personal de seguridad en hoteles y plazas comerciales, así como residentes de la Zona Hotelera realizaron 03 actividades de 06 programadas, logrando un avance de 50% con respecto a la meta anual.</t>
    </r>
  </si>
  <si>
    <r>
      <t xml:space="preserve">Meta trimestral: </t>
    </r>
    <r>
      <rPr>
        <sz val="11"/>
        <color theme="1"/>
        <rFont val="Arial"/>
        <family val="2"/>
      </rPr>
      <t xml:space="preserve">Las acciones de coordinación y seguimiento para el cumplimiento de los programas de seguridad pública realizadas, realizaron 09 actividades de 09 programadas, va de acuerdo a lo planeado con un 100% de avance con respecto a la meta trimestral.
</t>
    </r>
    <r>
      <rPr>
        <b/>
        <sz val="11"/>
        <color theme="1"/>
        <rFont val="Arial"/>
        <family val="2"/>
      </rPr>
      <t xml:space="preserve">
Meta anual: </t>
    </r>
    <r>
      <rPr>
        <sz val="11"/>
        <color theme="1"/>
        <rFont val="Arial"/>
        <family val="2"/>
      </rPr>
      <t>Las acciones de coordinación y seguimiento para el cumplimiento de los programas de seguridad pública realizadas, realizaron 20 actividades de 30 programadas, logrando un avance del 66.67% con respecto a la meta anual.</t>
    </r>
  </si>
  <si>
    <r>
      <t xml:space="preserve">Meta trimestral: </t>
    </r>
    <r>
      <rPr>
        <sz val="11"/>
        <color theme="1"/>
        <rFont val="Arial"/>
        <family val="2"/>
      </rPr>
      <t xml:space="preserve">La coordinación del Subcomité Sectorial del Eje de Seguridad Ciudadana, realizaron 01 actividades de 01 programadas, va de acuerdo a lo planeado con un 100% de avance con respecto a la meta trimestral.
</t>
    </r>
    <r>
      <rPr>
        <b/>
        <sz val="11"/>
        <color theme="1"/>
        <rFont val="Arial"/>
        <family val="2"/>
      </rPr>
      <t xml:space="preserve">
Meta anual: </t>
    </r>
    <r>
      <rPr>
        <sz val="11"/>
        <color theme="1"/>
        <rFont val="Arial"/>
        <family val="2"/>
      </rPr>
      <t>La coordinación del Subcomité Sectorial del Eje de Seguridad Ciudadana, realizaron 02 actividades de 04 planeadas, logrando un avance del 50% con respecto a la meta anual.</t>
    </r>
  </si>
  <si>
    <r>
      <t xml:space="preserve">Meta trimestral: </t>
    </r>
    <r>
      <rPr>
        <sz val="11"/>
        <color theme="1"/>
        <rFont val="Arial"/>
        <family val="2"/>
      </rPr>
      <t>La ejecución de actividades administrativas de seguimiento para el cumplimiento de los programas de seguridad pública realizadas en el municipio de Benito Juárez, realizaron 08 actividades de 08 programadas, va de acuerdo a lo planeado con un 100% de avance con respecto a la meta trimestral.</t>
    </r>
    <r>
      <rPr>
        <b/>
        <sz val="11"/>
        <color theme="1"/>
        <rFont val="Arial"/>
        <family val="2"/>
      </rPr>
      <t xml:space="preserve">
Meta anual: </t>
    </r>
    <r>
      <rPr>
        <sz val="11"/>
        <color theme="1"/>
        <rFont val="Arial"/>
        <family val="2"/>
      </rPr>
      <t>La ejecución de actividades administrativas de seguimiento para el cumplimiento de los programas de seguridad pública realizadas en el municipio de Benito Juárez, realizaron 18 actividades de 26 planeadas, logrando un avance del 69.23% con respecto a la meta anual.</t>
    </r>
  </si>
  <si>
    <r>
      <t xml:space="preserve">Meta trimestral: </t>
    </r>
    <r>
      <rPr>
        <sz val="11"/>
        <color theme="1"/>
        <rFont val="Arial"/>
        <family val="2"/>
      </rPr>
      <t>Las acciones estratégicas para generar servicios de seguridad y vigilancia de calidad con enfoque de proximidad social, en el 2do trimestre, realizaron 02 actividades de 02 programadas, va de acuerdo a lo planeado con un 100% de avance con respecto a la meta trimestral.</t>
    </r>
    <r>
      <rPr>
        <b/>
        <sz val="11"/>
        <color theme="1"/>
        <rFont val="Arial"/>
        <family val="2"/>
      </rPr>
      <t xml:space="preserve">
Meta anual: </t>
    </r>
    <r>
      <rPr>
        <sz val="11"/>
        <color theme="1"/>
        <rFont val="Arial"/>
        <family val="2"/>
      </rPr>
      <t>Las acciones estratégicas para generar servicios de seguridad y vigilancia de calidad con enfoque de proximidad social, realizaron 04 actividades de 09 programadas, logrando un avance del 44.44% con respecto a la meta anual.</t>
    </r>
  </si>
  <si>
    <r>
      <t xml:space="preserve">Meta trimestral: </t>
    </r>
    <r>
      <rPr>
        <sz val="11"/>
        <color theme="1"/>
        <rFont val="Arial"/>
        <family val="2"/>
      </rPr>
      <t>La elaboración de manuales de orden administrativo y gestiones de capacitación, en el 2do trimestre, realizaron 01 actividades de 01 programadas, va de acuerdo a lo planeado con un 100% de avance con respecto a la meta trimestral.</t>
    </r>
    <r>
      <rPr>
        <b/>
        <sz val="11"/>
        <color theme="1"/>
        <rFont val="Arial"/>
        <family val="2"/>
      </rPr>
      <t xml:space="preserve">
Meta anual: </t>
    </r>
    <r>
      <rPr>
        <sz val="11"/>
        <color theme="1"/>
        <rFont val="Arial"/>
        <family val="2"/>
      </rPr>
      <t>La elaboración de manuales de orden administrativo y gestiones de capacitación, se realizó 01 actividad de las 04 programadas, significando un 25% de avance con respecto a la meta anual.</t>
    </r>
  </si>
  <si>
    <r>
      <t xml:space="preserve">Meta trimestral: </t>
    </r>
    <r>
      <rPr>
        <sz val="11"/>
        <color theme="1"/>
        <rFont val="Arial"/>
        <family val="2"/>
      </rPr>
      <t>La implementación de acciones de supervisión y vigilancia a los servicios, en el 2do trimestre, realizaron 01 actividades de 01 programadas, va de acuerdo a lo planeado con un 100% de avance con respecto a la meta trimestral.</t>
    </r>
    <r>
      <rPr>
        <b/>
        <sz val="11"/>
        <color theme="1"/>
        <rFont val="Arial"/>
        <family val="2"/>
      </rPr>
      <t xml:space="preserve">
Meta anual: </t>
    </r>
    <r>
      <rPr>
        <sz val="11"/>
        <color theme="1"/>
        <rFont val="Arial"/>
        <family val="2"/>
      </rPr>
      <t>La implementación de acciones de supervisión y vigilancia a los servicios, realizaron 02 actividades de 04 programadas, logrando un avance del 50% con respecto a la meta anual.</t>
    </r>
  </si>
  <si>
    <r>
      <t xml:space="preserve">Meta trimestral: </t>
    </r>
    <r>
      <rPr>
        <sz val="11"/>
        <color theme="1"/>
        <rFont val="Arial"/>
        <family val="2"/>
      </rPr>
      <t>La ejecución de acciones de prevención de la violencia familiar y de género, en el 2do trimestre, realizaron 104 actividades de 96 programadas, logrando un incremento del 05.21% con respecto a la meta trimestral, un porcentaje muy cercano al 100%.</t>
    </r>
    <r>
      <rPr>
        <b/>
        <sz val="11"/>
        <color theme="1"/>
        <rFont val="Arial"/>
        <family val="2"/>
      </rPr>
      <t xml:space="preserve">
Meta anual:</t>
    </r>
    <r>
      <rPr>
        <sz val="11"/>
        <color theme="1"/>
        <rFont val="Arial"/>
        <family val="2"/>
      </rPr>
      <t xml:space="preserve"> La ejecución de acciones de prevención de la violencia familiar y de género, realizaron 205 actividades de 384 programadas, logrando un avance del 53.39% con respecto a la meta anual.</t>
    </r>
  </si>
  <si>
    <r>
      <t xml:space="preserve">Meta trimestral: </t>
    </r>
    <r>
      <rPr>
        <sz val="11"/>
        <color theme="1"/>
        <rFont val="Arial"/>
        <family val="2"/>
      </rPr>
      <t>Las acciones de difusión de Cultura de la Legalidad y Prevención del Delito, lograron al 2do trimestre 21 actividades de las 21 programadas, significando en un 100% de avance con respecto a la meta trimestral.</t>
    </r>
    <r>
      <rPr>
        <b/>
        <sz val="11"/>
        <color theme="1"/>
        <rFont val="Arial"/>
        <family val="2"/>
      </rPr>
      <t xml:space="preserve">
Meta anual: </t>
    </r>
    <r>
      <rPr>
        <sz val="11"/>
        <color theme="1"/>
        <rFont val="Arial"/>
        <family val="2"/>
      </rPr>
      <t xml:space="preserve">Las difusiones en materia de prevención del delito, cultura de la paz, derechos humanos, y perspectiva de género, lograron 49 actividades de las 69 programadas, significando un avance del 71.01% de avance con respecto a la meta anual.
</t>
    </r>
    <r>
      <rPr>
        <b/>
        <sz val="11"/>
        <color theme="1"/>
        <rFont val="Arial"/>
        <family val="2"/>
      </rPr>
      <t xml:space="preserve">
</t>
    </r>
  </si>
  <si>
    <r>
      <t xml:space="preserve">Meta trimestral: </t>
    </r>
    <r>
      <rPr>
        <sz val="11"/>
        <color theme="1"/>
        <rFont val="Arial"/>
        <family val="2"/>
      </rPr>
      <t xml:space="preserve">La difusión en materia de prevención del delito, cultura de la paz, derechos humanos, y perspectiva de género, lograron al 2do trimestre 21 actividades de las 21 programadas, significando en un 100% de avance con respecto a la meta trimestral. 
</t>
    </r>
    <r>
      <rPr>
        <b/>
        <sz val="11"/>
        <color theme="1"/>
        <rFont val="Arial"/>
        <family val="2"/>
      </rPr>
      <t xml:space="preserve">
Meta anual:  </t>
    </r>
    <r>
      <rPr>
        <sz val="11"/>
        <color theme="1"/>
        <rFont val="Arial"/>
        <family val="2"/>
      </rPr>
      <t>La difusión en materia de prevención del delito, cultura de la paz, derechos humanos, y perspectiva de género, lograron 49 actividades de las 69 programadas, significando un avance del 71.01% de avance con respecto a la meta anual.</t>
    </r>
    <r>
      <rPr>
        <b/>
        <sz val="11"/>
        <color theme="1"/>
        <rFont val="Arial"/>
        <family val="2"/>
      </rPr>
      <t xml:space="preserve">
</t>
    </r>
  </si>
  <si>
    <r>
      <t xml:space="preserve">Meta trimestral: </t>
    </r>
    <r>
      <rPr>
        <sz val="11"/>
        <color theme="1"/>
        <rFont val="Arial"/>
        <family val="2"/>
      </rPr>
      <t>Las acciones orientadas a la ejecución cotidiana de buenas prácticas profesionales del personal policial, en el 2do trimestre lograron realizar 216 actividades de 153 programadas, debido a que algunas actividades dependen de la demanda de la ciudadanía y otras se incrementaron por la necesidad de disminuir la incidencia de las malas prácticas, significando en un incremento del 41.18% con respecto a la meta trimestral.</t>
    </r>
    <r>
      <rPr>
        <b/>
        <sz val="11"/>
        <color theme="1"/>
        <rFont val="Arial"/>
        <family val="2"/>
      </rPr>
      <t xml:space="preserve">
Meta anual: </t>
    </r>
    <r>
      <rPr>
        <sz val="11"/>
        <color theme="1"/>
        <rFont val="Arial"/>
        <family val="2"/>
      </rPr>
      <t>Las acciones orientadas a la ejecución cotidiana de buenas prácticas profesionales del personal policial, realizaron 438 actividades de 622 programadas, logrando un avance del 70.42% con respecto a la meta anual.</t>
    </r>
  </si>
  <si>
    <r>
      <t xml:space="preserve">Meta trimestral: </t>
    </r>
    <r>
      <rPr>
        <sz val="11"/>
        <color theme="1"/>
        <rFont val="Arial"/>
        <family val="2"/>
      </rPr>
      <t xml:space="preserve">La implementación de campañas en redes sociales y otros medios, sobre  las funciones y procedimientos para presentar quejas y denuncias ante la Dirección de Asuntos Internos, en el 2do trimestre lograron realizar 169 actividades de 102 programadas, debido a que algunas actividades dependen de la demanda de la ciudadanía, significando en un incremento del 65.69% con respecto a la meta trimestral.
</t>
    </r>
    <r>
      <rPr>
        <b/>
        <sz val="11"/>
        <color theme="1"/>
        <rFont val="Arial"/>
        <family val="2"/>
      </rPr>
      <t xml:space="preserve">
Meta anual: </t>
    </r>
    <r>
      <rPr>
        <sz val="11"/>
        <color theme="1"/>
        <rFont val="Arial"/>
        <family val="2"/>
      </rPr>
      <t>La implementación de campañas en redes sociales y otros medios, sobre  las funciones y procedimientos para presentar quejas y denuncias ante la Dirección de Asuntos Internos, realizaron 345 actividades de 425 programadas, logrando un avance del 81.18% con respecto a la meta anual.</t>
    </r>
  </si>
  <si>
    <r>
      <t xml:space="preserve">Meta trimestral: </t>
    </r>
    <r>
      <rPr>
        <sz val="11"/>
        <color theme="1"/>
        <rFont val="Arial"/>
        <family val="2"/>
      </rPr>
      <t>La aplicación de Instrumentos normativos de actuación del personal de Asuntos Internos, en el 2do trimestre no se realizó ninguna actividad de las 02 programadas, debido a que se están tomando las medidas pertinentes por la importancia de los trabajos a realizar, pero se planea cumplir para el siguiente trimestre.</t>
    </r>
    <r>
      <rPr>
        <b/>
        <sz val="11"/>
        <color theme="1"/>
        <rFont val="Arial"/>
        <family val="2"/>
      </rPr>
      <t xml:space="preserve">
Meta anual: </t>
    </r>
    <r>
      <rPr>
        <sz val="11"/>
        <color theme="1"/>
        <rFont val="Arial"/>
        <family val="2"/>
      </rPr>
      <t>La aplicación de Instrumentos normativos de actuación del personal de Asuntos Internos, realizaron 0 actividades de 3 programadas en todo el año, logrando un avance del 0.00% con respecto a la meta anual.</t>
    </r>
  </si>
  <si>
    <r>
      <t xml:space="preserve">Meta trimestral: </t>
    </r>
    <r>
      <rPr>
        <sz val="11"/>
        <color theme="1"/>
        <rFont val="Arial"/>
        <family val="2"/>
      </rPr>
      <t>Las visitas de supervisión aleatorias al personal operativo y de servicios de la Secretaria Municipal de Seguridad Pública y Tránsito, en el 2do trimestre lograron realizar 47 actividades de 49 programadas, significando en un decremento del -4.08% con respecto a la meta trimestral, muy cercano al 100%, pero se recuperaran el siguiente trimestre.</t>
    </r>
    <r>
      <rPr>
        <b/>
        <sz val="11"/>
        <color theme="1"/>
        <rFont val="Arial"/>
        <family val="2"/>
      </rPr>
      <t xml:space="preserve">
Meta anual: </t>
    </r>
    <r>
      <rPr>
        <sz val="11"/>
        <color theme="1"/>
        <rFont val="Arial"/>
        <family val="2"/>
      </rPr>
      <t>Las visitas de supervisión aleatorias al personal operativo y de servicios de la Secretaria Municipal de Seguridad Pública y Tránsito, realizaron 93 actividades de 194 programadas, logrando un avance del 47.94% con respecto a la meta anual.</t>
    </r>
  </si>
  <si>
    <r>
      <t xml:space="preserve">Meta trimestral: </t>
    </r>
    <r>
      <rPr>
        <sz val="11"/>
        <color theme="1"/>
        <rFont val="Arial"/>
        <family val="2"/>
      </rPr>
      <t xml:space="preserve">Las consultas jurídicas al personal y actualización del marco normativo de la Secretaria de Seguridad Pública y Tránsito de Benito Juárez, logro en el 2do trimestre 428 intervenciones de 280 programadas, con un incremento del 52.86% de la meta establecida, esto depende de la coordinación entre las diferentes áreas, y no depende únicamente de esta  Dirección  sino de las necesidades de cada una de ellas, incluyendo la Dirección de Transito que se anexo para las asesorías que se prestan. </t>
    </r>
    <r>
      <rPr>
        <b/>
        <sz val="11"/>
        <color theme="1"/>
        <rFont val="Arial"/>
        <family val="2"/>
      </rPr>
      <t xml:space="preserve">
Meta anual: </t>
    </r>
    <r>
      <rPr>
        <sz val="11"/>
        <color theme="1"/>
        <rFont val="Arial"/>
        <family val="2"/>
      </rPr>
      <t>Las consultas jurídicas al personal y actualización del marco normativo de la Secretaria de Seguridad Pública y Tránsito de Benito Juárez, lograron 825 intervenciones de 1,117 actividades, significando un avance anual del 73.86%.</t>
    </r>
  </si>
  <si>
    <r>
      <t xml:space="preserve">Meta trimestral: </t>
    </r>
    <r>
      <rPr>
        <sz val="11"/>
        <color theme="1"/>
        <rFont val="Arial"/>
        <family val="2"/>
      </rPr>
      <t>La actualización al marco jurídico municipal de la Secretaria de Seguridad Pública y Tránsito de Benito Juárez, no se realizó ninguna actividad de 01 programada, debido a que se están tomando las medidas pertinentes por la importancia de los trabajos a realizar, pero se planea cumplir para el siguiente trimestre.</t>
    </r>
    <r>
      <rPr>
        <b/>
        <sz val="11"/>
        <color theme="1"/>
        <rFont val="Arial"/>
        <family val="2"/>
      </rPr>
      <t xml:space="preserve">
Meta anual:  </t>
    </r>
    <r>
      <rPr>
        <sz val="11"/>
        <color theme="1"/>
        <rFont val="Arial"/>
        <family val="2"/>
      </rPr>
      <t>La actualización al marco jurídico municipal de la Secretaria de Seguridad Pública y Tránsito de Benito Juárez, no realizó ninguna actividad, pero se planea realizar para el próximo trimestre y cumplir con la meta anual.</t>
    </r>
  </si>
  <si>
    <r>
      <t xml:space="preserve">Meta trimestral: </t>
    </r>
    <r>
      <rPr>
        <sz val="11"/>
        <color theme="1"/>
        <rFont val="Arial"/>
        <family val="2"/>
      </rPr>
      <t xml:space="preserve">Las atenciones jurídicas en asuntos relacionados con el personal de la Secretaria Municipal de Seguridad Pública y Tránsito, lograron al 2do trimestre 421 intervenciones de 273 programadas, siendo un incremento del 54.21% de la meta establecida, esto se debe a una debida coordinación entre las diferentes áreas operativas, incluida la Dirección de Transito que se integró formalmente para las asesorías jurídicas y a las necesidades de esta Dependencia con el fin de lograr una correcta integración en las carpetas administrativas. </t>
    </r>
    <r>
      <rPr>
        <b/>
        <sz val="11"/>
        <color theme="1"/>
        <rFont val="Arial"/>
        <family val="2"/>
      </rPr>
      <t xml:space="preserve">
Meta anual: </t>
    </r>
    <r>
      <rPr>
        <sz val="11"/>
        <color theme="1"/>
        <rFont val="Arial"/>
        <family val="2"/>
      </rPr>
      <t>Las atenciones jurídicas en asuntos relacionados con el personal de la Secretaria Municipal de Seguridad Pública y Tránsito, lograron 815 intervenciones de 1,092 actividades, significando un avance anual del 74.63%.</t>
    </r>
  </si>
  <si>
    <r>
      <t xml:space="preserve">Meta trimestral: </t>
    </r>
    <r>
      <rPr>
        <sz val="11"/>
        <color theme="1"/>
        <rFont val="Arial"/>
        <family val="2"/>
      </rPr>
      <t>La realización de  Sesiones de la Comisión del Servicio de Carrera de Honor y Justicia correspoendiente al  2do trimestre es de 07 actividades de las 06 programadas, significando en un incremento del 16.67%, debido a que se esta tratando de complementar las actividades del trimestre pasado que no se pudieron realizar, para poder cumplir con la meta anual.</t>
    </r>
    <r>
      <rPr>
        <b/>
        <sz val="11"/>
        <color theme="1"/>
        <rFont val="Arial"/>
        <family val="2"/>
      </rPr>
      <t xml:space="preserve">
Meta anual: </t>
    </r>
    <r>
      <rPr>
        <sz val="11"/>
        <color theme="1"/>
        <rFont val="Arial"/>
        <family val="2"/>
      </rPr>
      <t>Las  Sesiones de la Comisión del Servicio de Carrera de Honor y Justicia, presentaron un avance de 3 sesiones de 24 programadas, significando un avance del 12.50% con respecto a la meta anual.</t>
    </r>
  </si>
  <si>
    <r>
      <t xml:space="preserve">Meta trimestral: </t>
    </r>
    <r>
      <rPr>
        <sz val="11"/>
        <color theme="1"/>
        <rFont val="Arial"/>
        <family val="2"/>
      </rPr>
      <t>Los informes y estadísticas de delitos y faltas administrativas dentro del municipio, lograron al 2do trimestre 1,290 actividades de las 1,205 programadas, logrando un incremento del 07.05% sobre la meta trimestral, un porcentaje muy cercano al 100%.</t>
    </r>
    <r>
      <rPr>
        <b/>
        <sz val="11"/>
        <color theme="1"/>
        <rFont val="Arial"/>
        <family val="2"/>
      </rPr>
      <t xml:space="preserve">
Meta anual: </t>
    </r>
    <r>
      <rPr>
        <sz val="11"/>
        <color theme="1"/>
        <rFont val="Arial"/>
        <family val="2"/>
      </rPr>
      <t>Los informes y estadísticas de delitos y faltas administrativas dentro del municipio, lograron realizar 2,504 actividades de 4,508 programadas como meta anual, significado un 55.55% de avance con respecto a la meta anual.</t>
    </r>
  </si>
  <si>
    <r>
      <t xml:space="preserve">Meta trimestral: </t>
    </r>
    <r>
      <rPr>
        <sz val="11"/>
        <color theme="1"/>
        <rFont val="Arial"/>
        <family val="2"/>
      </rPr>
      <t xml:space="preserve">La realización de actividades integrales para crear inteligencia policial, lograron al 2do trimestre 976 actividades de las 913 programadas, logrando un incremento del 06.90% sobre la meta trimestral, un porcentaje muy cercano al 100%.
</t>
    </r>
    <r>
      <rPr>
        <b/>
        <sz val="11"/>
        <color theme="1"/>
        <rFont val="Arial"/>
        <family val="2"/>
      </rPr>
      <t xml:space="preserve">
Meta anual: </t>
    </r>
    <r>
      <rPr>
        <sz val="11"/>
        <color theme="1"/>
        <rFont val="Arial"/>
        <family val="2"/>
      </rPr>
      <t>La realización de actividades integrales para crear inteligencia policial, lograron realizar 1,891 actividades de 3,345 programadas como meta anual, significado un 56.53% de avance con respecto a la meta anual.</t>
    </r>
  </si>
  <si>
    <r>
      <t xml:space="preserve">Meta trimestral: </t>
    </r>
    <r>
      <rPr>
        <sz val="11"/>
        <color theme="1"/>
        <rFont val="Arial"/>
        <family val="2"/>
      </rPr>
      <t>La ejecución de actividades para renovación, modernización, mantenimiento y conservación de los equipos de cómputo y otras tecnologías, lograron al 2do trimestre 314 actividades de las 292 programadas, logrando un incremento del 07.53% sobre la meta trimestral, un porcentaje muy cercano al 100%.</t>
    </r>
    <r>
      <rPr>
        <b/>
        <sz val="11"/>
        <color theme="1"/>
        <rFont val="Arial"/>
        <family val="2"/>
      </rPr>
      <t xml:space="preserve">
Meta anual: </t>
    </r>
    <r>
      <rPr>
        <sz val="11"/>
        <color theme="1"/>
        <rFont val="Arial"/>
        <family val="2"/>
      </rPr>
      <t>La ejecución de actividades para renovación, lograron realizar 613 actividades de 1,163 programadas como meta anual, significado un 52.71% de avance con respecto a la meta anual.</t>
    </r>
  </si>
  <si>
    <r>
      <t xml:space="preserve">Meta trimestral: </t>
    </r>
    <r>
      <rPr>
        <sz val="11"/>
        <color theme="1"/>
        <rFont val="Arial"/>
        <family val="2"/>
      </rPr>
      <t xml:space="preserve">Los operativos de seguridad pública con los tres órdenes de gobierno en el Municipio de Benito Juárez, lograron al 2do trimestre 418 actividades de las 365 programadas, logrando un incremento del 14.52% sobre la meta trimestral, por la necesidad del incremento de operativos que brinden seguridad a la ciudadanía.
</t>
    </r>
    <r>
      <rPr>
        <b/>
        <sz val="11"/>
        <color theme="1"/>
        <rFont val="Arial"/>
        <family val="2"/>
      </rPr>
      <t xml:space="preserve">
Meta anual:</t>
    </r>
    <r>
      <rPr>
        <sz val="11"/>
        <color theme="1"/>
        <rFont val="Arial"/>
        <family val="2"/>
      </rPr>
      <t xml:space="preserve"> Los operativos de seguridad pública con los tres órdenes de gobierno en el Municipio de Benito Juárez, lograron realizar 811 actividades de 1,446 programadas como meta anual, significado un 56.09% de avance.</t>
    </r>
  </si>
  <si>
    <r>
      <t xml:space="preserve">Meta trimestral: </t>
    </r>
    <r>
      <rPr>
        <sz val="11"/>
        <color theme="1"/>
        <rFont val="Arial"/>
        <family val="2"/>
      </rPr>
      <t xml:space="preserve">La ejecución de operativos de seguridad de alto impacto con el apoyo de la policía Estatal, Federal, SEDENA y SEMAR, lograron al 2do trimestre 45 actividades de 30 programadas, logrando un incremento del 50% debido a la necesidad de la población del incremento de operativos para mantener la seguridad del municipio.
</t>
    </r>
    <r>
      <rPr>
        <b/>
        <sz val="11"/>
        <color theme="1"/>
        <rFont val="Arial"/>
        <family val="2"/>
      </rPr>
      <t xml:space="preserve">
Meta anual: </t>
    </r>
    <r>
      <rPr>
        <sz val="11"/>
        <color theme="1"/>
        <rFont val="Arial"/>
        <family val="2"/>
      </rPr>
      <t>La ejecución de operativos de seguridad de alto impacto con el apoyo de la policía Estatal, Federal, SEDENA y SEMAR, lograron realizar 80 actividades de 120 programadas como meta anual, significado un 66.67% de avance.</t>
    </r>
  </si>
  <si>
    <r>
      <t xml:space="preserve">Meta trimestral: </t>
    </r>
    <r>
      <rPr>
        <sz val="11"/>
        <color theme="1"/>
        <rFont val="Arial"/>
        <family val="2"/>
      </rPr>
      <t>La realización de actividades de persuasión y disuasión para la disminución de hechos delictivos en zonas con alto índice delictivo en el municipio, lograron al 2do trimestre 373 actividades de 335 programadas, logrando un incremento del 11.34% con respecto a la meta trimestral, por la necesidad del incremento de operativos que brinden seguridad a la ciudadanía.</t>
    </r>
    <r>
      <rPr>
        <b/>
        <sz val="11"/>
        <color theme="1"/>
        <rFont val="Arial"/>
        <family val="2"/>
      </rPr>
      <t xml:space="preserve">
Meta anual: </t>
    </r>
    <r>
      <rPr>
        <sz val="11"/>
        <color theme="1"/>
        <rFont val="Arial"/>
        <family val="2"/>
      </rPr>
      <t>La realización de actividades de persuasión y disuasión para la disminución de hechos delictivos en zonas con alto índice delictivo en el municipio, lograron realizar 731 actividades de 1,326 programadas como meta anual, significado un 55.13% de avance.</t>
    </r>
  </si>
  <si>
    <r>
      <t xml:space="preserve">Meta trimestral: </t>
    </r>
    <r>
      <rPr>
        <sz val="11"/>
        <color theme="1"/>
        <rFont val="Arial"/>
        <family val="2"/>
      </rPr>
      <t>Las acciones de proximidad social, presencia policial y mecanismos de combate hacia hechos delictivos realizadas, lograron al 2do trimestre 6,708 actividades de 6,708 programadas, significando un porcentaje 100% con respecto a la meta anual.</t>
    </r>
    <r>
      <rPr>
        <b/>
        <sz val="11"/>
        <color theme="1"/>
        <rFont val="Arial"/>
        <family val="2"/>
      </rPr>
      <t xml:space="preserve">
Meta anual: </t>
    </r>
    <r>
      <rPr>
        <sz val="11"/>
        <color theme="1"/>
        <rFont val="Arial"/>
        <family val="2"/>
      </rPr>
      <t>Las acciones de proximidad social, presencia policial y mecanismos de combate hacia hechos delictivos realizadas, lograron realizar 13,344 actividades de 26,832 programadas como meta anual, significado un 49.73% de avance.</t>
    </r>
  </si>
  <si>
    <r>
      <t xml:space="preserve">Meta trimestral: </t>
    </r>
    <r>
      <rPr>
        <sz val="11"/>
        <color theme="1"/>
        <rFont val="Arial"/>
        <family val="2"/>
      </rPr>
      <t>La implementación de operativos policiales con el apoyo de los tres órdenes de gobierno para contrarrestar factores criminológicos, lograron al 2do trimestre 1,542 actividades de 1,544 programadas, significando un decremento del -0.13%, un porcentaje muy cercano al 100%.</t>
    </r>
    <r>
      <rPr>
        <b/>
        <sz val="11"/>
        <color theme="1"/>
        <rFont val="Arial"/>
        <family val="2"/>
      </rPr>
      <t xml:space="preserve">
Meta anual: </t>
    </r>
    <r>
      <rPr>
        <sz val="11"/>
        <color theme="1"/>
        <rFont val="Arial"/>
        <family val="2"/>
      </rPr>
      <t>La implementación de operativos policiales con el apoyo de los tres órdenes de gobierno para contrarrestar factores criminológicos, lograron realizar 3,086 actividades de 6,176 programadas como meta anual, significado un 49.97% de avance.</t>
    </r>
  </si>
  <si>
    <r>
      <t xml:space="preserve">Meta trimestral: </t>
    </r>
    <r>
      <rPr>
        <sz val="11"/>
        <color theme="1"/>
        <rFont val="Arial"/>
        <family val="2"/>
      </rPr>
      <t xml:space="preserve">Ejecución de acciones de proximidad social, lograron al 2do trimestre 5,166 actividades de 5,164 programadas, significando un incremento del 0.04% con respecto a la meta trimestral, un porcentaje muy cercano al 100%.
</t>
    </r>
    <r>
      <rPr>
        <b/>
        <sz val="11"/>
        <color theme="1"/>
        <rFont val="Arial"/>
        <family val="2"/>
      </rPr>
      <t xml:space="preserve">
Meta anual: </t>
    </r>
    <r>
      <rPr>
        <sz val="11"/>
        <color theme="1"/>
        <rFont val="Arial"/>
        <family val="2"/>
      </rPr>
      <t>Ejecución de acciones de proximidad social, lograron realizar 10,258 actividades de 20,656 programadas como meta anual, significado un 49.66% de avance.</t>
    </r>
  </si>
  <si>
    <r>
      <t xml:space="preserve">Meta trimestral: </t>
    </r>
    <r>
      <rPr>
        <sz val="11"/>
        <color theme="1"/>
        <rFont val="Arial"/>
        <family val="2"/>
      </rPr>
      <t>Las gestiones y trámites en recursos humanos y materiales realizadas, lograron al 2do trimestre 14 actividades de 18 programadas, logrando un decremento del -22.22% con respecto a la meta trimestral, debido a que se están tomando las medidas pertinentes por la importancia de los trabajos a realizar, pero se planea cumplir para el siguiente trimestre.</t>
    </r>
    <r>
      <rPr>
        <b/>
        <sz val="11"/>
        <color theme="1"/>
        <rFont val="Arial"/>
        <family val="2"/>
      </rPr>
      <t xml:space="preserve">
Meta anual: </t>
    </r>
    <r>
      <rPr>
        <sz val="11"/>
        <color theme="1"/>
        <rFont val="Arial"/>
        <family val="2"/>
      </rPr>
      <t>Las gestiones y trámites en recursos humanos y materiales realizadas, lograron realizar 25 actividades de 59 programadas como meta anual, significado un 42.37% de avance.</t>
    </r>
  </si>
  <si>
    <r>
      <t>Meta trimestral:</t>
    </r>
    <r>
      <rPr>
        <sz val="11"/>
        <color theme="1"/>
        <rFont val="Arial"/>
        <family val="2"/>
      </rPr>
      <t xml:space="preserve"> Durante el primer trimestre del año en curso para elaboración de manuales de orden administrativo de la corporación policial no se realizó ninguna actividad de las 02 programadas al 2do trimestre, debido a que se están tomando las medidas pertinentes por la importancia de los trabajos a realizar, pero se planea cumplir para el siguiente trimestre.
</t>
    </r>
    <r>
      <rPr>
        <b/>
        <sz val="11"/>
        <color theme="1"/>
        <rFont val="Arial"/>
        <family val="2"/>
      </rPr>
      <t xml:space="preserve">
Meta anual: </t>
    </r>
    <r>
      <rPr>
        <sz val="11"/>
        <color theme="1"/>
        <rFont val="Arial"/>
        <family val="2"/>
      </rPr>
      <t>Durante el año en curso para elaboración de manuales de orden administrativo de la corporación policial  se tienen 02 metas programadas a cumplir presente año, pero no se realizó ninguna este trimestre significando un avance del 0% con respecto a la meta anual, pero se planea reponerlas el siguiente trimestre.</t>
    </r>
  </si>
  <si>
    <r>
      <t xml:space="preserve">Meta trimestral: </t>
    </r>
    <r>
      <rPr>
        <sz val="11"/>
        <color theme="1"/>
        <rFont val="Arial"/>
        <family val="2"/>
      </rPr>
      <t>La implementación de acciones para Incentivar la lealtad, orgullo y sentido de pertenencia a la Corporación Policial lograron al 2do trimestre 5 actividades de 6 programadas, significando un decremento del -16.67%, debido a que se están tomando las medidas pertinentes por la importancia de los trabajos a realizar, pero se planea reponerla para el siguiente trimestre.</t>
    </r>
    <r>
      <rPr>
        <b/>
        <sz val="11"/>
        <color theme="1"/>
        <rFont val="Arial"/>
        <family val="2"/>
      </rPr>
      <t xml:space="preserve">                                                                                                         
Meta anual: </t>
    </r>
    <r>
      <rPr>
        <sz val="11"/>
        <color theme="1"/>
        <rFont val="Arial"/>
        <family val="2"/>
      </rPr>
      <t>La implementación de acciones para Incentivar la lealtad, orgullo y sentido de pertenencia a la Corporación Policial, lograron realizar 8 actividades de 22 programadas como meta anual, significado un 36.36% de avance.</t>
    </r>
  </si>
  <si>
    <r>
      <t xml:space="preserve">Meta trimestral: </t>
    </r>
    <r>
      <rPr>
        <sz val="11"/>
        <color theme="1"/>
        <rFont val="Arial"/>
        <family val="2"/>
      </rPr>
      <t xml:space="preserve">La elaboración de proyectos para el mejoramiento del equipamiento policial, no realizó ninguna actividad de 01 programada para el 2do trimestre, el proyecto ya se tiene aprobado, y se planea cumplir el siguiente trimestre.   </t>
    </r>
    <r>
      <rPr>
        <b/>
        <sz val="11"/>
        <color theme="1"/>
        <rFont val="Arial"/>
        <family val="2"/>
      </rPr>
      <t xml:space="preserve">                                                                                                         
Meta anual: </t>
    </r>
    <r>
      <rPr>
        <sz val="11"/>
        <color theme="1"/>
        <rFont val="Arial"/>
        <family val="2"/>
      </rPr>
      <t>La elaboración de proyectos para el mejoramiento del equipamiento policial, no realizó ninguna actividad este trimestre de las 06 que tiene programadas para realizar este año, significando un 0% de avance anual.</t>
    </r>
  </si>
  <si>
    <r>
      <t xml:space="preserve">Meta trimestral: </t>
    </r>
    <r>
      <rPr>
        <sz val="11"/>
        <color theme="1"/>
        <rFont val="Arial"/>
        <family val="2"/>
      </rPr>
      <t>las acciones de seguridad, prevención social del delito y atención a turistas y residentes del municipio de Benito Juárez, lograron al 2do trimestre 67,228 actividades de las 67,078 programadas, logrando un incremento del 0.22% un porcentaje muy cercano al 100%.</t>
    </r>
    <r>
      <rPr>
        <b/>
        <sz val="11"/>
        <color theme="1"/>
        <rFont val="Arial"/>
        <family val="2"/>
      </rPr>
      <t xml:space="preserve">
Meta anual: </t>
    </r>
    <r>
      <rPr>
        <sz val="11"/>
        <color theme="1"/>
        <rFont val="Arial"/>
        <family val="2"/>
      </rPr>
      <t>las acciones de seguridad, prevención social del delito y atención a turistas y residentes del municipio de Benito Juárez, realizaron 132,955 actividades de 263,106, logrando un avance del 50.53% con respecto a la meta anual.</t>
    </r>
  </si>
  <si>
    <r>
      <t xml:space="preserve">Meta trimestral: </t>
    </r>
    <r>
      <rPr>
        <sz val="11"/>
        <color theme="1"/>
        <rFont val="Arial"/>
        <family val="2"/>
      </rPr>
      <t xml:space="preserve">la consolidación de operativos de prevención y disuasión con proximidad social enfocados al sector turístico, lograron al 2do trimestre 26,183 actividades de las 26,071 programadas, logrando un incremento del 0.43% sobre la meta trimestral, un porcentaje muy cercano al 100% de cumplimiento.
</t>
    </r>
    <r>
      <rPr>
        <b/>
        <sz val="11"/>
        <color theme="1"/>
        <rFont val="Arial"/>
        <family val="2"/>
      </rPr>
      <t xml:space="preserve">
Meta anual: </t>
    </r>
    <r>
      <rPr>
        <sz val="11"/>
        <color theme="1"/>
        <rFont val="Arial"/>
        <family val="2"/>
      </rPr>
      <t xml:space="preserve">la consolidación de operativos de prevención y disuasión con proximidad social enfocados al sector turístico, lograron realizar 52,827 actividades de 104,286 programadas como meta anual, significado un 50.66% de avance.
</t>
    </r>
  </si>
  <si>
    <r>
      <t xml:space="preserve">Meta trimestral: </t>
    </r>
    <r>
      <rPr>
        <sz val="11"/>
        <color theme="1"/>
        <rFont val="Arial"/>
        <family val="2"/>
      </rPr>
      <t>la consolidación de módulos de atención al turista en zonas de mayor afluencia, lograron al 2do trimestre 31,208 actividades de las 31,185 programadas, logrando un incremento del 0.07% sobre la meta trimestral, un porcentaje muy cercano al 100% de cumplimiento.</t>
    </r>
    <r>
      <rPr>
        <b/>
        <sz val="11"/>
        <color theme="1"/>
        <rFont val="Arial"/>
        <family val="2"/>
      </rPr>
      <t xml:space="preserve">
Meta anual: </t>
    </r>
    <r>
      <rPr>
        <sz val="11"/>
        <color theme="1"/>
        <rFont val="Arial"/>
        <family val="2"/>
      </rPr>
      <t>la consolidación de módulos de atención al turista en zonas de mayor afluencia, lograron realizar 62,543 actividades de 124,740 programadas como meta anual, significado un 50.14% de avance.</t>
    </r>
    <r>
      <rPr>
        <b/>
        <sz val="11"/>
        <color theme="1"/>
        <rFont val="Arial"/>
        <family val="2"/>
      </rPr>
      <t xml:space="preserve">
</t>
    </r>
  </si>
  <si>
    <r>
      <t xml:space="preserve">Meta trimestral: </t>
    </r>
    <r>
      <rPr>
        <sz val="11"/>
        <color theme="1"/>
        <rFont val="Arial"/>
        <family val="2"/>
      </rPr>
      <t>la consolidación de los filtros de vigilancia, prevención del delito y atención a turistas en puntos estratégicos de la zona hotelera, lograron al 2do trimestre 9,814 actividades de las 9,800 programadas, logrando un incremento del 0.14% sobre la meta trimestral, un porcentaje muy cercano al 100% de cumplimiento.</t>
    </r>
    <r>
      <rPr>
        <b/>
        <sz val="11"/>
        <color theme="1"/>
        <rFont val="Arial"/>
        <family val="2"/>
      </rPr>
      <t xml:space="preserve">
Meta anual: </t>
    </r>
    <r>
      <rPr>
        <sz val="11"/>
        <color theme="1"/>
        <rFont val="Arial"/>
        <family val="2"/>
      </rPr>
      <t>la consolidación de los filtros de vigilancia, prevención del delito y atención a turistas en puntos estratégicos de la zona hotelera, lograron realizar 17,539 actividades de 34,000 programadas como meta anual, significado un 51.59% de avance.</t>
    </r>
    <r>
      <rPr>
        <b/>
        <sz val="11"/>
        <color theme="1"/>
        <rFont val="Arial"/>
        <family val="2"/>
      </rPr>
      <t xml:space="preserve">
</t>
    </r>
  </si>
  <si>
    <r>
      <t xml:space="preserve">Meta trimestral: </t>
    </r>
    <r>
      <rPr>
        <sz val="11"/>
        <color theme="1"/>
        <rFont val="Arial"/>
        <family val="2"/>
      </rPr>
      <t>la profesionalización de los elementos de la Policía Turística, lograron al 2do trimestre 22 actividades de 21 programadas, significando un incremento del 04.76%, un porcentaje muy cercano al 100% de cumplimiento.</t>
    </r>
    <r>
      <rPr>
        <b/>
        <sz val="11"/>
        <color theme="1"/>
        <rFont val="Arial"/>
        <family val="2"/>
      </rPr>
      <t xml:space="preserve">
Meta anual: </t>
    </r>
    <r>
      <rPr>
        <sz val="11"/>
        <color theme="1"/>
        <rFont val="Arial"/>
        <family val="2"/>
      </rPr>
      <t>la profesionalización de los elementos de la Policía Turística, lograron realizar 43 actividades de 74 programadas como meta anual, significado un 58.11% de avance.</t>
    </r>
    <r>
      <rPr>
        <b/>
        <sz val="11"/>
        <color theme="1"/>
        <rFont val="Arial"/>
        <family val="2"/>
      </rPr>
      <t xml:space="preserve">
</t>
    </r>
  </si>
  <si>
    <r>
      <t xml:space="preserve">Meta trimestral: </t>
    </r>
    <r>
      <rPr>
        <sz val="11"/>
        <color theme="1"/>
        <rFont val="Arial"/>
        <family val="2"/>
      </rPr>
      <t xml:space="preserve">La capacitación inicial, continúa y especializada impartidas al personal de la Secretaria Municipal de Seguridad Pública y Tránsito, lograron al 2do trimestre 346 actividades de 740 programadas,significando un decremento del -53.24%, debidos a las necesidades del servicio y de seguridad del municipio, los elementos de esta Secretaría, se están abocando en cuestiones operativas.
</t>
    </r>
    <r>
      <rPr>
        <b/>
        <sz val="11"/>
        <color theme="1"/>
        <rFont val="Arial"/>
        <family val="2"/>
      </rPr>
      <t xml:space="preserve">
Meta anual:</t>
    </r>
    <r>
      <rPr>
        <sz val="11"/>
        <color theme="1"/>
        <rFont val="Arial"/>
        <family val="2"/>
      </rPr>
      <t xml:space="preserve"> La capacitación inicial, continúa y especializada impartidas al personal de la Secretaria Municipal de Seguridad Pública y Tránsito, lograron realizar 484 actividades de 2,240 programadas como meta anual, significado un 21.61% de avance.</t>
    </r>
  </si>
  <si>
    <r>
      <t xml:space="preserve">Meta trimestral: </t>
    </r>
    <r>
      <rPr>
        <sz val="11"/>
        <color theme="1"/>
        <rFont val="Arial"/>
        <family val="2"/>
      </rPr>
      <t>La formación continua para el personal de la Secretaria Municipal de Seguridad Pública y Tránsito, lograron al 2do trimestre 125 actividades de 505 programadas, significando un incremento del -75.25%, debidos a las necesidades del servicio y de seguridad del municipio, los elementos de esta Secretaría, se están abocando en cuestiones operativas.</t>
    </r>
    <r>
      <rPr>
        <b/>
        <sz val="11"/>
        <color theme="1"/>
        <rFont val="Arial"/>
        <family val="2"/>
      </rPr>
      <t xml:space="preserve">
Meta anual: </t>
    </r>
    <r>
      <rPr>
        <sz val="11"/>
        <color theme="1"/>
        <rFont val="Arial"/>
        <family val="2"/>
      </rPr>
      <t>La formación continua para el personal de la Secretaria Municipal de Seguridad Pública y Tránsito, lograron realizar 92 actividades de 1,485 programadas como meta anual, significado un 6.20% de avance.</t>
    </r>
  </si>
  <si>
    <r>
      <t>Meta trimestral:</t>
    </r>
    <r>
      <rPr>
        <sz val="11"/>
        <color theme="1"/>
        <rFont val="Arial"/>
        <family val="2"/>
      </rPr>
      <t xml:space="preserve"> El porcentaje de capacitación de formación Inicial realizadas, no realizaron ninguna de las 85 programadas, debidos a las necesidades del servicio y de seguridad del municipio, los elementos de esta Secretaría, se están abocando en cuestiones operativas.
</t>
    </r>
    <r>
      <rPr>
        <b/>
        <sz val="11"/>
        <color theme="1"/>
        <rFont val="Arial"/>
        <family val="2"/>
      </rPr>
      <t xml:space="preserve">
Meta anual:</t>
    </r>
    <r>
      <rPr>
        <sz val="11"/>
        <color theme="1"/>
        <rFont val="Arial"/>
        <family val="2"/>
      </rPr>
      <t xml:space="preserve"> El porcentaje de capacitación de formación Inicial realizadas, no realizaron ninguna actividad de las 265 planeadas, significando un 0.00% de avance como meta trimestral.</t>
    </r>
  </si>
  <si>
    <r>
      <t xml:space="preserve">Meta trimestral: </t>
    </r>
    <r>
      <rPr>
        <sz val="11"/>
        <color theme="1"/>
        <rFont val="Arial"/>
        <family val="2"/>
      </rPr>
      <t xml:space="preserve">La formación especializada para el personal de la Secretaria Municipal de Seguridad Pública y Tránsito, lograron al 2do trimestre 221 actividades de 150 significando un incremento del 47.33%, el incremento se realizó para reponer a los policías que el trimestre pasado no pudieron tomar dichos cursos.
</t>
    </r>
    <r>
      <rPr>
        <b/>
        <sz val="11"/>
        <color theme="1"/>
        <rFont val="Arial"/>
        <family val="2"/>
      </rPr>
      <t xml:space="preserve">
Meta anual: </t>
    </r>
    <r>
      <rPr>
        <sz val="11"/>
        <color theme="1"/>
        <rFont val="Arial"/>
        <family val="2"/>
      </rPr>
      <t>La formación especializada para el personal de la Secretaria Municipal de Seguridad Pública y Tránsito, lograron realizar 267 actividades de 490 programadas como meta anual, significado un 54.49% de avance.</t>
    </r>
  </si>
  <si>
    <r>
      <t xml:space="preserve">Meta trimestral: </t>
    </r>
    <r>
      <rPr>
        <sz val="11"/>
        <color theme="1"/>
        <rFont val="Arial"/>
        <family val="2"/>
      </rPr>
      <t>Las acciones de seguridad vial realizadas, en el 2do trimestre, lograron realizar 32,269 actividades de 22,862 programadas, debido a la necesidad de incrementar las actividades de seguridad vial, para evitar accidentes de tránsito y fomentar una cultura vial a la ciudadanía a la hora de conducir algún vehículo, lo que significó un aumento del 41.15% con respecto a la meta trimestral.</t>
    </r>
    <r>
      <rPr>
        <b/>
        <sz val="11"/>
        <color theme="1"/>
        <rFont val="Arial"/>
        <family val="2"/>
      </rPr>
      <t xml:space="preserve">
Meta anual: </t>
    </r>
    <r>
      <rPr>
        <sz val="11"/>
        <color theme="1"/>
        <rFont val="Arial"/>
        <family val="2"/>
      </rPr>
      <t>Las acciones de seguridad vial realizadas, realizaron 63,503 actividades de 94,266 programadas, logrando un avance del 67.37% con respecto a la meta anual.</t>
    </r>
  </si>
  <si>
    <r>
      <t xml:space="preserve">Meta trimestral: </t>
    </r>
    <r>
      <rPr>
        <sz val="11"/>
        <color theme="1"/>
        <rFont val="Arial"/>
        <family val="2"/>
      </rPr>
      <t>La ejecución de pláticas para el fomento de la seguridad en las vías de circulación, en el 2do trimestre, lograron realizar 11 actividades de 04 programadas, significando un incremento del 175%, el incremento se debe a que se esta intentando reponer las actividades que no se pudieron realizar el trimestre pasado.</t>
    </r>
    <r>
      <rPr>
        <b/>
        <sz val="11"/>
        <color theme="1"/>
        <rFont val="Arial"/>
        <family val="2"/>
      </rPr>
      <t xml:space="preserve">
Meta anual: </t>
    </r>
    <r>
      <rPr>
        <sz val="11"/>
        <color theme="1"/>
        <rFont val="Arial"/>
        <family val="2"/>
      </rPr>
      <t>La ejecución de pláticas para el fomento de la seguridad en las vías de circulación, realizaron 15 actividades de 17 programadas, logrando un avance del 88.24% con respecto a la meta anual.</t>
    </r>
  </si>
  <si>
    <r>
      <t xml:space="preserve">Meta trimestral: </t>
    </r>
    <r>
      <rPr>
        <sz val="11"/>
        <color theme="1"/>
        <rFont val="Arial"/>
        <family val="2"/>
      </rPr>
      <t xml:space="preserve">La realización de campañas de difusión y fomento de la seguridad en las vías con mayor circulación, en el 2do trimestre, lograron realizar 08 actividades de 02 programadas, significando un incremento del 300%, el incremento se debe a que se esta intentando reponer las actividades que no se pudieron realizar el trimestre pasado.
</t>
    </r>
    <r>
      <rPr>
        <b/>
        <sz val="11"/>
        <color theme="1"/>
        <rFont val="Arial"/>
        <family val="2"/>
      </rPr>
      <t xml:space="preserve">
Meta anual: </t>
    </r>
    <r>
      <rPr>
        <sz val="11"/>
        <color theme="1"/>
        <rFont val="Arial"/>
        <family val="2"/>
      </rPr>
      <t>La realización de campañas de difusión y fomento de la seguridad en las vías con mayor circulación, se realizaron 08 actividades de las 08 programadas, lo que significó un 100% de avance con respecto a la meta anual.</t>
    </r>
  </si>
  <si>
    <r>
      <t xml:space="preserve">Meta trimestral: </t>
    </r>
    <r>
      <rPr>
        <sz val="11"/>
        <color theme="1"/>
        <rFont val="Arial"/>
        <family val="2"/>
      </rPr>
      <t>La realización de acciones de persuasión y disuasión centradas en la normatividad de tránsito municipal, en el 2do trimestre, lograron realizar 212 actividades de las 177 programadas, debido a debido a la necesidad de incrementar los servicios y operativos  en apoyo de la ciudadanía, lo que significó un incremento del 19.77% con respecto a la meta trimestral.</t>
    </r>
    <r>
      <rPr>
        <b/>
        <sz val="11"/>
        <color theme="1"/>
        <rFont val="Arial"/>
        <family val="2"/>
      </rPr>
      <t xml:space="preserve">
Meta anual: </t>
    </r>
    <r>
      <rPr>
        <sz val="11"/>
        <color theme="1"/>
        <rFont val="Arial"/>
        <family val="2"/>
      </rPr>
      <t>La realización de acciones de persuasión y disuasión centradas en la normatividad de tránsito, realizaron 423 actividades de 716 programadas, logrando un avance del 59.08% con respecto a la meta anual.</t>
    </r>
  </si>
  <si>
    <r>
      <t xml:space="preserve">Meta trimestral: </t>
    </r>
    <r>
      <rPr>
        <sz val="11"/>
        <color theme="1"/>
        <rFont val="Arial"/>
        <family val="2"/>
      </rPr>
      <t>La impartición de capacitación en educación vial enfocada a conductores de vehículos, en el 2do trimestre, lograron realizar 1,213 actividades de las 1,040 programadas, debido a que estas actividades dependen de la afluencia de la población y sus necesidades, cosa que no puede controlar la Dir. de Tránsito, lo que significó un incremento del 16.63% con respecto a la meta trimestral.</t>
    </r>
    <r>
      <rPr>
        <b/>
        <sz val="11"/>
        <color theme="1"/>
        <rFont val="Arial"/>
        <family val="2"/>
      </rPr>
      <t xml:space="preserve">
Meta anual: </t>
    </r>
    <r>
      <rPr>
        <sz val="11"/>
        <color theme="1"/>
        <rFont val="Arial"/>
        <family val="2"/>
      </rPr>
      <t>La impartición de capacitación en educación vial enfocada a conductores de vehículos, realizaron 2,455 actividades de 4,575 programadas, logrando un avance del 53.66% con respecto a la meta anual.</t>
    </r>
  </si>
  <si>
    <r>
      <t xml:space="preserve">Meta trimestral: </t>
    </r>
    <r>
      <rPr>
        <sz val="11"/>
        <color theme="1"/>
        <rFont val="Arial"/>
        <family val="2"/>
      </rPr>
      <t>La implementación de actividades para prevenir y combatir la corrupción, en el 2do trimestre, lograron realizar 30,805 actividades de las 21,619 programadas, debido a la necesidad de incrementar los mecanismos de seguridad y evitar actos de corrupción, lo que significó un incremento del 42.49% con respecto a la meta trimestral.</t>
    </r>
    <r>
      <rPr>
        <b/>
        <sz val="11"/>
        <color theme="1"/>
        <rFont val="Arial"/>
        <family val="2"/>
      </rPr>
      <t xml:space="preserve">
Meta anual: </t>
    </r>
    <r>
      <rPr>
        <sz val="11"/>
        <color theme="1"/>
        <rFont val="Arial"/>
        <family val="2"/>
      </rPr>
      <t>La implementación de actividades para prevenir y combatir la corrupción, realizaron 60,560 actividades de 88,876 programadas, logrando un avance del 68.14% con respecto a la meta anual.</t>
    </r>
  </si>
  <si>
    <r>
      <t xml:space="preserve">Meta trimestral: </t>
    </r>
    <r>
      <rPr>
        <sz val="11"/>
        <color theme="1"/>
        <rFont val="Arial"/>
        <family val="2"/>
      </rPr>
      <t>La realización de actividades para la conservación y mantenimiento de vehículos, en el 2do trimestre, lograron realizar 20 actividades de 20 programadas, significando un 100% de avance con respecto a la meta trimestral.</t>
    </r>
    <r>
      <rPr>
        <b/>
        <sz val="11"/>
        <color theme="1"/>
        <rFont val="Arial"/>
        <family val="2"/>
      </rPr>
      <t xml:space="preserve">
Meta anual: </t>
    </r>
    <r>
      <rPr>
        <sz val="11"/>
        <color theme="1"/>
        <rFont val="Arial"/>
        <family val="2"/>
      </rPr>
      <t>La realización de actividades para la conservación y mantenimiento de vehículos, realizaron 42 actividades de 74 programadas, logrando un avance del 56.76% con respecto a la meta anual.</t>
    </r>
  </si>
  <si>
    <r>
      <t xml:space="preserve">Meta trimestral: </t>
    </r>
    <r>
      <rPr>
        <sz val="11"/>
        <color theme="1"/>
        <rFont val="Arial"/>
        <family val="2"/>
      </rPr>
      <t>Las acciones integrales contra la violencia familiar y de género, en el 2do trimestre, realizaron 104 actividades de 96 programadas, logrando un incremento del 8.33% con respecto a la meta trimestral, un porcentaje muy cercano al 100%.</t>
    </r>
    <r>
      <rPr>
        <b/>
        <sz val="11"/>
        <color theme="1"/>
        <rFont val="Arial"/>
        <family val="2"/>
      </rPr>
      <t xml:space="preserve">
Meta anual: </t>
    </r>
    <r>
      <rPr>
        <sz val="11"/>
        <color theme="1"/>
        <rFont val="Arial"/>
        <family val="2"/>
      </rPr>
      <t>Las acciones integrales contra la violencia familiar y de género, realizaron 206 actividades de 385 programadas, logrando un avance del 53.51% con respecto a la meta anual.</t>
    </r>
  </si>
  <si>
    <r>
      <t xml:space="preserve">Meta trimestral: </t>
    </r>
    <r>
      <rPr>
        <sz val="11"/>
        <color theme="1"/>
        <rFont val="Arial"/>
        <family val="2"/>
      </rPr>
      <t>Las acciones de prevención del delito con enfoque de derechos humanos, perspectiva de género y corresponsabilidad ciudadana, en el 2do trimestre, lograron realizar 333 actividades de las 385 programadas, significando un decremento del -13.51%, debido al grado de especialización que se requiere, se esta tomando mas tiempo para poder cumplir las metas.</t>
    </r>
    <r>
      <rPr>
        <b/>
        <sz val="11"/>
        <color theme="1"/>
        <rFont val="Arial"/>
        <family val="2"/>
      </rPr>
      <t xml:space="preserve">
Meta anual:</t>
    </r>
    <r>
      <rPr>
        <sz val="11"/>
        <color theme="1"/>
        <rFont val="Arial"/>
        <family val="2"/>
      </rPr>
      <t xml:space="preserve"> Las acciones de prevención del delito con enfoque de derechos humanos, perspectiva de género y corresponsabilidad ciudadana, realizaron 909 actividades de 1,639 programadas, logrando un avance del 55.46% con respecto a la meta anual.</t>
    </r>
  </si>
  <si>
    <r>
      <t xml:space="preserve">Meta trimestral: </t>
    </r>
    <r>
      <rPr>
        <sz val="11"/>
        <color theme="1"/>
        <rFont val="Arial"/>
        <family val="2"/>
      </rPr>
      <t>La ejecución de intervenciones para prevenir el delito y conductas violentas dirigidas a la población y sector educativo en los niveles básico y medio superior, en el 2do trimestre lograron realizar 121 actividades de 55 programadas, derivado al regreso presencial a clases se obtuvo una alta demanda de pláticas y atenciones a mesas de diálogo con autoridades educativa, lo que provoco un aumento de las actividades de la Dirección de Prevención del Delito, significando un incremento del 120% con respecto a la meta trimestral.</t>
    </r>
    <r>
      <rPr>
        <b/>
        <sz val="11"/>
        <color theme="1"/>
        <rFont val="Arial"/>
        <family val="2"/>
      </rPr>
      <t xml:space="preserve">
Meta anual: </t>
    </r>
    <r>
      <rPr>
        <sz val="11"/>
        <color theme="1"/>
        <rFont val="Arial"/>
        <family val="2"/>
      </rPr>
      <t>La ejecución de intervenciones para prevenir el delito y conductas violentas dirigidas a la población y sector educativo en los niveles básico y medio superior, realizaron 114 actividades de 245 programadas, logrando un avance del 46.53% con respecto a la meta anual.</t>
    </r>
  </si>
  <si>
    <r>
      <t xml:space="preserve">Meta trimestral: </t>
    </r>
    <r>
      <rPr>
        <sz val="11"/>
        <color theme="1"/>
        <rFont val="Arial"/>
        <family val="2"/>
      </rPr>
      <t xml:space="preserve">La ejecución de acciones en beneficio la comunidad para prevenir y sancionar la violencia con perspectiva de género, en el 2do  trimestre lograron realizar 64 actividades de 130 programadas, significando un decremento del -50.77%, debido a que algunas actividades se realizarón el trimestre pasado.
</t>
    </r>
    <r>
      <rPr>
        <b/>
        <sz val="11"/>
        <color theme="1"/>
        <rFont val="Arial"/>
        <family val="2"/>
      </rPr>
      <t xml:space="preserve">
Meta anual: </t>
    </r>
    <r>
      <rPr>
        <sz val="11"/>
        <color theme="1"/>
        <rFont val="Arial"/>
        <family val="2"/>
      </rPr>
      <t>La ejecución de acciones en beneficio la comunidad para prevenir y sancionar la violencia con perspectiva de género, realizaron 335 actividades de 600 programadas, logrando un avance del 55.83% con respecto a la meta anual.</t>
    </r>
  </si>
  <si>
    <r>
      <t xml:space="preserve">Meta trimestral: </t>
    </r>
    <r>
      <rPr>
        <sz val="11"/>
        <color theme="1"/>
        <rFont val="Arial"/>
        <family val="2"/>
      </rPr>
      <t>La ejecución de Intervenciones enfocadas a los derechos humanos y la prevención del delito para el empoderamiento juvenil, en el 2do  trimestre lograron realizar 87 actividades de 122 programadas, significando un decremento del -28.69%, debido a que algunas actividades se realizarón el trimestre pasado.</t>
    </r>
    <r>
      <rPr>
        <b/>
        <sz val="11"/>
        <color theme="1"/>
        <rFont val="Arial"/>
        <family val="2"/>
      </rPr>
      <t xml:space="preserve">
Meta anual: </t>
    </r>
    <r>
      <rPr>
        <sz val="11"/>
        <color theme="1"/>
        <rFont val="Arial"/>
        <family val="2"/>
      </rPr>
      <t>La ejecución de Intervenciones enfocadas a los derechos humanos y la prevención del delito para el empoderamiento juvenil, realizaron 237 actividades de 494 programadas, logrando un avance del 47.98% con respecto a la meta anual.</t>
    </r>
  </si>
  <si>
    <r>
      <t xml:space="preserve">Meta trimestral: </t>
    </r>
    <r>
      <rPr>
        <sz val="11"/>
        <color theme="1"/>
        <rFont val="Arial"/>
        <family val="2"/>
      </rPr>
      <t>La creación de comités empresariales, educativos y de participación ciudadana, en el 2do trimestre lograron realizar 34 actividades de 40 programadas, debido a que los comités y redes dependen de la disponibilidad de la ciudadanía, significando en un decremento del -15.00% con respecto a la meta trimestral, pero se pretende recuperar en los siguientes trimestres.</t>
    </r>
    <r>
      <rPr>
        <b/>
        <sz val="11"/>
        <color theme="1"/>
        <rFont val="Arial"/>
        <family val="2"/>
      </rPr>
      <t xml:space="preserve">
Meta anual: </t>
    </r>
    <r>
      <rPr>
        <sz val="11"/>
        <color theme="1"/>
        <rFont val="Arial"/>
        <family val="2"/>
      </rPr>
      <t>La creación de comités empresariales, educativos y de participación ciudadana, realizaron 72 actividades de 158 programadas, logrando un avance del 45.57% con respecto a la meta anual.</t>
    </r>
  </si>
  <si>
    <r>
      <t xml:space="preserve">Meta trimestral: </t>
    </r>
    <r>
      <rPr>
        <sz val="11"/>
        <color theme="1"/>
        <rFont val="Arial"/>
        <family val="2"/>
      </rPr>
      <t>La elaboración de diagnósticos con perspectiva de género y bases de datos para la prevención del delito, en el 2do trimestre no se realizó ninguna actividad de las 6 programadas, por cuestion de tiempo, pero se planea reponerlas en los meses subsecuentes.</t>
    </r>
    <r>
      <rPr>
        <b/>
        <sz val="11"/>
        <color theme="1"/>
        <rFont val="Arial"/>
        <family val="2"/>
      </rPr>
      <t xml:space="preserve">
Meta anual: </t>
    </r>
    <r>
      <rPr>
        <sz val="11"/>
        <color theme="1"/>
        <rFont val="Arial"/>
        <family val="2"/>
      </rPr>
      <t>La elaboración de diagnósticos con perspectiva de género y bases de datos para la prevención del delito, no se realizó ninguna actividad de las 24 programadas, logrando un avance del 0.00% con respecto a la meta anual.</t>
    </r>
  </si>
  <si>
    <r>
      <t xml:space="preserve">Meta trimestral: </t>
    </r>
    <r>
      <rPr>
        <sz val="11"/>
        <color theme="1"/>
        <rFont val="Arial"/>
        <family val="2"/>
      </rPr>
      <t>La ejecución de actividades integrales para el mejoramiento de la calidad de vida de la población, en el 2do trimestre lograron realizar 27 actividades de 32 programadas, significando un decremento del -15.63%, por cuestion de tiempo, pero se planea reponerlas en los meses subsecuentes.</t>
    </r>
    <r>
      <rPr>
        <b/>
        <sz val="11"/>
        <color theme="1"/>
        <rFont val="Arial"/>
        <family val="2"/>
      </rPr>
      <t xml:space="preserve">
Meta anual: </t>
    </r>
    <r>
      <rPr>
        <sz val="11"/>
        <color theme="1"/>
        <rFont val="Arial"/>
        <family val="2"/>
      </rPr>
      <t>La ejecución de actividades integrales para el mejoramiento de la calidad de vida de la población, realizaron 30 actividades de las 118 programadas, logrando un avance del 25.42% con respecto a la meta anual.</t>
    </r>
  </si>
  <si>
    <t>SECRETARÍA MUNICIPAL DE SEGURIDAD PÚBLICA Y TRÁNSITO</t>
  </si>
  <si>
    <r>
      <t xml:space="preserve">Meta trimestral: </t>
    </r>
    <r>
      <rPr>
        <sz val="11"/>
        <color theme="0"/>
        <rFont val="Arial"/>
        <family val="2"/>
      </rPr>
      <t>La Tasa de variación de delitos cometidos contra el patrimonio de la población del municipio de Benito Juárez, es de un valor negativo del avance trimestral, lo que indica que la incidencia delictiva disminuyó un</t>
    </r>
    <r>
      <rPr>
        <sz val="11"/>
        <color rgb="FFFF0000"/>
        <rFont val="Arial"/>
        <family val="2"/>
      </rPr>
      <t xml:space="preserve"> -28.35% </t>
    </r>
    <r>
      <rPr>
        <sz val="11"/>
        <color theme="0"/>
        <rFont val="Arial"/>
        <family val="2"/>
      </rPr>
      <t xml:space="preserve">por debajo de lo esperado, debido a los 2,265 delitos cometidos contra el patrimonio reportados en el municipio, contra los 2,870 de proyección para el 2do trimestre. Datos obtenidos del Secretariado Ejecutivo del Sistema Nacional de Seguridad Pública (SESNSP). 
</t>
    </r>
    <r>
      <rPr>
        <b/>
        <sz val="11"/>
        <color theme="0"/>
        <rFont val="Arial"/>
        <family val="2"/>
      </rPr>
      <t xml:space="preserve">
Meta anual: </t>
    </r>
    <r>
      <rPr>
        <sz val="11"/>
        <color theme="0"/>
        <rFont val="Arial"/>
        <family val="2"/>
      </rPr>
      <t>La Tasa de variación de delitos cometidos contra el patrimonio de la población del municipio de Benito Juárez, con los datos obtenidos del Secretariado Ejecutivo del Sistema Nacional de Seguridad Pública (SESNSP), el valor negativo se debe a que solo considera el segundo trimestre con 2,265 delitos y los compara con la meta anual de 11,281 delitos</t>
    </r>
    <r>
      <rPr>
        <sz val="11"/>
        <color rgb="FFFF0000"/>
        <rFont val="Arial"/>
        <family val="2"/>
      </rPr>
      <t>, pero el avance anual se registra como N/A al ser un indicador NO acumulativo, de acuerdo con la Guía para la Integración y Rendición de Informes de Avance de Gestión Financiera ASEQROO.</t>
    </r>
    <r>
      <rPr>
        <sz val="11"/>
        <color theme="0"/>
        <rFont val="Arial"/>
        <family val="2"/>
      </rPr>
      <t xml:space="preserve">
</t>
    </r>
    <r>
      <rPr>
        <b/>
        <sz val="11"/>
        <color theme="0"/>
        <rFont val="Arial"/>
        <family val="2"/>
      </rPr>
      <t xml:space="preserve">
Nota: </t>
    </r>
    <r>
      <rPr>
        <sz val="11"/>
        <color theme="0"/>
        <rFont val="Arial"/>
        <family val="2"/>
      </rPr>
      <t>los datos obtenidos del Secretariado Ejecutivo del Sistema Nacional de Seguridad Pública (SESNSP), están desfasados un mes, es decir que se han publicado con cifras hasta el mes de mayo del 2022. Y el valor negativo significa que disminuyeron los delitos contra el patrimonio a comparación de la meta establecida.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</si>
</sst>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0" x14ac:knownFonts="1">
    <font>
      <sz val="11"/>
      <color theme="1"/>
      <name val="Calibri"/>
      <family val="2"/>
      <scheme val="minor"/>
    </font>
    <font>
      <sz val="11"/>
      <color theme="1"/>
      <name val="Calibri"/>
      <family val="2"/>
      <scheme val="minor"/>
    </font>
    <font>
      <b/>
      <sz val="24"/>
      <color theme="0"/>
      <name val="Arial"/>
      <family val="2"/>
    </font>
    <font>
      <sz val="14"/>
      <color rgb="FFFFFFFF"/>
      <name val="Arial"/>
      <family val="2"/>
    </font>
    <font>
      <sz val="1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b/>
      <sz val="14"/>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b/>
      <sz val="11"/>
      <color rgb="FF7030A0"/>
      <name val="Arial"/>
      <family val="2"/>
    </font>
    <font>
      <sz val="11"/>
      <color rgb="FFFF0000"/>
      <name val="Arial"/>
      <family val="2"/>
    </font>
    <font>
      <strike/>
      <sz val="1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theme="0"/>
        <bgColor rgb="FFF2F2F2"/>
      </patternFill>
    </fill>
    <fill>
      <patternFill patternType="solid">
        <fgColor rgb="FFF2F2F2"/>
        <bgColor indexed="64"/>
      </patternFill>
    </fill>
  </fills>
  <borders count="109">
    <border>
      <left/>
      <right/>
      <top/>
      <bottom/>
      <diagonal/>
    </border>
    <border>
      <left style="medium">
        <color indexed="64"/>
      </left>
      <right/>
      <top/>
      <bottom/>
      <diagonal/>
    </border>
    <border>
      <left style="medium">
        <color indexed="64"/>
      </left>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dashed">
        <color theme="1"/>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thin">
        <color indexed="64"/>
      </right>
      <top/>
      <bottom style="dashed">
        <color theme="1"/>
      </bottom>
      <diagonal/>
    </border>
    <border>
      <left style="medium">
        <color indexed="64"/>
      </left>
      <right style="thin">
        <color indexed="64"/>
      </right>
      <top style="thin">
        <color indexed="64"/>
      </top>
      <bottom style="medium">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thin">
        <color theme="1"/>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ashed">
        <color indexed="64"/>
      </top>
      <bottom style="dotted">
        <color indexed="64"/>
      </bottom>
      <diagonal/>
    </border>
    <border>
      <left style="medium">
        <color indexed="64"/>
      </left>
      <right style="dotted">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style="dotted">
        <color indexed="64"/>
      </left>
      <right style="medium">
        <color indexed="64"/>
      </right>
      <top style="dashed">
        <color indexed="64"/>
      </top>
      <bottom style="dotted">
        <color indexed="64"/>
      </bottom>
      <diagonal/>
    </border>
    <border>
      <left style="medium">
        <color indexed="64"/>
      </left>
      <right style="medium">
        <color indexed="64"/>
      </right>
      <top style="dashed">
        <color indexed="64"/>
      </top>
      <bottom style="dashed">
        <color theme="1"/>
      </bottom>
      <diagonal/>
    </border>
    <border>
      <left/>
      <right style="dashed">
        <color theme="1"/>
      </right>
      <top/>
      <bottom/>
      <diagonal/>
    </border>
    <border>
      <left style="dashed">
        <color theme="1"/>
      </left>
      <right style="dashed">
        <color theme="1"/>
      </right>
      <top/>
      <bottom/>
      <diagonal/>
    </border>
    <border>
      <left style="dashed">
        <color theme="1"/>
      </left>
      <right style="medium">
        <color indexed="64"/>
      </right>
      <top/>
      <bottom/>
      <diagonal/>
    </border>
    <border>
      <left style="medium">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dashed">
        <color theme="1"/>
      </right>
      <top style="thin">
        <color indexed="64"/>
      </top>
      <bottom style="dotted">
        <color indexed="64"/>
      </bottom>
      <diagonal/>
    </border>
    <border>
      <left/>
      <right style="medium">
        <color indexed="64"/>
      </right>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medium">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ashed">
        <color theme="1"/>
      </right>
      <top style="dotted">
        <color indexed="64"/>
      </top>
      <bottom style="dotted">
        <color indexed="64"/>
      </bottom>
      <diagonal/>
    </border>
    <border>
      <left style="medium">
        <color indexed="64"/>
      </left>
      <right style="dashed">
        <color theme="1"/>
      </right>
      <top/>
      <bottom style="dotted">
        <color indexed="64"/>
      </bottom>
      <diagonal/>
    </border>
    <border>
      <left style="medium">
        <color indexed="64"/>
      </left>
      <right style="dashed">
        <color theme="1"/>
      </right>
      <top style="dotted">
        <color indexed="64"/>
      </top>
      <bottom/>
      <diagonal/>
    </border>
    <border>
      <left style="medium">
        <color indexed="64"/>
      </left>
      <right/>
      <top style="dotted">
        <color indexed="64"/>
      </top>
      <bottom style="dashed">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bottom style="dotted">
        <color indexed="64"/>
      </bottom>
      <diagonal/>
    </border>
    <border>
      <left style="dashed">
        <color theme="1"/>
      </left>
      <right style="dashed">
        <color theme="1"/>
      </right>
      <top style="dotted">
        <color indexed="64"/>
      </top>
      <bottom/>
      <diagonal/>
    </border>
    <border>
      <left style="dashed">
        <color indexed="64"/>
      </left>
      <right style="dashed">
        <color theme="1"/>
      </right>
      <top style="dashed">
        <color indexed="64"/>
      </top>
      <bottom style="dashed">
        <color indexed="64"/>
      </bottom>
      <diagonal/>
    </border>
    <border>
      <left style="dashed">
        <color theme="1"/>
      </left>
      <right style="dashed">
        <color theme="1"/>
      </right>
      <top style="dashed">
        <color indexed="64"/>
      </top>
      <bottom style="dashed">
        <color indexed="64"/>
      </bottom>
      <diagonal/>
    </border>
    <border>
      <left style="dashed">
        <color theme="1"/>
      </left>
      <right style="dotted">
        <color indexed="64"/>
      </right>
      <top style="dotted">
        <color indexed="64"/>
      </top>
      <bottom/>
      <diagonal/>
    </border>
    <border>
      <left style="dotted">
        <color indexed="64"/>
      </left>
      <right style="dashed">
        <color theme="1"/>
      </right>
      <top style="dotted">
        <color indexed="64"/>
      </top>
      <bottom style="dotted">
        <color indexed="64"/>
      </bottom>
      <diagonal/>
    </border>
    <border>
      <left style="dashed">
        <color theme="1"/>
      </left>
      <right style="dotted">
        <color indexed="64"/>
      </right>
      <top style="dotted">
        <color indexed="64"/>
      </top>
      <bottom style="dotted">
        <color indexed="64"/>
      </bottom>
      <diagonal/>
    </border>
    <border>
      <left/>
      <right style="dashed">
        <color theme="1"/>
      </right>
      <top/>
      <bottom style="dotted">
        <color indexed="64"/>
      </bottom>
      <diagonal/>
    </border>
    <border>
      <left style="dashed">
        <color theme="1"/>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diagonal/>
    </border>
    <border>
      <left style="dotted">
        <color indexed="64"/>
      </left>
      <right style="dotted">
        <color indexed="64"/>
      </right>
      <top style="medium">
        <color indexed="64"/>
      </top>
      <bottom style="dotted">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cellStyleXfs>
  <cellXfs count="227">
    <xf numFmtId="0" fontId="0" fillId="0" borderId="0" xfId="0"/>
    <xf numFmtId="0" fontId="5" fillId="2" borderId="47"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2" borderId="49" xfId="0" applyFont="1" applyFill="1" applyBorder="1" applyAlignment="1">
      <alignment horizontal="center" vertical="center" wrapText="1"/>
    </xf>
    <xf numFmtId="0" fontId="5" fillId="0" borderId="50"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10" fontId="0" fillId="4" borderId="70" xfId="0" applyNumberFormat="1" applyFill="1" applyBorder="1" applyAlignment="1">
      <alignment horizontal="center" vertical="center" wrapText="1"/>
    </xf>
    <xf numFmtId="10" fontId="0" fillId="4" borderId="71" xfId="0" applyNumberFormat="1" applyFill="1" applyBorder="1" applyAlignment="1">
      <alignment horizontal="center" vertical="center" wrapText="1"/>
    </xf>
    <xf numFmtId="10" fontId="0" fillId="4" borderId="72" xfId="0" applyNumberFormat="1" applyFill="1" applyBorder="1" applyAlignment="1">
      <alignment horizontal="center" vertical="center" wrapText="1"/>
    </xf>
    <xf numFmtId="0" fontId="3" fillId="5" borderId="39" xfId="0" applyFont="1" applyFill="1" applyBorder="1" applyAlignment="1">
      <alignment horizontal="center" vertical="top" wrapText="1"/>
    </xf>
    <xf numFmtId="0" fontId="3" fillId="5" borderId="14" xfId="0" applyFont="1" applyFill="1" applyBorder="1" applyAlignment="1">
      <alignment horizontal="center" vertical="top" wrapText="1"/>
    </xf>
    <xf numFmtId="0" fontId="8" fillId="3" borderId="42" xfId="0" applyFont="1" applyFill="1" applyBorder="1" applyAlignment="1">
      <alignment horizontal="center" vertical="center" wrapText="1"/>
    </xf>
    <xf numFmtId="0" fontId="8" fillId="3" borderId="36" xfId="0" applyFont="1" applyFill="1" applyBorder="1" applyAlignment="1">
      <alignment horizontal="left" vertical="center" wrapText="1"/>
    </xf>
    <xf numFmtId="0" fontId="5" fillId="3" borderId="35" xfId="0" applyFont="1" applyFill="1" applyBorder="1" applyAlignment="1">
      <alignment horizontal="center" vertical="center" wrapText="1"/>
    </xf>
    <xf numFmtId="10" fontId="9" fillId="3" borderId="52" xfId="2" applyNumberFormat="1" applyFont="1" applyFill="1" applyBorder="1" applyAlignment="1">
      <alignment horizontal="center" vertical="center" wrapText="1"/>
    </xf>
    <xf numFmtId="10" fontId="8" fillId="3" borderId="53" xfId="2"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10" fontId="9" fillId="3" borderId="55" xfId="2" applyNumberFormat="1" applyFont="1" applyFill="1" applyBorder="1" applyAlignment="1">
      <alignment horizontal="center" vertical="center" wrapText="1"/>
    </xf>
    <xf numFmtId="0" fontId="9" fillId="3" borderId="19" xfId="0" applyFont="1" applyFill="1" applyBorder="1" applyAlignment="1">
      <alignment horizontal="left" vertical="center" wrapText="1"/>
    </xf>
    <xf numFmtId="0" fontId="10" fillId="6" borderId="64" xfId="0" applyFont="1" applyFill="1" applyBorder="1" applyAlignment="1">
      <alignment horizontal="center" vertical="center" wrapText="1"/>
    </xf>
    <xf numFmtId="0" fontId="11" fillId="6" borderId="65" xfId="0" applyFont="1" applyFill="1" applyBorder="1" applyAlignment="1">
      <alignment horizontal="center" vertical="center" wrapText="1"/>
    </xf>
    <xf numFmtId="0" fontId="11" fillId="6" borderId="66" xfId="0" applyFont="1" applyFill="1" applyBorder="1" applyAlignment="1">
      <alignment horizontal="center" vertical="center" wrapText="1"/>
    </xf>
    <xf numFmtId="0" fontId="11" fillId="6" borderId="67" xfId="0" applyFont="1" applyFill="1" applyBorder="1" applyAlignment="1">
      <alignment horizontal="center" vertical="center" wrapText="1"/>
    </xf>
    <xf numFmtId="3" fontId="11" fillId="6" borderId="56" xfId="0" applyNumberFormat="1" applyFont="1" applyFill="1" applyBorder="1" applyAlignment="1">
      <alignment horizontal="center" vertical="center" wrapText="1"/>
    </xf>
    <xf numFmtId="3" fontId="11" fillId="6" borderId="22" xfId="0" applyNumberFormat="1" applyFont="1" applyFill="1" applyBorder="1" applyAlignment="1">
      <alignment horizontal="center" vertical="center" wrapText="1"/>
    </xf>
    <xf numFmtId="3" fontId="11" fillId="6" borderId="23" xfId="0" applyNumberFormat="1" applyFont="1" applyFill="1" applyBorder="1" applyAlignment="1">
      <alignment horizontal="center" vertical="center" wrapText="1"/>
    </xf>
    <xf numFmtId="0" fontId="6" fillId="7" borderId="57" xfId="0" applyFont="1" applyFill="1" applyBorder="1" applyAlignment="1">
      <alignment horizontal="center" vertical="center" wrapText="1"/>
    </xf>
    <xf numFmtId="10" fontId="8" fillId="7" borderId="58" xfId="2"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10" fontId="8" fillId="7" borderId="53" xfId="2" applyNumberFormat="1" applyFont="1" applyFill="1" applyBorder="1" applyAlignment="1">
      <alignment horizontal="center" vertical="center" wrapText="1"/>
    </xf>
    <xf numFmtId="0" fontId="6" fillId="7" borderId="17" xfId="0" applyFont="1" applyFill="1" applyBorder="1" applyAlignment="1">
      <alignment horizontal="center" vertical="center" wrapText="1"/>
    </xf>
    <xf numFmtId="10" fontId="8" fillId="7" borderId="54" xfId="2" applyNumberFormat="1" applyFont="1" applyFill="1" applyBorder="1" applyAlignment="1">
      <alignment horizontal="center" vertical="center" wrapText="1"/>
    </xf>
    <xf numFmtId="10" fontId="9" fillId="7" borderId="53" xfId="2" applyNumberFormat="1" applyFont="1" applyFill="1" applyBorder="1" applyAlignment="1">
      <alignment horizontal="center" vertical="center" wrapText="1"/>
    </xf>
    <xf numFmtId="10" fontId="9" fillId="7" borderId="54" xfId="2" applyNumberFormat="1" applyFont="1" applyFill="1" applyBorder="1" applyAlignment="1">
      <alignment horizontal="center" vertical="center" wrapText="1"/>
    </xf>
    <xf numFmtId="0" fontId="5" fillId="7" borderId="60" xfId="0" applyFont="1" applyFill="1" applyBorder="1" applyAlignment="1">
      <alignment horizontal="center" vertical="center" wrapText="1"/>
    </xf>
    <xf numFmtId="0" fontId="8" fillId="7" borderId="20" xfId="0" applyFont="1" applyFill="1" applyBorder="1" applyAlignment="1">
      <alignment horizontal="justify" vertical="center"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8" fillId="7" borderId="23" xfId="0" applyFont="1" applyFill="1" applyBorder="1" applyAlignment="1">
      <alignment horizontal="left" vertical="center" wrapText="1"/>
    </xf>
    <xf numFmtId="0" fontId="9" fillId="3" borderId="22"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3" xfId="0" applyFont="1" applyFill="1" applyBorder="1" applyAlignment="1">
      <alignment horizontal="center" vertical="center" wrapText="1"/>
    </xf>
    <xf numFmtId="3" fontId="8" fillId="3" borderId="22" xfId="0" applyNumberFormat="1" applyFont="1" applyFill="1" applyBorder="1" applyAlignment="1">
      <alignment horizontal="center" vertical="center" wrapText="1"/>
    </xf>
    <xf numFmtId="3" fontId="8" fillId="3" borderId="23" xfId="0" applyNumberFormat="1"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7" borderId="29" xfId="0" applyFont="1" applyFill="1" applyBorder="1" applyAlignment="1">
      <alignment horizontal="center" vertical="center" wrapText="1"/>
    </xf>
    <xf numFmtId="7" fontId="8" fillId="7" borderId="33" xfId="1" applyNumberFormat="1"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8" fillId="7" borderId="33" xfId="0" applyFont="1" applyFill="1" applyBorder="1" applyAlignment="1">
      <alignment horizontal="justify" vertical="center" wrapText="1"/>
    </xf>
    <xf numFmtId="0" fontId="8" fillId="7" borderId="51" xfId="0" applyFont="1" applyFill="1" applyBorder="1" applyAlignment="1">
      <alignment horizontal="justify" vertical="center" wrapText="1"/>
    </xf>
    <xf numFmtId="164" fontId="5" fillId="3" borderId="27" xfId="0" applyNumberFormat="1" applyFont="1" applyFill="1" applyBorder="1" applyAlignment="1">
      <alignment horizontal="center" vertical="center"/>
    </xf>
    <xf numFmtId="0" fontId="9" fillId="3" borderId="28" xfId="0" applyFont="1" applyFill="1" applyBorder="1" applyAlignment="1">
      <alignment horizontal="center" vertical="center" wrapText="1"/>
    </xf>
    <xf numFmtId="7" fontId="5" fillId="3" borderId="32" xfId="1" applyNumberFormat="1" applyFont="1" applyFill="1" applyBorder="1" applyAlignment="1">
      <alignment horizontal="center" vertical="center" wrapText="1"/>
    </xf>
    <xf numFmtId="0" fontId="9" fillId="3" borderId="30" xfId="0" applyFont="1" applyFill="1" applyBorder="1" applyAlignment="1">
      <alignment horizontal="center" vertical="center" wrapText="1"/>
    </xf>
    <xf numFmtId="7" fontId="5" fillId="3" borderId="34" xfId="1"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43" xfId="0" applyFont="1" applyFill="1" applyBorder="1" applyAlignment="1">
      <alignment horizontal="left" vertical="top" wrapText="1"/>
    </xf>
    <xf numFmtId="0" fontId="9" fillId="3" borderId="16"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3" xfId="0" applyBorder="1"/>
    <xf numFmtId="0" fontId="0" fillId="0" borderId="4" xfId="0" applyBorder="1"/>
    <xf numFmtId="0" fontId="9" fillId="3" borderId="74" xfId="0" applyFont="1" applyFill="1" applyBorder="1" applyAlignment="1">
      <alignment horizontal="center" vertical="center" wrapText="1"/>
    </xf>
    <xf numFmtId="0" fontId="5" fillId="3" borderId="75" xfId="0" applyFont="1" applyFill="1" applyBorder="1" applyAlignment="1">
      <alignment horizontal="center" vertical="center" wrapText="1"/>
    </xf>
    <xf numFmtId="0" fontId="9" fillId="3" borderId="73" xfId="0" applyFont="1" applyFill="1" applyBorder="1" applyAlignment="1">
      <alignment horizontal="center" vertical="center" wrapText="1"/>
    </xf>
    <xf numFmtId="0" fontId="9" fillId="3" borderId="76" xfId="0" applyFont="1" applyFill="1" applyBorder="1" applyAlignment="1">
      <alignment horizontal="center" vertical="center" wrapText="1"/>
    </xf>
    <xf numFmtId="3" fontId="8" fillId="3" borderId="74" xfId="0" applyNumberFormat="1" applyFont="1" applyFill="1" applyBorder="1" applyAlignment="1">
      <alignment horizontal="center" vertical="center" wrapText="1"/>
    </xf>
    <xf numFmtId="3" fontId="8" fillId="3" borderId="76" xfId="0" applyNumberFormat="1" applyFont="1" applyFill="1" applyBorder="1" applyAlignment="1">
      <alignment horizontal="center" vertical="center" wrapText="1"/>
    </xf>
    <xf numFmtId="0" fontId="8" fillId="3" borderId="76" xfId="0" applyFont="1" applyFill="1" applyBorder="1" applyAlignment="1">
      <alignment horizontal="left" vertical="center" wrapText="1"/>
    </xf>
    <xf numFmtId="0" fontId="8" fillId="3" borderId="77" xfId="0" applyFont="1" applyFill="1" applyBorder="1" applyAlignment="1">
      <alignment horizontal="left" vertical="center" wrapText="1"/>
    </xf>
    <xf numFmtId="10" fontId="0" fillId="8" borderId="44" xfId="0" applyNumberFormat="1" applyFill="1" applyBorder="1" applyAlignment="1">
      <alignment horizontal="center" vertical="center" wrapText="1"/>
    </xf>
    <xf numFmtId="10" fontId="0" fillId="8" borderId="45" xfId="0" applyNumberFormat="1" applyFill="1" applyBorder="1" applyAlignment="1">
      <alignment horizontal="center" vertical="center" wrapText="1"/>
    </xf>
    <xf numFmtId="10" fontId="0" fillId="8" borderId="46" xfId="0" applyNumberFormat="1" applyFill="1" applyBorder="1" applyAlignment="1">
      <alignment horizontal="center" vertical="center" wrapText="1"/>
    </xf>
    <xf numFmtId="10" fontId="0" fillId="8" borderId="68" xfId="0" applyNumberFormat="1" applyFill="1" applyBorder="1" applyAlignment="1">
      <alignment horizontal="center" vertical="center" wrapText="1"/>
    </xf>
    <xf numFmtId="10" fontId="0" fillId="8" borderId="69" xfId="0" applyNumberFormat="1" applyFill="1" applyBorder="1" applyAlignment="1">
      <alignment horizontal="center" vertical="center" wrapText="1"/>
    </xf>
    <xf numFmtId="10" fontId="0" fillId="8" borderId="54" xfId="0" applyNumberForma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22"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8" fillId="3" borderId="74" xfId="0" applyFont="1" applyFill="1" applyBorder="1" applyAlignment="1">
      <alignment horizontal="left" vertical="top" wrapText="1"/>
    </xf>
    <xf numFmtId="10" fontId="0" fillId="4" borderId="21"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10" fontId="0" fillId="4" borderId="23" xfId="0" applyNumberFormat="1" applyFill="1" applyBorder="1" applyAlignment="1">
      <alignment horizontal="center" vertical="center" wrapText="1"/>
    </xf>
    <xf numFmtId="0" fontId="9" fillId="3" borderId="80" xfId="0" applyFont="1" applyFill="1" applyBorder="1" applyAlignment="1">
      <alignment horizontal="center" vertical="center" wrapText="1"/>
    </xf>
    <xf numFmtId="0" fontId="5" fillId="3" borderId="81"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82" xfId="0" applyFont="1" applyFill="1" applyBorder="1" applyAlignment="1">
      <alignment horizontal="center" vertical="center" wrapText="1"/>
    </xf>
    <xf numFmtId="3" fontId="8" fillId="3" borderId="80" xfId="0" applyNumberFormat="1" applyFont="1" applyFill="1" applyBorder="1" applyAlignment="1">
      <alignment horizontal="center" vertical="center" wrapText="1"/>
    </xf>
    <xf numFmtId="3" fontId="8" fillId="3" borderId="82" xfId="0" applyNumberFormat="1" applyFont="1" applyFill="1" applyBorder="1" applyAlignment="1">
      <alignment horizontal="center" vertical="center" wrapText="1"/>
    </xf>
    <xf numFmtId="10" fontId="0" fillId="4" borderId="79" xfId="0" applyNumberFormat="1" applyFill="1" applyBorder="1" applyAlignment="1">
      <alignment horizontal="center" vertical="center" wrapText="1"/>
    </xf>
    <xf numFmtId="10" fontId="0" fillId="4" borderId="80" xfId="0" applyNumberFormat="1" applyFill="1" applyBorder="1" applyAlignment="1">
      <alignment horizontal="center" vertical="center" wrapText="1"/>
    </xf>
    <xf numFmtId="10" fontId="0" fillId="4" borderId="82" xfId="0" applyNumberFormat="1" applyFill="1" applyBorder="1" applyAlignment="1">
      <alignment horizontal="center" vertical="center" wrapText="1"/>
    </xf>
    <xf numFmtId="0" fontId="8" fillId="3" borderId="80" xfId="0" applyFont="1" applyFill="1" applyBorder="1" applyAlignment="1">
      <alignment horizontal="left" vertical="center" wrapText="1"/>
    </xf>
    <xf numFmtId="0" fontId="8" fillId="3" borderId="82" xfId="0" applyFont="1" applyFill="1" applyBorder="1" applyAlignment="1">
      <alignment horizontal="left" vertical="center" wrapText="1"/>
    </xf>
    <xf numFmtId="0" fontId="5" fillId="7" borderId="83" xfId="0" applyFont="1" applyFill="1" applyBorder="1" applyAlignment="1">
      <alignment horizontal="center" vertical="center" wrapText="1"/>
    </xf>
    <xf numFmtId="0" fontId="6" fillId="3" borderId="83" xfId="0" applyFont="1" applyFill="1" applyBorder="1" applyAlignment="1">
      <alignment horizontal="center" vertical="center" wrapText="1"/>
    </xf>
    <xf numFmtId="0" fontId="5" fillId="7" borderId="84" xfId="0" applyFont="1" applyFill="1" applyBorder="1" applyAlignment="1">
      <alignment horizontal="center" vertical="center" wrapText="1"/>
    </xf>
    <xf numFmtId="0" fontId="6" fillId="3" borderId="85" xfId="0" applyFont="1" applyFill="1" applyBorder="1" applyAlignment="1">
      <alignment horizontal="center" vertical="center" wrapText="1"/>
    </xf>
    <xf numFmtId="0" fontId="6" fillId="3" borderId="86"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73" xfId="0" applyFont="1" applyFill="1" applyBorder="1" applyAlignment="1">
      <alignment horizontal="center" vertical="center" wrapText="1"/>
    </xf>
    <xf numFmtId="0" fontId="5" fillId="7" borderId="87" xfId="0" applyFont="1" applyFill="1" applyBorder="1" applyAlignment="1">
      <alignment horizontal="justify" vertical="center" wrapText="1"/>
    </xf>
    <xf numFmtId="0" fontId="5" fillId="3" borderId="87" xfId="0" applyFont="1" applyFill="1" applyBorder="1" applyAlignment="1">
      <alignment horizontal="justify" vertical="center" wrapText="1"/>
    </xf>
    <xf numFmtId="0" fontId="9" fillId="3" borderId="87" xfId="0" applyFont="1" applyFill="1" applyBorder="1" applyAlignment="1">
      <alignment horizontal="justify" vertical="center" wrapText="1"/>
    </xf>
    <xf numFmtId="0" fontId="5" fillId="7" borderId="88" xfId="0" applyFont="1" applyFill="1" applyBorder="1" applyAlignment="1">
      <alignment horizontal="justify" vertical="center" wrapText="1"/>
    </xf>
    <xf numFmtId="0" fontId="5" fillId="3" borderId="89" xfId="0" applyFont="1" applyFill="1" applyBorder="1" applyAlignment="1">
      <alignment horizontal="justify" vertical="center" wrapText="1"/>
    </xf>
    <xf numFmtId="0" fontId="9" fillId="3" borderId="89" xfId="0" applyFont="1" applyFill="1" applyBorder="1" applyAlignment="1">
      <alignment horizontal="justify" vertical="center" wrapText="1"/>
    </xf>
    <xf numFmtId="0" fontId="5" fillId="3" borderId="90" xfId="0" applyFont="1" applyFill="1" applyBorder="1" applyAlignment="1">
      <alignment horizontal="justify" vertical="center" wrapText="1"/>
    </xf>
    <xf numFmtId="0" fontId="9" fillId="3" borderId="91" xfId="0" applyFont="1" applyFill="1" applyBorder="1" applyAlignment="1">
      <alignment horizontal="justify" vertical="center" wrapText="1"/>
    </xf>
    <xf numFmtId="0" fontId="5" fillId="7" borderId="19" xfId="0" applyFont="1" applyFill="1" applyBorder="1" applyAlignment="1">
      <alignment horizontal="justify" vertical="center" wrapText="1"/>
    </xf>
    <xf numFmtId="0" fontId="9" fillId="7" borderId="19" xfId="0" applyFont="1" applyFill="1" applyBorder="1" applyAlignment="1">
      <alignment horizontal="justify" vertical="center" wrapText="1"/>
    </xf>
    <xf numFmtId="0" fontId="5" fillId="3" borderId="22" xfId="0" applyFont="1" applyFill="1" applyBorder="1" applyAlignment="1">
      <alignment horizontal="justify" vertical="center" wrapText="1"/>
    </xf>
    <xf numFmtId="0" fontId="9" fillId="3" borderId="22" xfId="0" applyFont="1" applyFill="1" applyBorder="1" applyAlignment="1">
      <alignment horizontal="justify" vertical="center" wrapText="1"/>
    </xf>
    <xf numFmtId="0" fontId="5" fillId="3" borderId="74" xfId="0" applyFont="1" applyFill="1" applyBorder="1" applyAlignment="1">
      <alignment horizontal="justify" vertical="center" wrapText="1"/>
    </xf>
    <xf numFmtId="0" fontId="9" fillId="3" borderId="74" xfId="0" applyFont="1" applyFill="1" applyBorder="1" applyAlignment="1">
      <alignment horizontal="justify" vertical="center" wrapText="1"/>
    </xf>
    <xf numFmtId="0" fontId="10" fillId="6" borderId="87" xfId="0" applyFont="1" applyFill="1" applyBorder="1" applyAlignment="1">
      <alignment horizontal="left" vertical="center" wrapText="1"/>
    </xf>
    <xf numFmtId="0" fontId="11" fillId="6" borderId="87" xfId="0" applyFont="1" applyFill="1" applyBorder="1" applyAlignment="1">
      <alignment horizontal="left" vertical="center" wrapText="1"/>
    </xf>
    <xf numFmtId="0" fontId="11" fillId="6" borderId="87" xfId="0" applyFont="1" applyFill="1" applyBorder="1" applyAlignment="1">
      <alignment horizontal="center" vertical="center" wrapText="1"/>
    </xf>
    <xf numFmtId="0" fontId="5" fillId="7" borderId="87" xfId="0" applyFont="1" applyFill="1" applyBorder="1" applyAlignment="1">
      <alignment horizontal="center" vertical="center" wrapText="1"/>
    </xf>
    <xf numFmtId="0" fontId="9" fillId="3" borderId="87" xfId="0" applyFont="1" applyFill="1" applyBorder="1" applyAlignment="1">
      <alignment horizontal="center" vertical="center" wrapText="1"/>
    </xf>
    <xf numFmtId="0" fontId="9" fillId="3" borderId="87" xfId="0" applyFont="1" applyFill="1" applyBorder="1" applyAlignment="1">
      <alignment horizontal="left" vertical="center" wrapText="1"/>
    </xf>
    <xf numFmtId="0" fontId="9" fillId="3" borderId="92" xfId="0" applyFont="1" applyFill="1" applyBorder="1" applyAlignment="1">
      <alignment horizontal="center" vertical="center" wrapText="1"/>
    </xf>
    <xf numFmtId="0" fontId="9" fillId="3" borderId="93" xfId="0" applyFont="1" applyFill="1" applyBorder="1" applyAlignment="1">
      <alignment horizontal="left" vertical="center" wrapText="1"/>
    </xf>
    <xf numFmtId="0" fontId="5" fillId="7" borderId="94" xfId="0" applyFont="1" applyFill="1" applyBorder="1" applyAlignment="1">
      <alignment horizontal="center" vertical="center" wrapText="1"/>
    </xf>
    <xf numFmtId="0" fontId="5" fillId="7" borderId="95" xfId="0" applyFont="1" applyFill="1" applyBorder="1" applyAlignment="1">
      <alignment horizontal="justify" vertical="center" wrapText="1"/>
    </xf>
    <xf numFmtId="0" fontId="9" fillId="3" borderId="89" xfId="0" applyFont="1" applyFill="1" applyBorder="1" applyAlignment="1">
      <alignment horizontal="center" vertical="center" wrapText="1"/>
    </xf>
    <xf numFmtId="0" fontId="9" fillId="3" borderId="89" xfId="0" applyFont="1" applyFill="1" applyBorder="1" applyAlignment="1">
      <alignment horizontal="left" vertical="center" wrapText="1"/>
    </xf>
    <xf numFmtId="0" fontId="9" fillId="3" borderId="91" xfId="0" applyFont="1" applyFill="1" applyBorder="1" applyAlignment="1">
      <alignment horizontal="center" vertical="center" wrapText="1"/>
    </xf>
    <xf numFmtId="0" fontId="9" fillId="3" borderId="96" xfId="0" applyFont="1" applyFill="1" applyBorder="1" applyAlignment="1">
      <alignment horizontal="left" vertical="center" wrapText="1"/>
    </xf>
    <xf numFmtId="0" fontId="5" fillId="7" borderId="97" xfId="0" applyFont="1" applyFill="1" applyBorder="1" applyAlignment="1">
      <alignment horizontal="center" vertical="center" wrapText="1"/>
    </xf>
    <xf numFmtId="0" fontId="9" fillId="7" borderId="97" xfId="0" applyFont="1" applyFill="1" applyBorder="1" applyAlignment="1">
      <alignment horizontal="left" vertical="center" wrapText="1"/>
    </xf>
    <xf numFmtId="0" fontId="9" fillId="3" borderId="98" xfId="0" applyFont="1" applyFill="1" applyBorder="1" applyAlignment="1">
      <alignment horizontal="center" vertical="center" wrapText="1"/>
    </xf>
    <xf numFmtId="0" fontId="9" fillId="3" borderId="98" xfId="0" applyFont="1" applyFill="1" applyBorder="1" applyAlignment="1">
      <alignment horizontal="left" vertical="center" wrapText="1"/>
    </xf>
    <xf numFmtId="0" fontId="9" fillId="3" borderId="99" xfId="0" applyFont="1" applyFill="1" applyBorder="1" applyAlignment="1">
      <alignment horizontal="center" vertical="center" wrapText="1"/>
    </xf>
    <xf numFmtId="0" fontId="10" fillId="6" borderId="83" xfId="0" applyFont="1" applyFill="1" applyBorder="1" applyAlignment="1">
      <alignment horizontal="center" vertical="center" wrapText="1"/>
    </xf>
    <xf numFmtId="0" fontId="0" fillId="0" borderId="78" xfId="0" applyBorder="1"/>
    <xf numFmtId="0" fontId="9" fillId="3" borderId="100" xfId="0" applyFont="1" applyFill="1" applyBorder="1" applyAlignment="1">
      <alignment horizontal="left" vertical="center" wrapText="1"/>
    </xf>
    <xf numFmtId="0" fontId="0" fillId="0" borderId="10" xfId="0" applyBorder="1"/>
    <xf numFmtId="10" fontId="0" fillId="4" borderId="74" xfId="0" applyNumberFormat="1" applyFill="1" applyBorder="1" applyAlignment="1">
      <alignment horizontal="center" vertical="center" wrapText="1"/>
    </xf>
    <xf numFmtId="0" fontId="5" fillId="7" borderId="81" xfId="0" applyFont="1" applyFill="1" applyBorder="1" applyAlignment="1">
      <alignment horizontal="center" vertical="center" wrapText="1"/>
    </xf>
    <xf numFmtId="0" fontId="9" fillId="7" borderId="79" xfId="0" applyFont="1" applyFill="1" applyBorder="1" applyAlignment="1">
      <alignment horizontal="center" vertical="center" wrapText="1"/>
    </xf>
    <xf numFmtId="0" fontId="9" fillId="7" borderId="80" xfId="0" applyFont="1" applyFill="1" applyBorder="1" applyAlignment="1">
      <alignment horizontal="center" vertical="center" wrapText="1"/>
    </xf>
    <xf numFmtId="0" fontId="9" fillId="7" borderId="82" xfId="0" applyFont="1" applyFill="1" applyBorder="1" applyAlignment="1">
      <alignment horizontal="center" vertical="center" wrapText="1"/>
    </xf>
    <xf numFmtId="3" fontId="8" fillId="7" borderId="80" xfId="0" applyNumberFormat="1" applyFont="1" applyFill="1" applyBorder="1" applyAlignment="1">
      <alignment horizontal="center" vertical="center" wrapText="1"/>
    </xf>
    <xf numFmtId="3" fontId="8" fillId="7" borderId="82" xfId="0" applyNumberFormat="1" applyFont="1" applyFill="1" applyBorder="1" applyAlignment="1">
      <alignment horizontal="center" vertical="center" wrapText="1"/>
    </xf>
    <xf numFmtId="0" fontId="8" fillId="7" borderId="80" xfId="0" applyFont="1" applyFill="1" applyBorder="1" applyAlignment="1">
      <alignment horizontal="left" vertical="center" wrapText="1"/>
    </xf>
    <xf numFmtId="0" fontId="8" fillId="7" borderId="82" xfId="0" applyFont="1" applyFill="1" applyBorder="1" applyAlignment="1">
      <alignment horizontal="left" vertical="center" wrapText="1"/>
    </xf>
    <xf numFmtId="0" fontId="7" fillId="9" borderId="83" xfId="0" applyFont="1" applyFill="1" applyBorder="1" applyAlignment="1">
      <alignment horizontal="center" vertical="center" wrapText="1"/>
    </xf>
    <xf numFmtId="0" fontId="9" fillId="3" borderId="87" xfId="0" applyFont="1" applyFill="1" applyBorder="1" applyAlignment="1">
      <alignment horizontal="justify" vertical="top" wrapText="1"/>
    </xf>
    <xf numFmtId="7" fontId="9" fillId="3" borderId="34" xfId="1" applyNumberFormat="1" applyFont="1" applyFill="1" applyBorder="1" applyAlignment="1">
      <alignment horizontal="center" vertical="center" wrapText="1"/>
    </xf>
    <xf numFmtId="0" fontId="9" fillId="7" borderId="61" xfId="0" applyFont="1" applyFill="1" applyBorder="1" applyAlignment="1">
      <alignment horizontal="center" vertical="center" wrapText="1"/>
    </xf>
    <xf numFmtId="0" fontId="9" fillId="7" borderId="62" xfId="0" applyFont="1" applyFill="1" applyBorder="1" applyAlignment="1">
      <alignment horizontal="center" vertical="center" wrapText="1"/>
    </xf>
    <xf numFmtId="0" fontId="9" fillId="7" borderId="63" xfId="0" applyFont="1" applyFill="1" applyBorder="1" applyAlignment="1">
      <alignment horizontal="center" vertical="center" wrapText="1"/>
    </xf>
    <xf numFmtId="3" fontId="8" fillId="7" borderId="22" xfId="0" applyNumberFormat="1" applyFont="1" applyFill="1" applyBorder="1" applyAlignment="1">
      <alignment horizontal="center" vertical="center" wrapText="1"/>
    </xf>
    <xf numFmtId="3" fontId="8" fillId="7" borderId="23" xfId="0" applyNumberFormat="1" applyFont="1" applyFill="1" applyBorder="1" applyAlignment="1">
      <alignment horizontal="center" vertical="center" wrapText="1"/>
    </xf>
    <xf numFmtId="0" fontId="8" fillId="9" borderId="87" xfId="0" applyFont="1" applyFill="1" applyBorder="1" applyAlignment="1">
      <alignment vertical="center" wrapText="1"/>
    </xf>
    <xf numFmtId="0" fontId="5" fillId="0" borderId="87" xfId="0" applyFont="1" applyFill="1" applyBorder="1" applyAlignment="1">
      <alignment horizontal="justify" vertical="center" wrapText="1"/>
    </xf>
    <xf numFmtId="0" fontId="2" fillId="6" borderId="12" xfId="0" applyFont="1" applyFill="1" applyBorder="1" applyAlignment="1">
      <alignmen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9" fillId="3" borderId="103" xfId="0" applyFont="1" applyFill="1" applyBorder="1" applyAlignment="1">
      <alignment horizontal="justify" vertical="top" wrapText="1"/>
    </xf>
    <xf numFmtId="0" fontId="10" fillId="6" borderId="104" xfId="0" applyFont="1" applyFill="1" applyBorder="1" applyAlignment="1">
      <alignment horizontal="justify" vertical="top" wrapText="1"/>
    </xf>
    <xf numFmtId="0" fontId="6" fillId="7" borderId="104" xfId="0" applyFont="1" applyFill="1" applyBorder="1" applyAlignment="1">
      <alignment horizontal="justify" vertical="center" wrapText="1"/>
    </xf>
    <xf numFmtId="0" fontId="6" fillId="3" borderId="104" xfId="0" applyFont="1" applyFill="1" applyBorder="1" applyAlignment="1">
      <alignment horizontal="justify" vertical="center" wrapText="1"/>
    </xf>
    <xf numFmtId="0" fontId="6" fillId="3" borderId="105" xfId="0" applyFont="1" applyFill="1" applyBorder="1" applyAlignment="1">
      <alignment horizontal="justify" vertical="center" wrapText="1"/>
    </xf>
    <xf numFmtId="0" fontId="6" fillId="7" borderId="105" xfId="0" applyFont="1" applyFill="1" applyBorder="1" applyAlignment="1">
      <alignment horizontal="justify" vertical="center" wrapText="1"/>
    </xf>
    <xf numFmtId="0" fontId="6" fillId="3" borderId="106" xfId="0" applyFont="1" applyFill="1" applyBorder="1" applyAlignment="1">
      <alignment horizontal="justify" vertical="top" wrapText="1"/>
    </xf>
    <xf numFmtId="0" fontId="6" fillId="7" borderId="107" xfId="0" applyFont="1" applyFill="1" applyBorder="1" applyAlignment="1">
      <alignment horizontal="center" vertical="center" wrapText="1"/>
    </xf>
    <xf numFmtId="0" fontId="9" fillId="3" borderId="108" xfId="0" applyFont="1" applyFill="1" applyBorder="1" applyAlignment="1">
      <alignment horizontal="justify" vertical="top" wrapText="1"/>
    </xf>
    <xf numFmtId="0" fontId="10" fillId="6" borderId="22" xfId="0" applyFont="1" applyFill="1" applyBorder="1" applyAlignment="1">
      <alignment horizontal="justify" vertical="top" wrapText="1"/>
    </xf>
    <xf numFmtId="0" fontId="6" fillId="7" borderId="22" xfId="0" applyFont="1" applyFill="1" applyBorder="1" applyAlignment="1">
      <alignment horizontal="justify" vertical="center" wrapText="1"/>
    </xf>
    <xf numFmtId="0" fontId="6" fillId="3" borderId="22" xfId="0" applyFont="1" applyFill="1" applyBorder="1" applyAlignment="1">
      <alignment horizontal="justify" vertical="center" wrapText="1"/>
    </xf>
    <xf numFmtId="0" fontId="6" fillId="7" borderId="22" xfId="0" applyFont="1" applyFill="1" applyBorder="1" applyAlignment="1">
      <alignment horizontal="justify" vertical="top" wrapText="1"/>
    </xf>
    <xf numFmtId="0" fontId="6" fillId="3" borderId="74" xfId="0" applyFont="1" applyFill="1" applyBorder="1" applyAlignment="1">
      <alignment horizontal="justify" vertical="top" wrapText="1"/>
    </xf>
    <xf numFmtId="0" fontId="3" fillId="5" borderId="40" xfId="0" applyFont="1" applyFill="1" applyBorder="1" applyAlignment="1">
      <alignment horizontal="center" vertical="top" wrapText="1"/>
    </xf>
    <xf numFmtId="0" fontId="3" fillId="5" borderId="2" xfId="0" applyFont="1" applyFill="1" applyBorder="1" applyAlignment="1">
      <alignment horizontal="center" vertical="top" wrapText="1"/>
    </xf>
    <xf numFmtId="0" fontId="3" fillId="5" borderId="101" xfId="0" applyFont="1" applyFill="1" applyBorder="1" applyAlignment="1">
      <alignment horizontal="center" vertical="top" wrapText="1"/>
    </xf>
    <xf numFmtId="0" fontId="3" fillId="5" borderId="41" xfId="0" applyFont="1" applyFill="1" applyBorder="1" applyAlignment="1">
      <alignment horizontal="center" vertical="top"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7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3" fillId="5" borderId="102"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16" fillId="5" borderId="25"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cellXfs>
  <cellStyles count="4">
    <cellStyle name="Moneda" xfId="1" builtinId="4"/>
    <cellStyle name="Normal" xfId="0" builtinId="0"/>
    <cellStyle name="Normal 2" xfId="3" xr:uid="{00000000-0005-0000-0000-000002000000}"/>
    <cellStyle name="Porcentaje" xfId="2" builtinId="5"/>
  </cellStyles>
  <dxfs count="14">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0</xdr:row>
      <xdr:rowOff>226427</xdr:rowOff>
    </xdr:from>
    <xdr:to>
      <xdr:col>2</xdr:col>
      <xdr:colOff>1205986</xdr:colOff>
      <xdr:row>6</xdr:row>
      <xdr:rowOff>98583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375" y="226427"/>
          <a:ext cx="2534950" cy="2015281"/>
        </a:xfrm>
        <a:prstGeom prst="rect">
          <a:avLst/>
        </a:prstGeom>
      </xdr:spPr>
    </xdr:pic>
    <xdr:clientData/>
  </xdr:twoCellAnchor>
  <xdr:twoCellAnchor editAs="oneCell">
    <xdr:from>
      <xdr:col>2</xdr:col>
      <xdr:colOff>1403684</xdr:colOff>
      <xdr:row>0</xdr:row>
      <xdr:rowOff>269874</xdr:rowOff>
    </xdr:from>
    <xdr:to>
      <xdr:col>3</xdr:col>
      <xdr:colOff>1343503</xdr:colOff>
      <xdr:row>6</xdr:row>
      <xdr:rowOff>142874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434" y="269874"/>
          <a:ext cx="2103355" cy="2016125"/>
        </a:xfrm>
        <a:prstGeom prst="rect">
          <a:avLst/>
        </a:prstGeom>
      </xdr:spPr>
    </xdr:pic>
    <xdr:clientData/>
  </xdr:twoCellAnchor>
  <xdr:oneCellAnchor>
    <xdr:from>
      <xdr:col>0</xdr:col>
      <xdr:colOff>355442</xdr:colOff>
      <xdr:row>83</xdr:row>
      <xdr:rowOff>1545021</xdr:rowOff>
    </xdr:from>
    <xdr:ext cx="8193245" cy="2741228"/>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355442" y="157874084"/>
          <a:ext cx="8193245" cy="27412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_____________________________________</a:t>
          </a:r>
        </a:p>
        <a:p>
          <a:pPr algn="ctr"/>
          <a:r>
            <a:rPr lang="es-MX" sz="2400" b="1"/>
            <a:t>Elaboró</a:t>
          </a:r>
        </a:p>
        <a:p>
          <a:pPr algn="ctr"/>
          <a:r>
            <a:rPr lang="es-MX" sz="2400" b="1">
              <a:solidFill>
                <a:schemeClr val="tx1"/>
              </a:solidFill>
              <a:effectLst/>
              <a:latin typeface="+mn-lt"/>
              <a:ea typeface="+mn-ea"/>
              <a:cs typeface="+mn-cs"/>
            </a:rPr>
            <a:t>Mtro. Gonzalo Alonso Ramírez</a:t>
          </a:r>
          <a:r>
            <a:rPr lang="es-MX" sz="2400" b="1" baseline="0">
              <a:solidFill>
                <a:schemeClr val="tx1"/>
              </a:solidFill>
              <a:effectLst/>
              <a:latin typeface="+mn-lt"/>
              <a:ea typeface="+mn-ea"/>
              <a:cs typeface="+mn-cs"/>
            </a:rPr>
            <a:t> Duarte</a:t>
          </a:r>
          <a:endParaRPr lang="es-MX" sz="2400" b="1">
            <a:effectLst/>
          </a:endParaRPr>
        </a:p>
        <a:p>
          <a:pPr algn="ctr"/>
          <a:r>
            <a:rPr lang="es-MX" sz="2400" b="1" baseline="0">
              <a:solidFill>
                <a:schemeClr val="tx1"/>
              </a:solidFill>
              <a:effectLst/>
              <a:latin typeface="+mn-lt"/>
              <a:ea typeface="+mn-ea"/>
              <a:cs typeface="+mn-cs"/>
            </a:rPr>
            <a:t>Director Administrativo de la</a:t>
          </a:r>
          <a:endParaRPr lang="es-MX" sz="2400">
            <a:effectLst/>
          </a:endParaRPr>
        </a:p>
        <a:p>
          <a:pPr algn="ctr"/>
          <a:r>
            <a:rPr lang="es-MX" sz="2400" b="1" baseline="0">
              <a:solidFill>
                <a:schemeClr val="tx1"/>
              </a:solidFill>
              <a:effectLst/>
              <a:latin typeface="+mn-lt"/>
              <a:ea typeface="+mn-ea"/>
              <a:cs typeface="+mn-cs"/>
            </a:rPr>
            <a:t>Secretaría Municipal de Seguridad Pública y Tránsito</a:t>
          </a:r>
          <a:endParaRPr lang="es-MX" sz="2400">
            <a:effectLst/>
          </a:endParaRPr>
        </a:p>
      </xdr:txBody>
    </xdr:sp>
    <xdr:clientData/>
  </xdr:oneCellAnchor>
  <xdr:oneCellAnchor>
    <xdr:from>
      <xdr:col>13</xdr:col>
      <xdr:colOff>795336</xdr:colOff>
      <xdr:row>83</xdr:row>
      <xdr:rowOff>2338388</xdr:rowOff>
    </xdr:from>
    <xdr:ext cx="6610350" cy="1842654"/>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16202024" y="158667451"/>
          <a:ext cx="6610350" cy="1842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_______________________________</a:t>
          </a:r>
        </a:p>
        <a:p>
          <a:pPr algn="ctr"/>
          <a:r>
            <a:rPr lang="es-MX" sz="2400" b="1"/>
            <a:t>Revisó</a:t>
          </a:r>
        </a:p>
        <a:p>
          <a:pPr algn="ctr"/>
          <a:r>
            <a:rPr lang="es-MX" sz="2400" b="1"/>
            <a:t>M.C. Enrique Eduardo Encalada Sánchez</a:t>
          </a:r>
        </a:p>
        <a:p>
          <a:pPr algn="ctr"/>
          <a:r>
            <a:rPr lang="es-MX" sz="2400" b="1"/>
            <a:t>Director de Planeación de la DGPM</a:t>
          </a:r>
        </a:p>
      </xdr:txBody>
    </xdr:sp>
    <xdr:clientData/>
  </xdr:oneCellAnchor>
  <xdr:oneCellAnchor>
    <xdr:from>
      <xdr:col>23</xdr:col>
      <xdr:colOff>1128712</xdr:colOff>
      <xdr:row>83</xdr:row>
      <xdr:rowOff>2309812</xdr:rowOff>
    </xdr:from>
    <xdr:ext cx="7562850" cy="2031173"/>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28632150" y="158638875"/>
          <a:ext cx="7562850" cy="2031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______________________________</a:t>
          </a:r>
        </a:p>
        <a:p>
          <a:pPr algn="ctr"/>
          <a:r>
            <a:rPr lang="es-MX" sz="2400" b="1"/>
            <a:t>Autorizó</a:t>
          </a:r>
          <a:endParaRPr lang="es-MX" sz="2400" b="1">
            <a:effectLst/>
          </a:endParaRPr>
        </a:p>
        <a:p>
          <a:pPr algn="ctr"/>
          <a:r>
            <a:rPr lang="es-MX" sz="2400" b="1">
              <a:solidFill>
                <a:schemeClr val="tx1"/>
              </a:solidFill>
              <a:effectLst/>
              <a:latin typeface="+mn-lt"/>
              <a:ea typeface="+mn-ea"/>
              <a:cs typeface="+mn-cs"/>
            </a:rPr>
            <a:t>Contralmirante Rubén Oyarvide Pedrero</a:t>
          </a:r>
          <a:endParaRPr lang="es-MX" sz="2400" b="1">
            <a:effectLst/>
          </a:endParaRPr>
        </a:p>
        <a:p>
          <a:pPr algn="ctr"/>
          <a:r>
            <a:rPr lang="es-MX" sz="2400" b="1" baseline="0">
              <a:solidFill>
                <a:schemeClr val="tx1"/>
              </a:solidFill>
              <a:effectLst/>
              <a:latin typeface="+mn-lt"/>
              <a:ea typeface="+mn-ea"/>
              <a:cs typeface="+mn-cs"/>
            </a:rPr>
            <a:t>Secretario Municipal de Seguridad Pública y Tránsito</a:t>
          </a:r>
          <a:endParaRPr lang="es-MX" sz="2400" b="1">
            <a:effectLst/>
          </a:endParaRPr>
        </a:p>
      </xdr:txBody>
    </xdr:sp>
    <xdr:clientData/>
  </xdr:oneCellAnchor>
  <xdr:twoCellAnchor editAs="oneCell">
    <xdr:from>
      <xdr:col>24</xdr:col>
      <xdr:colOff>1563497</xdr:colOff>
      <xdr:row>0</xdr:row>
      <xdr:rowOff>285750</xdr:rowOff>
    </xdr:from>
    <xdr:to>
      <xdr:col>24</xdr:col>
      <xdr:colOff>3477792</xdr:colOff>
      <xdr:row>7</xdr:row>
      <xdr:rowOff>166686</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472247" y="285750"/>
          <a:ext cx="1914295" cy="21907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4"/>
  <sheetViews>
    <sheetView tabSelected="1" topLeftCell="K14" zoomScale="80" zoomScaleNormal="80" zoomScaleSheetLayoutView="25" workbookViewId="0">
      <selection activeCell="Y16" sqref="Y16"/>
    </sheetView>
  </sheetViews>
  <sheetFormatPr baseColWidth="10" defaultColWidth="11.42578125" defaultRowHeight="15" x14ac:dyDescent="0.25"/>
  <cols>
    <col min="1" max="1" width="11.42578125" customWidth="1"/>
    <col min="2" max="2" width="21" customWidth="1"/>
    <col min="3" max="3" width="32.28515625" customWidth="1"/>
    <col min="4" max="4" width="29.85546875" customWidth="1"/>
    <col min="5" max="5" width="20.42578125" customWidth="1"/>
    <col min="6" max="6" width="33.140625" customWidth="1"/>
    <col min="7" max="15" width="18.5703125" customWidth="1"/>
    <col min="16" max="23" width="17.7109375" customWidth="1"/>
    <col min="24" max="24" width="19.5703125" customWidth="1"/>
    <col min="25" max="25" width="76.140625" customWidth="1"/>
    <col min="26" max="27" width="18" customWidth="1"/>
  </cols>
  <sheetData>
    <row r="1" spans="2:27" ht="32.25" customHeight="1" thickBot="1" x14ac:dyDescent="0.3"/>
    <row r="2" spans="2:27" ht="30" customHeight="1" x14ac:dyDescent="0.25">
      <c r="E2" s="201" t="s">
        <v>26</v>
      </c>
      <c r="F2" s="202"/>
      <c r="G2" s="202"/>
      <c r="H2" s="202"/>
      <c r="I2" s="202"/>
      <c r="J2" s="202"/>
      <c r="K2" s="202"/>
      <c r="L2" s="202"/>
      <c r="M2" s="202"/>
      <c r="N2" s="202"/>
      <c r="O2" s="202"/>
      <c r="P2" s="202"/>
      <c r="Q2" s="202"/>
      <c r="R2" s="202"/>
      <c r="S2" s="202"/>
      <c r="T2" s="203"/>
    </row>
    <row r="3" spans="2:27" ht="30" customHeight="1" x14ac:dyDescent="0.25">
      <c r="E3" s="204" t="s">
        <v>20</v>
      </c>
      <c r="F3" s="205"/>
      <c r="G3" s="205"/>
      <c r="H3" s="205"/>
      <c r="I3" s="205"/>
      <c r="J3" s="205"/>
      <c r="K3" s="205"/>
      <c r="L3" s="205"/>
      <c r="M3" s="205"/>
      <c r="N3" s="205"/>
      <c r="O3" s="205"/>
      <c r="P3" s="205"/>
      <c r="Q3" s="205"/>
      <c r="R3" s="205"/>
      <c r="S3" s="205"/>
      <c r="T3" s="206"/>
    </row>
    <row r="4" spans="2:27" ht="30" customHeight="1" x14ac:dyDescent="0.25">
      <c r="E4" s="204" t="s">
        <v>181</v>
      </c>
      <c r="F4" s="205"/>
      <c r="G4" s="205"/>
      <c r="H4" s="205"/>
      <c r="I4" s="205"/>
      <c r="J4" s="205"/>
      <c r="K4" s="205"/>
      <c r="L4" s="205"/>
      <c r="M4" s="205"/>
      <c r="N4" s="205"/>
      <c r="O4" s="205"/>
      <c r="P4" s="205"/>
      <c r="Q4" s="205"/>
      <c r="R4" s="205"/>
      <c r="S4" s="205"/>
      <c r="T4" s="206"/>
    </row>
    <row r="5" spans="2:27" ht="30" customHeight="1" x14ac:dyDescent="0.25">
      <c r="E5" s="204" t="s">
        <v>311</v>
      </c>
      <c r="F5" s="205"/>
      <c r="G5" s="205"/>
      <c r="H5" s="205"/>
      <c r="I5" s="205"/>
      <c r="J5" s="205"/>
      <c r="K5" s="205"/>
      <c r="L5" s="205"/>
      <c r="M5" s="205"/>
      <c r="N5" s="205"/>
      <c r="O5" s="205"/>
      <c r="P5" s="205"/>
      <c r="Q5" s="205"/>
      <c r="R5" s="205"/>
      <c r="S5" s="205"/>
      <c r="T5" s="206"/>
    </row>
    <row r="6" spans="2:27" ht="15.75" customHeight="1" thickBot="1" x14ac:dyDescent="0.3">
      <c r="E6" s="163"/>
      <c r="F6" s="164"/>
      <c r="G6" s="164"/>
      <c r="H6" s="164"/>
      <c r="I6" s="164"/>
      <c r="J6" s="164"/>
      <c r="K6" s="164"/>
      <c r="L6" s="164"/>
      <c r="M6" s="164"/>
      <c r="N6" s="164"/>
      <c r="O6" s="164"/>
      <c r="P6" s="164"/>
      <c r="Q6" s="164"/>
      <c r="R6" s="164"/>
      <c r="S6" s="164"/>
      <c r="T6" s="165"/>
    </row>
    <row r="10" spans="2:27" ht="15.75" thickBot="1" x14ac:dyDescent="0.3"/>
    <row r="11" spans="2:27" ht="32.25" customHeight="1" thickBot="1" x14ac:dyDescent="0.3">
      <c r="B11" s="64"/>
      <c r="C11" s="65"/>
      <c r="D11" s="65"/>
      <c r="E11" s="65"/>
      <c r="F11" s="65"/>
      <c r="G11" s="207" t="s">
        <v>36</v>
      </c>
      <c r="H11" s="208"/>
      <c r="I11" s="208"/>
      <c r="J11" s="208"/>
      <c r="K11" s="208"/>
      <c r="L11" s="208"/>
      <c r="M11" s="208"/>
      <c r="N11" s="208"/>
      <c r="O11" s="208"/>
      <c r="P11" s="208"/>
      <c r="Q11" s="208"/>
      <c r="R11" s="208"/>
      <c r="S11" s="208"/>
      <c r="T11" s="208"/>
      <c r="U11" s="208"/>
      <c r="V11" s="208"/>
      <c r="W11" s="208"/>
      <c r="X11" s="209" t="s">
        <v>25</v>
      </c>
      <c r="Y11" s="210"/>
      <c r="Z11" s="210"/>
      <c r="AA11" s="211"/>
    </row>
    <row r="12" spans="2:27" ht="33" customHeight="1" thickBot="1" x14ac:dyDescent="0.3">
      <c r="B12" s="180" t="s">
        <v>0</v>
      </c>
      <c r="C12" s="182" t="s">
        <v>1</v>
      </c>
      <c r="D12" s="215" t="s">
        <v>2</v>
      </c>
      <c r="E12" s="216"/>
      <c r="F12" s="217"/>
      <c r="G12" s="218" t="s">
        <v>21</v>
      </c>
      <c r="H12" s="219"/>
      <c r="I12" s="219"/>
      <c r="J12" s="219"/>
      <c r="K12" s="220"/>
      <c r="L12" s="221" t="s">
        <v>22</v>
      </c>
      <c r="M12" s="222"/>
      <c r="N12" s="222"/>
      <c r="O12" s="223"/>
      <c r="P12" s="224" t="s">
        <v>23</v>
      </c>
      <c r="Q12" s="225"/>
      <c r="R12" s="225"/>
      <c r="S12" s="226"/>
      <c r="T12" s="224" t="s">
        <v>24</v>
      </c>
      <c r="U12" s="225"/>
      <c r="V12" s="225"/>
      <c r="W12" s="225"/>
      <c r="X12" s="212"/>
      <c r="Y12" s="213"/>
      <c r="Z12" s="213"/>
      <c r="AA12" s="214"/>
    </row>
    <row r="13" spans="2:27" ht="144.75" thickBot="1" x14ac:dyDescent="0.3">
      <c r="B13" s="181"/>
      <c r="C13" s="183"/>
      <c r="D13" s="12" t="s">
        <v>3</v>
      </c>
      <c r="E13" s="12" t="s">
        <v>4</v>
      </c>
      <c r="F13" s="13" t="s">
        <v>5</v>
      </c>
      <c r="G13" s="29" t="s">
        <v>6</v>
      </c>
      <c r="H13" s="16" t="s">
        <v>7</v>
      </c>
      <c r="I13" s="31" t="s">
        <v>8</v>
      </c>
      <c r="J13" s="6" t="s">
        <v>9</v>
      </c>
      <c r="K13" s="33" t="s">
        <v>10</v>
      </c>
      <c r="L13" s="19" t="s">
        <v>7</v>
      </c>
      <c r="M13" s="31" t="s">
        <v>8</v>
      </c>
      <c r="N13" s="6" t="s">
        <v>9</v>
      </c>
      <c r="O13" s="33" t="s">
        <v>10</v>
      </c>
      <c r="P13" s="5" t="s">
        <v>7</v>
      </c>
      <c r="Q13" s="6" t="s">
        <v>8</v>
      </c>
      <c r="R13" s="7" t="s">
        <v>9</v>
      </c>
      <c r="S13" s="8" t="s">
        <v>10</v>
      </c>
      <c r="T13" s="1" t="s">
        <v>7</v>
      </c>
      <c r="U13" s="2" t="s">
        <v>8</v>
      </c>
      <c r="V13" s="3" t="s">
        <v>9</v>
      </c>
      <c r="W13" s="4" t="s">
        <v>10</v>
      </c>
      <c r="X13" s="19" t="s">
        <v>11</v>
      </c>
      <c r="Y13" s="173" t="s">
        <v>12</v>
      </c>
      <c r="Z13" s="6" t="s">
        <v>13</v>
      </c>
      <c r="AA13" s="33" t="s">
        <v>14</v>
      </c>
    </row>
    <row r="14" spans="2:27" ht="191.25" customHeight="1" x14ac:dyDescent="0.25">
      <c r="B14" s="153" t="s">
        <v>138</v>
      </c>
      <c r="C14" s="161" t="s">
        <v>187</v>
      </c>
      <c r="D14" s="73" t="s">
        <v>32</v>
      </c>
      <c r="E14" s="14" t="s">
        <v>35</v>
      </c>
      <c r="F14" s="15" t="s">
        <v>37</v>
      </c>
      <c r="G14" s="30">
        <v>0.79269999999999996</v>
      </c>
      <c r="H14" s="17">
        <v>0.79269999999999996</v>
      </c>
      <c r="I14" s="32">
        <v>0.79269999999999996</v>
      </c>
      <c r="J14" s="18">
        <v>0.79269999999999996</v>
      </c>
      <c r="K14" s="34">
        <v>0.79269999999999996</v>
      </c>
      <c r="L14" s="20">
        <v>0.80200000000000005</v>
      </c>
      <c r="M14" s="35">
        <v>0.80200000000000005</v>
      </c>
      <c r="N14" s="20" t="s">
        <v>38</v>
      </c>
      <c r="O14" s="36" t="s">
        <v>38</v>
      </c>
      <c r="P14" s="74">
        <f t="shared" ref="P14:S15" si="0">IFERROR((L14-H14)/H14,"ND")</f>
        <v>1.1732055001892377E-2</v>
      </c>
      <c r="Q14" s="75">
        <f>IFERROR((M14-I14)/I14,"ND")</f>
        <v>1.1732055001892377E-2</v>
      </c>
      <c r="R14" s="75" t="str">
        <f t="shared" si="0"/>
        <v>ND</v>
      </c>
      <c r="S14" s="76" t="str">
        <f t="shared" si="0"/>
        <v>ND</v>
      </c>
      <c r="T14" s="77">
        <f>IFERROR((L14-$G$14)/$G$14,"ND")</f>
        <v>1.1732055001892377E-2</v>
      </c>
      <c r="U14" s="78">
        <f>IFERROR((M14-$G$14)/$G$14,"ND")</f>
        <v>1.1732055001892377E-2</v>
      </c>
      <c r="V14" s="78" t="str">
        <f>IFERROR((N14-$G$14)/$G$14,"ND")</f>
        <v>ND</v>
      </c>
      <c r="W14" s="79" t="str">
        <f>IFERROR((O14-$G$14)/$G$14,"ND")</f>
        <v>ND</v>
      </c>
      <c r="X14" s="166"/>
      <c r="Y14" s="174" t="s">
        <v>249</v>
      </c>
      <c r="Z14" s="21"/>
      <c r="AA14" s="38"/>
    </row>
    <row r="15" spans="2:27" ht="317.25" x14ac:dyDescent="0.25">
      <c r="B15" s="140" t="s">
        <v>137</v>
      </c>
      <c r="C15" s="121" t="s">
        <v>186</v>
      </c>
      <c r="D15" s="122" t="s">
        <v>185</v>
      </c>
      <c r="E15" s="123" t="s">
        <v>73</v>
      </c>
      <c r="F15" s="122" t="s">
        <v>74</v>
      </c>
      <c r="G15" s="22">
        <v>11281</v>
      </c>
      <c r="H15" s="23">
        <v>2970</v>
      </c>
      <c r="I15" s="24">
        <v>2870</v>
      </c>
      <c r="J15" s="24">
        <v>2770</v>
      </c>
      <c r="K15" s="25">
        <v>2671</v>
      </c>
      <c r="L15" s="26">
        <v>2128</v>
      </c>
      <c r="M15" s="27">
        <v>2265</v>
      </c>
      <c r="N15" s="27" t="s">
        <v>38</v>
      </c>
      <c r="O15" s="28" t="s">
        <v>38</v>
      </c>
      <c r="P15" s="74">
        <f t="shared" si="0"/>
        <v>-0.28350168350168348</v>
      </c>
      <c r="Q15" s="75">
        <f t="shared" si="0"/>
        <v>-0.21080139372822299</v>
      </c>
      <c r="R15" s="75" t="str">
        <f t="shared" si="0"/>
        <v>ND</v>
      </c>
      <c r="S15" s="76" t="str">
        <f t="shared" si="0"/>
        <v>ND</v>
      </c>
      <c r="T15" s="77">
        <f>IFERROR((L15-$G$15)/$G$15,"ND")</f>
        <v>-0.81136424075879798</v>
      </c>
      <c r="U15" s="78">
        <f>IFERROR((M15-$G$15)/$G$15,"ND")</f>
        <v>-0.79921992731140856</v>
      </c>
      <c r="V15" s="78" t="str">
        <f>IFERROR((N15-$G$15)/$G$15,"ND")</f>
        <v>ND</v>
      </c>
      <c r="W15" s="79" t="str">
        <f>IFERROR((O15-$G$15)/$G$15,"ND")</f>
        <v>ND</v>
      </c>
      <c r="X15" s="167"/>
      <c r="Y15" s="175" t="s">
        <v>312</v>
      </c>
      <c r="Z15" s="39"/>
      <c r="AA15" s="40"/>
    </row>
    <row r="16" spans="2:27" ht="155.25" customHeight="1" x14ac:dyDescent="0.25">
      <c r="B16" s="99" t="s">
        <v>39</v>
      </c>
      <c r="C16" s="107" t="s">
        <v>188</v>
      </c>
      <c r="D16" s="107" t="s">
        <v>56</v>
      </c>
      <c r="E16" s="124" t="s">
        <v>73</v>
      </c>
      <c r="F16" s="107" t="s">
        <v>75</v>
      </c>
      <c r="G16" s="37">
        <v>1639</v>
      </c>
      <c r="H16" s="156">
        <v>485</v>
      </c>
      <c r="I16" s="157">
        <v>385</v>
      </c>
      <c r="J16" s="157">
        <v>389</v>
      </c>
      <c r="K16" s="158">
        <v>380</v>
      </c>
      <c r="L16" s="156">
        <v>576</v>
      </c>
      <c r="M16" s="159">
        <v>333</v>
      </c>
      <c r="N16" s="159" t="s">
        <v>38</v>
      </c>
      <c r="O16" s="160" t="s">
        <v>38</v>
      </c>
      <c r="P16" s="85">
        <f t="shared" ref="P16:P59" si="1">IFERROR(L16/H16,"NO APLICA")</f>
        <v>1.1876288659793814</v>
      </c>
      <c r="Q16" s="86">
        <f>IFERROR(M16/I16,"NO APLICA")</f>
        <v>0.86493506493506489</v>
      </c>
      <c r="R16" s="86" t="str">
        <f t="shared" ref="R16:R76" si="2">IFERROR(N16/J16,"NO APLICA")</f>
        <v>NO APLICA</v>
      </c>
      <c r="S16" s="87" t="str">
        <f t="shared" ref="S16:S76" si="3">IFERROR(O16/K16,"NO APLICA")</f>
        <v>NO APLICA</v>
      </c>
      <c r="T16" s="85">
        <f t="shared" ref="T16:T47" si="4">IFERROR(L16/G16,"NO APLICA")</f>
        <v>0.35143380109823064</v>
      </c>
      <c r="U16" s="86">
        <f>IFERROR((L16+M16)/G16,"NO APLICA")</f>
        <v>0.55460646735814523</v>
      </c>
      <c r="V16" s="86" t="str">
        <f t="shared" ref="V16:V76" si="5">IFERROR((L16+M16+N16)/G16,"NO APLICA")</f>
        <v>NO APLICA</v>
      </c>
      <c r="W16" s="87" t="str">
        <f t="shared" ref="W16:W76" si="6">IFERROR((L16+M16+N16+O16)/G16,"NO APLICA")</f>
        <v>NO APLICA</v>
      </c>
      <c r="X16" s="168"/>
      <c r="Y16" s="176" t="s">
        <v>304</v>
      </c>
      <c r="Z16" s="82"/>
      <c r="AA16" s="41"/>
    </row>
    <row r="17" spans="2:27" ht="188.25" x14ac:dyDescent="0.25">
      <c r="B17" s="100" t="s">
        <v>33</v>
      </c>
      <c r="C17" s="108" t="s">
        <v>189</v>
      </c>
      <c r="D17" s="109" t="s">
        <v>139</v>
      </c>
      <c r="E17" s="125" t="s">
        <v>73</v>
      </c>
      <c r="F17" s="126" t="s">
        <v>76</v>
      </c>
      <c r="G17" s="43">
        <v>245</v>
      </c>
      <c r="H17" s="44">
        <v>90</v>
      </c>
      <c r="I17" s="42">
        <v>55</v>
      </c>
      <c r="J17" s="42">
        <v>55</v>
      </c>
      <c r="K17" s="45">
        <v>45</v>
      </c>
      <c r="L17" s="44">
        <v>114</v>
      </c>
      <c r="M17" s="46">
        <v>121</v>
      </c>
      <c r="N17" s="46" t="s">
        <v>38</v>
      </c>
      <c r="O17" s="47" t="s">
        <v>38</v>
      </c>
      <c r="P17" s="85">
        <f t="shared" ref="P17:P41" si="7">IFERROR(L17/H17,"NO APLICA")</f>
        <v>1.2666666666666666</v>
      </c>
      <c r="Q17" s="86">
        <f>IFERROR(M17/I17,"NO APLICA")</f>
        <v>2.2000000000000002</v>
      </c>
      <c r="R17" s="86" t="str">
        <f t="shared" si="2"/>
        <v>NO APLICA</v>
      </c>
      <c r="S17" s="87" t="str">
        <f t="shared" si="3"/>
        <v>NO APLICA</v>
      </c>
      <c r="T17" s="85">
        <f t="shared" si="4"/>
        <v>0.46530612244897956</v>
      </c>
      <c r="U17" s="86">
        <f t="shared" ref="U17:U76" si="8">IFERROR((L17+M17)/G17,"NO APLICA")</f>
        <v>0.95918367346938771</v>
      </c>
      <c r="V17" s="86" t="str">
        <f t="shared" si="5"/>
        <v>NO APLICA</v>
      </c>
      <c r="W17" s="87" t="str">
        <f t="shared" si="6"/>
        <v>NO APLICA</v>
      </c>
      <c r="X17" s="169"/>
      <c r="Y17" s="177" t="s">
        <v>305</v>
      </c>
      <c r="Z17" s="83"/>
      <c r="AA17" s="48"/>
    </row>
    <row r="18" spans="2:27" ht="246.75" customHeight="1" x14ac:dyDescent="0.25">
      <c r="B18" s="100" t="s">
        <v>33</v>
      </c>
      <c r="C18" s="108" t="s">
        <v>190</v>
      </c>
      <c r="D18" s="109" t="s">
        <v>140</v>
      </c>
      <c r="E18" s="125" t="s">
        <v>73</v>
      </c>
      <c r="F18" s="126" t="s">
        <v>77</v>
      </c>
      <c r="G18" s="89">
        <v>494</v>
      </c>
      <c r="H18" s="90">
        <v>128</v>
      </c>
      <c r="I18" s="88">
        <v>122</v>
      </c>
      <c r="J18" s="88">
        <v>122</v>
      </c>
      <c r="K18" s="91">
        <v>122</v>
      </c>
      <c r="L18" s="90">
        <v>150</v>
      </c>
      <c r="M18" s="92">
        <v>87</v>
      </c>
      <c r="N18" s="92" t="s">
        <v>38</v>
      </c>
      <c r="O18" s="93" t="s">
        <v>38</v>
      </c>
      <c r="P18" s="85">
        <f t="shared" si="7"/>
        <v>1.171875</v>
      </c>
      <c r="Q18" s="86">
        <f t="shared" ref="Q18:Q76" si="9">IFERROR(M18/I18,"NO APLICA")</f>
        <v>0.71311475409836067</v>
      </c>
      <c r="R18" s="86" t="str">
        <f t="shared" si="2"/>
        <v>NO APLICA</v>
      </c>
      <c r="S18" s="87" t="str">
        <f t="shared" si="3"/>
        <v>NO APLICA</v>
      </c>
      <c r="T18" s="85">
        <f t="shared" si="4"/>
        <v>0.30364372469635625</v>
      </c>
      <c r="U18" s="86">
        <f t="shared" si="8"/>
        <v>0.47975708502024289</v>
      </c>
      <c r="V18" s="86" t="str">
        <f t="shared" si="5"/>
        <v>NO APLICA</v>
      </c>
      <c r="W18" s="87" t="str">
        <f t="shared" si="6"/>
        <v>NO APLICA</v>
      </c>
      <c r="X18" s="170"/>
      <c r="Y18" s="177" t="s">
        <v>307</v>
      </c>
      <c r="Z18" s="97"/>
      <c r="AA18" s="98"/>
    </row>
    <row r="19" spans="2:27" ht="186" x14ac:dyDescent="0.25">
      <c r="B19" s="100" t="s">
        <v>33</v>
      </c>
      <c r="C19" s="108" t="s">
        <v>191</v>
      </c>
      <c r="D19" s="109" t="s">
        <v>141</v>
      </c>
      <c r="E19" s="125" t="s">
        <v>73</v>
      </c>
      <c r="F19" s="126" t="s">
        <v>78</v>
      </c>
      <c r="G19" s="89">
        <v>600</v>
      </c>
      <c r="H19" s="90">
        <v>210</v>
      </c>
      <c r="I19" s="88">
        <v>130</v>
      </c>
      <c r="J19" s="88">
        <v>130</v>
      </c>
      <c r="K19" s="91">
        <v>130</v>
      </c>
      <c r="L19" s="90">
        <v>271</v>
      </c>
      <c r="M19" s="92">
        <v>64</v>
      </c>
      <c r="N19" s="92" t="s">
        <v>38</v>
      </c>
      <c r="O19" s="93" t="s">
        <v>38</v>
      </c>
      <c r="P19" s="85">
        <f t="shared" si="7"/>
        <v>1.2904761904761906</v>
      </c>
      <c r="Q19" s="86">
        <f t="shared" si="9"/>
        <v>0.49230769230769234</v>
      </c>
      <c r="R19" s="86" t="str">
        <f t="shared" si="2"/>
        <v>NO APLICA</v>
      </c>
      <c r="S19" s="87" t="str">
        <f t="shared" si="3"/>
        <v>NO APLICA</v>
      </c>
      <c r="T19" s="85">
        <f t="shared" si="4"/>
        <v>0.45166666666666666</v>
      </c>
      <c r="U19" s="86">
        <f t="shared" si="8"/>
        <v>0.55833333333333335</v>
      </c>
      <c r="V19" s="86" t="str">
        <f t="shared" si="5"/>
        <v>NO APLICA</v>
      </c>
      <c r="W19" s="87" t="str">
        <f t="shared" si="6"/>
        <v>NO APLICA</v>
      </c>
      <c r="X19" s="170"/>
      <c r="Y19" s="177" t="s">
        <v>306</v>
      </c>
      <c r="Z19" s="97"/>
      <c r="AA19" s="98"/>
    </row>
    <row r="20" spans="2:27" ht="159" customHeight="1" x14ac:dyDescent="0.25">
      <c r="B20" s="100" t="s">
        <v>33</v>
      </c>
      <c r="C20" s="108" t="s">
        <v>192</v>
      </c>
      <c r="D20" s="109" t="s">
        <v>142</v>
      </c>
      <c r="E20" s="125" t="s">
        <v>73</v>
      </c>
      <c r="F20" s="126" t="s">
        <v>79</v>
      </c>
      <c r="G20" s="89">
        <v>158</v>
      </c>
      <c r="H20" s="90">
        <v>42</v>
      </c>
      <c r="I20" s="88">
        <v>40</v>
      </c>
      <c r="J20" s="88">
        <v>38</v>
      </c>
      <c r="K20" s="91">
        <v>38</v>
      </c>
      <c r="L20" s="90">
        <v>38</v>
      </c>
      <c r="M20" s="92">
        <v>34</v>
      </c>
      <c r="N20" s="92" t="s">
        <v>38</v>
      </c>
      <c r="O20" s="93" t="s">
        <v>38</v>
      </c>
      <c r="P20" s="85">
        <f t="shared" si="7"/>
        <v>0.90476190476190477</v>
      </c>
      <c r="Q20" s="86">
        <f t="shared" si="9"/>
        <v>0.85</v>
      </c>
      <c r="R20" s="86" t="str">
        <f t="shared" si="2"/>
        <v>NO APLICA</v>
      </c>
      <c r="S20" s="87" t="str">
        <f t="shared" si="3"/>
        <v>NO APLICA</v>
      </c>
      <c r="T20" s="85">
        <f t="shared" si="4"/>
        <v>0.24050632911392406</v>
      </c>
      <c r="U20" s="86">
        <f t="shared" si="8"/>
        <v>0.45569620253164556</v>
      </c>
      <c r="V20" s="86" t="str">
        <f t="shared" si="5"/>
        <v>NO APLICA</v>
      </c>
      <c r="W20" s="87" t="str">
        <f t="shared" si="6"/>
        <v>NO APLICA</v>
      </c>
      <c r="X20" s="170"/>
      <c r="Y20" s="177" t="s">
        <v>308</v>
      </c>
      <c r="Z20" s="97"/>
      <c r="AA20" s="98"/>
    </row>
    <row r="21" spans="2:27" ht="143.25" x14ac:dyDescent="0.25">
      <c r="B21" s="100" t="s">
        <v>33</v>
      </c>
      <c r="C21" s="108" t="s">
        <v>193</v>
      </c>
      <c r="D21" s="109" t="s">
        <v>143</v>
      </c>
      <c r="E21" s="125" t="s">
        <v>73</v>
      </c>
      <c r="F21" s="126" t="s">
        <v>80</v>
      </c>
      <c r="G21" s="89">
        <v>24</v>
      </c>
      <c r="H21" s="90">
        <v>6</v>
      </c>
      <c r="I21" s="88">
        <v>6</v>
      </c>
      <c r="J21" s="88">
        <v>6</v>
      </c>
      <c r="K21" s="91">
        <v>6</v>
      </c>
      <c r="L21" s="90">
        <v>0</v>
      </c>
      <c r="M21" s="92">
        <v>0</v>
      </c>
      <c r="N21" s="92" t="s">
        <v>38</v>
      </c>
      <c r="O21" s="93" t="s">
        <v>38</v>
      </c>
      <c r="P21" s="85">
        <f t="shared" si="7"/>
        <v>0</v>
      </c>
      <c r="Q21" s="86">
        <f t="shared" si="9"/>
        <v>0</v>
      </c>
      <c r="R21" s="86" t="str">
        <f t="shared" si="2"/>
        <v>NO APLICA</v>
      </c>
      <c r="S21" s="87" t="str">
        <f t="shared" si="3"/>
        <v>NO APLICA</v>
      </c>
      <c r="T21" s="85">
        <f t="shared" si="4"/>
        <v>0</v>
      </c>
      <c r="U21" s="86">
        <f t="shared" si="8"/>
        <v>0</v>
      </c>
      <c r="V21" s="86" t="str">
        <f t="shared" si="5"/>
        <v>NO APLICA</v>
      </c>
      <c r="W21" s="87" t="str">
        <f t="shared" si="6"/>
        <v>NO APLICA</v>
      </c>
      <c r="X21" s="170"/>
      <c r="Y21" s="177" t="s">
        <v>309</v>
      </c>
      <c r="Z21" s="97"/>
      <c r="AA21" s="98"/>
    </row>
    <row r="22" spans="2:27" ht="200.25" x14ac:dyDescent="0.25">
      <c r="B22" s="100" t="s">
        <v>33</v>
      </c>
      <c r="C22" s="108" t="s">
        <v>194</v>
      </c>
      <c r="D22" s="109" t="s">
        <v>144</v>
      </c>
      <c r="E22" s="125" t="s">
        <v>73</v>
      </c>
      <c r="F22" s="126" t="s">
        <v>81</v>
      </c>
      <c r="G22" s="89">
        <v>118</v>
      </c>
      <c r="H22" s="90">
        <v>9</v>
      </c>
      <c r="I22" s="88">
        <v>32</v>
      </c>
      <c r="J22" s="88">
        <v>38</v>
      </c>
      <c r="K22" s="91">
        <v>39</v>
      </c>
      <c r="L22" s="90">
        <v>3</v>
      </c>
      <c r="M22" s="92">
        <v>27</v>
      </c>
      <c r="N22" s="92" t="s">
        <v>38</v>
      </c>
      <c r="O22" s="93" t="s">
        <v>38</v>
      </c>
      <c r="P22" s="85">
        <f t="shared" si="7"/>
        <v>0.33333333333333331</v>
      </c>
      <c r="Q22" s="86">
        <f t="shared" si="9"/>
        <v>0.84375</v>
      </c>
      <c r="R22" s="86" t="str">
        <f t="shared" si="2"/>
        <v>NO APLICA</v>
      </c>
      <c r="S22" s="87" t="str">
        <f t="shared" si="3"/>
        <v>NO APLICA</v>
      </c>
      <c r="T22" s="85">
        <f t="shared" si="4"/>
        <v>2.5423728813559324E-2</v>
      </c>
      <c r="U22" s="86">
        <f t="shared" si="8"/>
        <v>0.25423728813559321</v>
      </c>
      <c r="V22" s="86" t="str">
        <f t="shared" si="5"/>
        <v>NO APLICA</v>
      </c>
      <c r="W22" s="87" t="str">
        <f t="shared" si="6"/>
        <v>NO APLICA</v>
      </c>
      <c r="X22" s="170"/>
      <c r="Y22" s="177" t="s">
        <v>310</v>
      </c>
      <c r="Z22" s="97"/>
      <c r="AA22" s="98"/>
    </row>
    <row r="23" spans="2:27" ht="174.75" customHeight="1" x14ac:dyDescent="0.25">
      <c r="B23" s="99" t="s">
        <v>40</v>
      </c>
      <c r="C23" s="107" t="s">
        <v>195</v>
      </c>
      <c r="D23" s="107" t="s">
        <v>57</v>
      </c>
      <c r="E23" s="124" t="s">
        <v>73</v>
      </c>
      <c r="F23" s="107" t="s">
        <v>82</v>
      </c>
      <c r="G23" s="145">
        <v>69</v>
      </c>
      <c r="H23" s="146">
        <v>24</v>
      </c>
      <c r="I23" s="147">
        <v>21</v>
      </c>
      <c r="J23" s="147">
        <v>18</v>
      </c>
      <c r="K23" s="148">
        <v>6</v>
      </c>
      <c r="L23" s="146">
        <v>28</v>
      </c>
      <c r="M23" s="149">
        <v>21</v>
      </c>
      <c r="N23" s="149" t="s">
        <v>38</v>
      </c>
      <c r="O23" s="150" t="s">
        <v>38</v>
      </c>
      <c r="P23" s="85">
        <f t="shared" si="7"/>
        <v>1.1666666666666667</v>
      </c>
      <c r="Q23" s="86">
        <f t="shared" si="9"/>
        <v>1</v>
      </c>
      <c r="R23" s="86" t="str">
        <f t="shared" si="2"/>
        <v>NO APLICA</v>
      </c>
      <c r="S23" s="87" t="str">
        <f t="shared" si="3"/>
        <v>NO APLICA</v>
      </c>
      <c r="T23" s="85">
        <f t="shared" si="4"/>
        <v>0.40579710144927539</v>
      </c>
      <c r="U23" s="86">
        <f t="shared" si="8"/>
        <v>0.71014492753623193</v>
      </c>
      <c r="V23" s="86" t="str">
        <f t="shared" si="5"/>
        <v>NO APLICA</v>
      </c>
      <c r="W23" s="87" t="str">
        <f t="shared" si="6"/>
        <v>NO APLICA</v>
      </c>
      <c r="X23" s="171"/>
      <c r="Y23" s="178" t="s">
        <v>264</v>
      </c>
      <c r="Z23" s="151"/>
      <c r="AA23" s="152"/>
    </row>
    <row r="24" spans="2:27" ht="328.5" x14ac:dyDescent="0.25">
      <c r="B24" s="100" t="s">
        <v>41</v>
      </c>
      <c r="C24" s="108" t="s">
        <v>196</v>
      </c>
      <c r="D24" s="109" t="s">
        <v>145</v>
      </c>
      <c r="E24" s="125" t="s">
        <v>73</v>
      </c>
      <c r="F24" s="126" t="s">
        <v>83</v>
      </c>
      <c r="G24" s="89">
        <v>69</v>
      </c>
      <c r="H24" s="90">
        <v>24</v>
      </c>
      <c r="I24" s="88">
        <v>21</v>
      </c>
      <c r="J24" s="88">
        <v>18</v>
      </c>
      <c r="K24" s="91">
        <v>6</v>
      </c>
      <c r="L24" s="90">
        <v>28</v>
      </c>
      <c r="M24" s="92">
        <v>21</v>
      </c>
      <c r="N24" s="92" t="s">
        <v>38</v>
      </c>
      <c r="O24" s="93" t="s">
        <v>38</v>
      </c>
      <c r="P24" s="85">
        <f t="shared" si="7"/>
        <v>1.1666666666666667</v>
      </c>
      <c r="Q24" s="86">
        <f t="shared" si="9"/>
        <v>1</v>
      </c>
      <c r="R24" s="86" t="str">
        <f t="shared" si="2"/>
        <v>NO APLICA</v>
      </c>
      <c r="S24" s="87" t="str">
        <f t="shared" si="3"/>
        <v>NO APLICA</v>
      </c>
      <c r="T24" s="85">
        <f t="shared" si="4"/>
        <v>0.40579710144927539</v>
      </c>
      <c r="U24" s="86">
        <f t="shared" si="8"/>
        <v>0.71014492753623193</v>
      </c>
      <c r="V24" s="86" t="str">
        <f t="shared" si="5"/>
        <v>NO APLICA</v>
      </c>
      <c r="W24" s="87" t="str">
        <f t="shared" si="6"/>
        <v>NO APLICA</v>
      </c>
      <c r="X24" s="170"/>
      <c r="Y24" s="177" t="s">
        <v>265</v>
      </c>
      <c r="Z24" s="97"/>
      <c r="AA24" s="98"/>
    </row>
    <row r="25" spans="2:27" ht="159" customHeight="1" x14ac:dyDescent="0.25">
      <c r="B25" s="99" t="s">
        <v>42</v>
      </c>
      <c r="C25" s="107" t="s">
        <v>197</v>
      </c>
      <c r="D25" s="107" t="s">
        <v>58</v>
      </c>
      <c r="E25" s="124" t="s">
        <v>73</v>
      </c>
      <c r="F25" s="107" t="s">
        <v>84</v>
      </c>
      <c r="G25" s="145">
        <v>622</v>
      </c>
      <c r="H25" s="146">
        <v>169</v>
      </c>
      <c r="I25" s="147">
        <v>153</v>
      </c>
      <c r="J25" s="147">
        <v>151</v>
      </c>
      <c r="K25" s="148">
        <v>149</v>
      </c>
      <c r="L25" s="146">
        <v>222</v>
      </c>
      <c r="M25" s="149">
        <v>216</v>
      </c>
      <c r="N25" s="149" t="s">
        <v>38</v>
      </c>
      <c r="O25" s="150" t="s">
        <v>38</v>
      </c>
      <c r="P25" s="85">
        <f t="shared" si="7"/>
        <v>1.3136094674556213</v>
      </c>
      <c r="Q25" s="86">
        <f t="shared" si="9"/>
        <v>1.411764705882353</v>
      </c>
      <c r="R25" s="86" t="str">
        <f t="shared" si="2"/>
        <v>NO APLICA</v>
      </c>
      <c r="S25" s="87" t="str">
        <f t="shared" si="3"/>
        <v>NO APLICA</v>
      </c>
      <c r="T25" s="85">
        <f t="shared" si="4"/>
        <v>0.35691318327974275</v>
      </c>
      <c r="U25" s="86">
        <f t="shared" si="8"/>
        <v>0.70418006430868163</v>
      </c>
      <c r="V25" s="86" t="str">
        <f t="shared" si="5"/>
        <v>NO APLICA</v>
      </c>
      <c r="W25" s="87" t="str">
        <f t="shared" si="6"/>
        <v>NO APLICA</v>
      </c>
      <c r="X25" s="171"/>
      <c r="Y25" s="176" t="s">
        <v>266</v>
      </c>
      <c r="Z25" s="151"/>
      <c r="AA25" s="152"/>
    </row>
    <row r="26" spans="2:27" ht="271.5" x14ac:dyDescent="0.25">
      <c r="B26" s="100" t="s">
        <v>33</v>
      </c>
      <c r="C26" s="108" t="s">
        <v>198</v>
      </c>
      <c r="D26" s="109" t="s">
        <v>146</v>
      </c>
      <c r="E26" s="125" t="s">
        <v>73</v>
      </c>
      <c r="F26" s="126" t="s">
        <v>85</v>
      </c>
      <c r="G26" s="89">
        <v>425</v>
      </c>
      <c r="H26" s="90">
        <v>121</v>
      </c>
      <c r="I26" s="88">
        <v>102</v>
      </c>
      <c r="J26" s="88">
        <v>101</v>
      </c>
      <c r="K26" s="91">
        <v>101</v>
      </c>
      <c r="L26" s="90">
        <v>176</v>
      </c>
      <c r="M26" s="92">
        <v>169</v>
      </c>
      <c r="N26" s="92" t="s">
        <v>38</v>
      </c>
      <c r="O26" s="93" t="s">
        <v>38</v>
      </c>
      <c r="P26" s="85">
        <f t="shared" si="7"/>
        <v>1.4545454545454546</v>
      </c>
      <c r="Q26" s="86">
        <f t="shared" si="9"/>
        <v>1.6568627450980393</v>
      </c>
      <c r="R26" s="86" t="str">
        <f t="shared" si="2"/>
        <v>NO APLICA</v>
      </c>
      <c r="S26" s="87" t="str">
        <f t="shared" si="3"/>
        <v>NO APLICA</v>
      </c>
      <c r="T26" s="85">
        <f t="shared" si="4"/>
        <v>0.41411764705882353</v>
      </c>
      <c r="U26" s="86">
        <f t="shared" si="8"/>
        <v>0.81176470588235294</v>
      </c>
      <c r="V26" s="86" t="str">
        <f t="shared" si="5"/>
        <v>NO APLICA</v>
      </c>
      <c r="W26" s="87" t="str">
        <f t="shared" si="6"/>
        <v>NO APLICA</v>
      </c>
      <c r="X26" s="170"/>
      <c r="Y26" s="177" t="s">
        <v>267</v>
      </c>
      <c r="Z26" s="97"/>
      <c r="AA26" s="98"/>
    </row>
    <row r="27" spans="2:27" ht="157.5" x14ac:dyDescent="0.25">
      <c r="B27" s="100" t="s">
        <v>33</v>
      </c>
      <c r="C27" s="108" t="s">
        <v>199</v>
      </c>
      <c r="D27" s="109" t="s">
        <v>147</v>
      </c>
      <c r="E27" s="125" t="s">
        <v>73</v>
      </c>
      <c r="F27" s="126" t="s">
        <v>86</v>
      </c>
      <c r="G27" s="89">
        <v>3</v>
      </c>
      <c r="H27" s="90">
        <v>0</v>
      </c>
      <c r="I27" s="88">
        <v>2</v>
      </c>
      <c r="J27" s="88">
        <v>1</v>
      </c>
      <c r="K27" s="91">
        <v>0</v>
      </c>
      <c r="L27" s="90">
        <v>0</v>
      </c>
      <c r="M27" s="92">
        <v>0</v>
      </c>
      <c r="N27" s="92" t="s">
        <v>38</v>
      </c>
      <c r="O27" s="93" t="s">
        <v>38</v>
      </c>
      <c r="P27" s="85" t="str">
        <f t="shared" si="7"/>
        <v>NO APLICA</v>
      </c>
      <c r="Q27" s="86">
        <f t="shared" si="9"/>
        <v>0</v>
      </c>
      <c r="R27" s="86" t="str">
        <f t="shared" si="2"/>
        <v>NO APLICA</v>
      </c>
      <c r="S27" s="87" t="str">
        <f t="shared" si="3"/>
        <v>NO APLICA</v>
      </c>
      <c r="T27" s="85">
        <f t="shared" si="4"/>
        <v>0</v>
      </c>
      <c r="U27" s="86">
        <f t="shared" si="8"/>
        <v>0</v>
      </c>
      <c r="V27" s="86" t="str">
        <f t="shared" si="5"/>
        <v>NO APLICA</v>
      </c>
      <c r="W27" s="87" t="str">
        <f t="shared" si="6"/>
        <v>NO APLICA</v>
      </c>
      <c r="X27" s="170"/>
      <c r="Y27" s="177" t="s">
        <v>268</v>
      </c>
      <c r="Z27" s="97"/>
      <c r="AA27" s="98"/>
    </row>
    <row r="28" spans="2:27" ht="145.5" x14ac:dyDescent="0.25">
      <c r="B28" s="100" t="s">
        <v>33</v>
      </c>
      <c r="C28" s="108" t="s">
        <v>200</v>
      </c>
      <c r="D28" s="109" t="s">
        <v>148</v>
      </c>
      <c r="E28" s="125" t="s">
        <v>73</v>
      </c>
      <c r="F28" s="126" t="s">
        <v>87</v>
      </c>
      <c r="G28" s="89">
        <v>194</v>
      </c>
      <c r="H28" s="90">
        <v>48</v>
      </c>
      <c r="I28" s="88">
        <v>49</v>
      </c>
      <c r="J28" s="88">
        <v>49</v>
      </c>
      <c r="K28" s="91">
        <v>48</v>
      </c>
      <c r="L28" s="90">
        <v>46</v>
      </c>
      <c r="M28" s="92">
        <v>47</v>
      </c>
      <c r="N28" s="92" t="s">
        <v>38</v>
      </c>
      <c r="O28" s="93" t="s">
        <v>38</v>
      </c>
      <c r="P28" s="85">
        <f t="shared" si="7"/>
        <v>0.95833333333333337</v>
      </c>
      <c r="Q28" s="86">
        <f t="shared" si="9"/>
        <v>0.95918367346938771</v>
      </c>
      <c r="R28" s="86" t="str">
        <f t="shared" si="2"/>
        <v>NO APLICA</v>
      </c>
      <c r="S28" s="87" t="str">
        <f t="shared" si="3"/>
        <v>NO APLICA</v>
      </c>
      <c r="T28" s="85">
        <f t="shared" si="4"/>
        <v>0.23711340206185566</v>
      </c>
      <c r="U28" s="86">
        <f t="shared" si="8"/>
        <v>0.47938144329896909</v>
      </c>
      <c r="V28" s="86" t="str">
        <f t="shared" si="5"/>
        <v>NO APLICA</v>
      </c>
      <c r="W28" s="87" t="str">
        <f t="shared" si="6"/>
        <v>NO APLICA</v>
      </c>
      <c r="X28" s="170"/>
      <c r="Y28" s="177" t="s">
        <v>269</v>
      </c>
      <c r="Z28" s="97"/>
      <c r="AA28" s="98"/>
    </row>
    <row r="29" spans="2:27" ht="174" x14ac:dyDescent="0.25">
      <c r="B29" s="99" t="s">
        <v>43</v>
      </c>
      <c r="C29" s="107" t="s">
        <v>201</v>
      </c>
      <c r="D29" s="107" t="s">
        <v>59</v>
      </c>
      <c r="E29" s="124" t="s">
        <v>73</v>
      </c>
      <c r="F29" s="107" t="s">
        <v>88</v>
      </c>
      <c r="G29" s="145">
        <v>1117</v>
      </c>
      <c r="H29" s="146">
        <v>279</v>
      </c>
      <c r="I29" s="147">
        <v>280</v>
      </c>
      <c r="J29" s="147">
        <v>279</v>
      </c>
      <c r="K29" s="148">
        <v>279</v>
      </c>
      <c r="L29" s="146">
        <v>397</v>
      </c>
      <c r="M29" s="149">
        <v>428</v>
      </c>
      <c r="N29" s="149" t="s">
        <v>38</v>
      </c>
      <c r="O29" s="150" t="s">
        <v>38</v>
      </c>
      <c r="P29" s="85">
        <f t="shared" si="7"/>
        <v>1.4229390681003584</v>
      </c>
      <c r="Q29" s="86">
        <f t="shared" si="9"/>
        <v>1.5285714285714285</v>
      </c>
      <c r="R29" s="86" t="str">
        <f t="shared" si="2"/>
        <v>NO APLICA</v>
      </c>
      <c r="S29" s="87" t="str">
        <f t="shared" si="3"/>
        <v>NO APLICA</v>
      </c>
      <c r="T29" s="85">
        <f t="shared" si="4"/>
        <v>0.35541629364368843</v>
      </c>
      <c r="U29" s="86">
        <f t="shared" si="8"/>
        <v>0.73858549686660702</v>
      </c>
      <c r="V29" s="86" t="str">
        <f t="shared" si="5"/>
        <v>NO APLICA</v>
      </c>
      <c r="W29" s="87" t="str">
        <f t="shared" si="6"/>
        <v>NO APLICA</v>
      </c>
      <c r="X29" s="171"/>
      <c r="Y29" s="176" t="s">
        <v>270</v>
      </c>
      <c r="Z29" s="151"/>
      <c r="AA29" s="152"/>
    </row>
    <row r="30" spans="2:27" ht="156.75" customHeight="1" x14ac:dyDescent="0.25">
      <c r="B30" s="100" t="s">
        <v>33</v>
      </c>
      <c r="C30" s="108" t="s">
        <v>202</v>
      </c>
      <c r="D30" s="109" t="s">
        <v>149</v>
      </c>
      <c r="E30" s="125" t="s">
        <v>73</v>
      </c>
      <c r="F30" s="126" t="s">
        <v>89</v>
      </c>
      <c r="G30" s="89">
        <v>1</v>
      </c>
      <c r="H30" s="90">
        <v>0</v>
      </c>
      <c r="I30" s="88">
        <v>1</v>
      </c>
      <c r="J30" s="88">
        <v>0</v>
      </c>
      <c r="K30" s="91">
        <v>0</v>
      </c>
      <c r="L30" s="90">
        <v>0</v>
      </c>
      <c r="M30" s="92">
        <v>0</v>
      </c>
      <c r="N30" s="92" t="s">
        <v>38</v>
      </c>
      <c r="O30" s="93" t="s">
        <v>38</v>
      </c>
      <c r="P30" s="85" t="str">
        <f t="shared" si="7"/>
        <v>NO APLICA</v>
      </c>
      <c r="Q30" s="86">
        <f t="shared" si="9"/>
        <v>0</v>
      </c>
      <c r="R30" s="86" t="str">
        <f t="shared" si="2"/>
        <v>NO APLICA</v>
      </c>
      <c r="S30" s="87" t="str">
        <f t="shared" si="3"/>
        <v>NO APLICA</v>
      </c>
      <c r="T30" s="85">
        <f t="shared" si="4"/>
        <v>0</v>
      </c>
      <c r="U30" s="86">
        <f t="shared" si="8"/>
        <v>0</v>
      </c>
      <c r="V30" s="86" t="str">
        <f t="shared" si="5"/>
        <v>NO APLICA</v>
      </c>
      <c r="W30" s="87" t="str">
        <f t="shared" si="6"/>
        <v>NO APLICA</v>
      </c>
      <c r="X30" s="170"/>
      <c r="Y30" s="177" t="s">
        <v>271</v>
      </c>
      <c r="Z30" s="97"/>
      <c r="AA30" s="98"/>
    </row>
    <row r="31" spans="2:27" ht="186" x14ac:dyDescent="0.25">
      <c r="B31" s="100" t="s">
        <v>33</v>
      </c>
      <c r="C31" s="108" t="s">
        <v>203</v>
      </c>
      <c r="D31" s="109" t="s">
        <v>150</v>
      </c>
      <c r="E31" s="125" t="s">
        <v>73</v>
      </c>
      <c r="F31" s="126" t="s">
        <v>90</v>
      </c>
      <c r="G31" s="89">
        <v>1092</v>
      </c>
      <c r="H31" s="90">
        <v>273</v>
      </c>
      <c r="I31" s="88">
        <v>273</v>
      </c>
      <c r="J31" s="88">
        <v>273</v>
      </c>
      <c r="K31" s="91">
        <v>273</v>
      </c>
      <c r="L31" s="90">
        <v>394</v>
      </c>
      <c r="M31" s="92">
        <v>421</v>
      </c>
      <c r="N31" s="92" t="s">
        <v>38</v>
      </c>
      <c r="O31" s="93" t="s">
        <v>38</v>
      </c>
      <c r="P31" s="85">
        <f t="shared" si="7"/>
        <v>1.4432234432234432</v>
      </c>
      <c r="Q31" s="86">
        <f t="shared" si="9"/>
        <v>1.5421245421245422</v>
      </c>
      <c r="R31" s="86" t="str">
        <f t="shared" si="2"/>
        <v>NO APLICA</v>
      </c>
      <c r="S31" s="87" t="str">
        <f t="shared" si="3"/>
        <v>NO APLICA</v>
      </c>
      <c r="T31" s="85">
        <f t="shared" si="4"/>
        <v>0.3608058608058608</v>
      </c>
      <c r="U31" s="86">
        <f t="shared" si="8"/>
        <v>0.74633699633699635</v>
      </c>
      <c r="V31" s="86" t="str">
        <f t="shared" si="5"/>
        <v>NO APLICA</v>
      </c>
      <c r="W31" s="87" t="str">
        <f t="shared" si="6"/>
        <v>NO APLICA</v>
      </c>
      <c r="X31" s="170"/>
      <c r="Y31" s="177" t="s">
        <v>272</v>
      </c>
      <c r="Z31" s="97"/>
      <c r="AA31" s="98"/>
    </row>
    <row r="32" spans="2:27" ht="143.25" x14ac:dyDescent="0.25">
      <c r="B32" s="100" t="s">
        <v>33</v>
      </c>
      <c r="C32" s="108" t="s">
        <v>204</v>
      </c>
      <c r="D32" s="109" t="s">
        <v>151</v>
      </c>
      <c r="E32" s="125" t="s">
        <v>73</v>
      </c>
      <c r="F32" s="126" t="s">
        <v>91</v>
      </c>
      <c r="G32" s="89">
        <v>24</v>
      </c>
      <c r="H32" s="90">
        <v>6</v>
      </c>
      <c r="I32" s="88">
        <v>6</v>
      </c>
      <c r="J32" s="88">
        <v>6</v>
      </c>
      <c r="K32" s="91">
        <v>6</v>
      </c>
      <c r="L32" s="90">
        <v>3</v>
      </c>
      <c r="M32" s="92">
        <v>7</v>
      </c>
      <c r="N32" s="92" t="s">
        <v>38</v>
      </c>
      <c r="O32" s="93" t="s">
        <v>38</v>
      </c>
      <c r="P32" s="85">
        <f t="shared" si="7"/>
        <v>0.5</v>
      </c>
      <c r="Q32" s="86">
        <f t="shared" si="9"/>
        <v>1.1666666666666667</v>
      </c>
      <c r="R32" s="86" t="str">
        <f t="shared" si="2"/>
        <v>NO APLICA</v>
      </c>
      <c r="S32" s="87" t="str">
        <f t="shared" si="3"/>
        <v>NO APLICA</v>
      </c>
      <c r="T32" s="85">
        <f t="shared" si="4"/>
        <v>0.125</v>
      </c>
      <c r="U32" s="86">
        <f t="shared" si="8"/>
        <v>0.41666666666666669</v>
      </c>
      <c r="V32" s="86" t="str">
        <f t="shared" si="5"/>
        <v>NO APLICA</v>
      </c>
      <c r="W32" s="87" t="str">
        <f t="shared" si="6"/>
        <v>NO APLICA</v>
      </c>
      <c r="X32" s="170"/>
      <c r="Y32" s="177" t="s">
        <v>273</v>
      </c>
      <c r="Z32" s="97"/>
      <c r="AA32" s="98"/>
    </row>
    <row r="33" spans="2:27" ht="131.25" x14ac:dyDescent="0.25">
      <c r="B33" s="99" t="s">
        <v>44</v>
      </c>
      <c r="C33" s="107" t="s">
        <v>205</v>
      </c>
      <c r="D33" s="107" t="s">
        <v>60</v>
      </c>
      <c r="E33" s="124" t="s">
        <v>73</v>
      </c>
      <c r="F33" s="107" t="s">
        <v>92</v>
      </c>
      <c r="G33" s="145">
        <v>4508</v>
      </c>
      <c r="H33" s="146">
        <v>1203</v>
      </c>
      <c r="I33" s="147">
        <v>1205</v>
      </c>
      <c r="J33" s="147">
        <v>1201</v>
      </c>
      <c r="K33" s="148">
        <v>899</v>
      </c>
      <c r="L33" s="146">
        <v>1214</v>
      </c>
      <c r="M33" s="149">
        <v>1290</v>
      </c>
      <c r="N33" s="149" t="s">
        <v>38</v>
      </c>
      <c r="O33" s="150" t="s">
        <v>38</v>
      </c>
      <c r="P33" s="85">
        <f t="shared" si="7"/>
        <v>1.0091438071487946</v>
      </c>
      <c r="Q33" s="86">
        <f t="shared" si="9"/>
        <v>1.0705394190871369</v>
      </c>
      <c r="R33" s="86" t="str">
        <f t="shared" si="2"/>
        <v>NO APLICA</v>
      </c>
      <c r="S33" s="87" t="str">
        <f t="shared" si="3"/>
        <v>NO APLICA</v>
      </c>
      <c r="T33" s="85">
        <f t="shared" si="4"/>
        <v>0.26929902395740907</v>
      </c>
      <c r="U33" s="86">
        <f t="shared" si="8"/>
        <v>0.55545696539485356</v>
      </c>
      <c r="V33" s="86" t="str">
        <f t="shared" si="5"/>
        <v>NO APLICA</v>
      </c>
      <c r="W33" s="87" t="str">
        <f t="shared" si="6"/>
        <v>NO APLICA</v>
      </c>
      <c r="X33" s="171"/>
      <c r="Y33" s="176" t="s">
        <v>274</v>
      </c>
      <c r="Z33" s="151"/>
      <c r="AA33" s="152"/>
    </row>
    <row r="34" spans="2:27" ht="223.5" customHeight="1" x14ac:dyDescent="0.25">
      <c r="B34" s="100" t="s">
        <v>33</v>
      </c>
      <c r="C34" s="108" t="s">
        <v>206</v>
      </c>
      <c r="D34" s="109" t="s">
        <v>152</v>
      </c>
      <c r="E34" s="125" t="s">
        <v>73</v>
      </c>
      <c r="F34" s="126" t="s">
        <v>93</v>
      </c>
      <c r="G34" s="89">
        <v>3345</v>
      </c>
      <c r="H34" s="90">
        <v>912</v>
      </c>
      <c r="I34" s="88">
        <v>913</v>
      </c>
      <c r="J34" s="88">
        <v>911</v>
      </c>
      <c r="K34" s="91">
        <v>609</v>
      </c>
      <c r="L34" s="90">
        <v>915</v>
      </c>
      <c r="M34" s="92">
        <v>976</v>
      </c>
      <c r="N34" s="92" t="s">
        <v>38</v>
      </c>
      <c r="O34" s="93" t="s">
        <v>38</v>
      </c>
      <c r="P34" s="85">
        <f t="shared" si="7"/>
        <v>1.0032894736842106</v>
      </c>
      <c r="Q34" s="86">
        <f t="shared" si="9"/>
        <v>1.0690032858707557</v>
      </c>
      <c r="R34" s="86" t="str">
        <f t="shared" si="2"/>
        <v>NO APLICA</v>
      </c>
      <c r="S34" s="87" t="str">
        <f t="shared" si="3"/>
        <v>NO APLICA</v>
      </c>
      <c r="T34" s="85">
        <f t="shared" si="4"/>
        <v>0.273542600896861</v>
      </c>
      <c r="U34" s="86">
        <f t="shared" si="8"/>
        <v>0.565321375186846</v>
      </c>
      <c r="V34" s="86" t="str">
        <f t="shared" si="5"/>
        <v>NO APLICA</v>
      </c>
      <c r="W34" s="87" t="str">
        <f t="shared" si="6"/>
        <v>NO APLICA</v>
      </c>
      <c r="X34" s="170"/>
      <c r="Y34" s="177" t="s">
        <v>275</v>
      </c>
      <c r="Z34" s="97"/>
      <c r="AA34" s="98"/>
    </row>
    <row r="35" spans="2:27" ht="200.25" x14ac:dyDescent="0.25">
      <c r="B35" s="100" t="s">
        <v>33</v>
      </c>
      <c r="C35" s="108" t="s">
        <v>207</v>
      </c>
      <c r="D35" s="109" t="s">
        <v>153</v>
      </c>
      <c r="E35" s="125" t="s">
        <v>73</v>
      </c>
      <c r="F35" s="126" t="s">
        <v>94</v>
      </c>
      <c r="G35" s="89">
        <v>1163</v>
      </c>
      <c r="H35" s="90">
        <v>291</v>
      </c>
      <c r="I35" s="88">
        <v>292</v>
      </c>
      <c r="J35" s="88">
        <v>290</v>
      </c>
      <c r="K35" s="91">
        <v>290</v>
      </c>
      <c r="L35" s="90">
        <v>299</v>
      </c>
      <c r="M35" s="92">
        <v>314</v>
      </c>
      <c r="N35" s="92" t="s">
        <v>38</v>
      </c>
      <c r="O35" s="93" t="s">
        <v>38</v>
      </c>
      <c r="P35" s="85">
        <f t="shared" si="7"/>
        <v>1.0274914089347078</v>
      </c>
      <c r="Q35" s="86">
        <f t="shared" si="9"/>
        <v>1.0753424657534247</v>
      </c>
      <c r="R35" s="86" t="str">
        <f t="shared" si="2"/>
        <v>NO APLICA</v>
      </c>
      <c r="S35" s="87" t="str">
        <f t="shared" si="3"/>
        <v>NO APLICA</v>
      </c>
      <c r="T35" s="85">
        <f t="shared" si="4"/>
        <v>0.25709372312983664</v>
      </c>
      <c r="U35" s="86">
        <f t="shared" si="8"/>
        <v>0.52708512467755808</v>
      </c>
      <c r="V35" s="86" t="str">
        <f t="shared" si="5"/>
        <v>NO APLICA</v>
      </c>
      <c r="W35" s="87" t="str">
        <f t="shared" si="6"/>
        <v>NO APLICA</v>
      </c>
      <c r="X35" s="170"/>
      <c r="Y35" s="177" t="s">
        <v>276</v>
      </c>
      <c r="Z35" s="97"/>
      <c r="AA35" s="98"/>
    </row>
    <row r="36" spans="2:27" ht="130.5" x14ac:dyDescent="0.25">
      <c r="B36" s="99" t="s">
        <v>45</v>
      </c>
      <c r="C36" s="107" t="s">
        <v>208</v>
      </c>
      <c r="D36" s="107" t="s">
        <v>61</v>
      </c>
      <c r="E36" s="124" t="s">
        <v>73</v>
      </c>
      <c r="F36" s="107" t="s">
        <v>95</v>
      </c>
      <c r="G36" s="145">
        <v>1446</v>
      </c>
      <c r="H36" s="146">
        <v>361</v>
      </c>
      <c r="I36" s="147">
        <v>365</v>
      </c>
      <c r="J36" s="147">
        <v>360</v>
      </c>
      <c r="K36" s="148">
        <v>360</v>
      </c>
      <c r="L36" s="146">
        <v>393</v>
      </c>
      <c r="M36" s="149">
        <v>418</v>
      </c>
      <c r="N36" s="149" t="s">
        <v>38</v>
      </c>
      <c r="O36" s="150" t="s">
        <v>38</v>
      </c>
      <c r="P36" s="85">
        <f t="shared" si="7"/>
        <v>1.0886426592797784</v>
      </c>
      <c r="Q36" s="86">
        <f t="shared" si="9"/>
        <v>1.1452054794520548</v>
      </c>
      <c r="R36" s="86" t="str">
        <f t="shared" si="2"/>
        <v>NO APLICA</v>
      </c>
      <c r="S36" s="87" t="str">
        <f t="shared" si="3"/>
        <v>NO APLICA</v>
      </c>
      <c r="T36" s="85">
        <f t="shared" si="4"/>
        <v>0.27178423236514521</v>
      </c>
      <c r="U36" s="86">
        <f t="shared" si="8"/>
        <v>0.56085753803596128</v>
      </c>
      <c r="V36" s="86" t="str">
        <f t="shared" si="5"/>
        <v>NO APLICA</v>
      </c>
      <c r="W36" s="87" t="str">
        <f t="shared" si="6"/>
        <v>NO APLICA</v>
      </c>
      <c r="X36" s="171"/>
      <c r="Y36" s="176" t="s">
        <v>277</v>
      </c>
      <c r="Z36" s="151"/>
      <c r="AA36" s="152"/>
    </row>
    <row r="37" spans="2:27" ht="144.75" x14ac:dyDescent="0.25">
      <c r="B37" s="100" t="s">
        <v>33</v>
      </c>
      <c r="C37" s="108" t="s">
        <v>209</v>
      </c>
      <c r="D37" s="109" t="s">
        <v>154</v>
      </c>
      <c r="E37" s="125" t="s">
        <v>73</v>
      </c>
      <c r="F37" s="126" t="s">
        <v>96</v>
      </c>
      <c r="G37" s="89">
        <v>120</v>
      </c>
      <c r="H37" s="90">
        <v>30</v>
      </c>
      <c r="I37" s="88">
        <v>30</v>
      </c>
      <c r="J37" s="88">
        <v>30</v>
      </c>
      <c r="K37" s="91">
        <v>30</v>
      </c>
      <c r="L37" s="90">
        <v>35</v>
      </c>
      <c r="M37" s="92">
        <v>45</v>
      </c>
      <c r="N37" s="92" t="s">
        <v>38</v>
      </c>
      <c r="O37" s="93" t="s">
        <v>38</v>
      </c>
      <c r="P37" s="85">
        <f t="shared" si="7"/>
        <v>1.1666666666666667</v>
      </c>
      <c r="Q37" s="86">
        <f t="shared" si="9"/>
        <v>1.5</v>
      </c>
      <c r="R37" s="86" t="str">
        <f t="shared" si="2"/>
        <v>NO APLICA</v>
      </c>
      <c r="S37" s="87" t="str">
        <f t="shared" si="3"/>
        <v>NO APLICA</v>
      </c>
      <c r="T37" s="85">
        <f t="shared" si="4"/>
        <v>0.29166666666666669</v>
      </c>
      <c r="U37" s="86">
        <f t="shared" si="8"/>
        <v>0.66666666666666663</v>
      </c>
      <c r="V37" s="86" t="str">
        <f t="shared" si="5"/>
        <v>NO APLICA</v>
      </c>
      <c r="W37" s="87" t="str">
        <f t="shared" si="6"/>
        <v>NO APLICA</v>
      </c>
      <c r="X37" s="170"/>
      <c r="Y37" s="177" t="s">
        <v>278</v>
      </c>
      <c r="Z37" s="97"/>
      <c r="AA37" s="98"/>
    </row>
    <row r="38" spans="2:27" ht="234" customHeight="1" x14ac:dyDescent="0.25">
      <c r="B38" s="100" t="s">
        <v>33</v>
      </c>
      <c r="C38" s="108" t="s">
        <v>210</v>
      </c>
      <c r="D38" s="109" t="s">
        <v>155</v>
      </c>
      <c r="E38" s="125" t="s">
        <v>73</v>
      </c>
      <c r="F38" s="126" t="s">
        <v>97</v>
      </c>
      <c r="G38" s="89">
        <v>1326</v>
      </c>
      <c r="H38" s="90">
        <v>331</v>
      </c>
      <c r="I38" s="88">
        <v>335</v>
      </c>
      <c r="J38" s="88">
        <v>330</v>
      </c>
      <c r="K38" s="91">
        <v>330</v>
      </c>
      <c r="L38" s="90">
        <v>358</v>
      </c>
      <c r="M38" s="92">
        <v>373</v>
      </c>
      <c r="N38" s="92" t="s">
        <v>38</v>
      </c>
      <c r="O38" s="93" t="s">
        <v>38</v>
      </c>
      <c r="P38" s="85">
        <f t="shared" si="7"/>
        <v>1.0815709969788521</v>
      </c>
      <c r="Q38" s="86">
        <f t="shared" si="9"/>
        <v>1.1134328358208956</v>
      </c>
      <c r="R38" s="86" t="str">
        <f t="shared" si="2"/>
        <v>NO APLICA</v>
      </c>
      <c r="S38" s="87" t="str">
        <f t="shared" si="3"/>
        <v>NO APLICA</v>
      </c>
      <c r="T38" s="85">
        <f t="shared" si="4"/>
        <v>0.26998491704374056</v>
      </c>
      <c r="U38" s="86">
        <f t="shared" si="8"/>
        <v>0.55128205128205132</v>
      </c>
      <c r="V38" s="86" t="str">
        <f t="shared" si="5"/>
        <v>NO APLICA</v>
      </c>
      <c r="W38" s="87" t="str">
        <f t="shared" si="6"/>
        <v>NO APLICA</v>
      </c>
      <c r="X38" s="170"/>
      <c r="Y38" s="177" t="s">
        <v>279</v>
      </c>
      <c r="Z38" s="97"/>
      <c r="AA38" s="98"/>
    </row>
    <row r="39" spans="2:27" ht="154.5" customHeight="1" x14ac:dyDescent="0.25">
      <c r="B39" s="99" t="s">
        <v>46</v>
      </c>
      <c r="C39" s="107" t="s">
        <v>211</v>
      </c>
      <c r="D39" s="107" t="s">
        <v>62</v>
      </c>
      <c r="E39" s="124" t="s">
        <v>73</v>
      </c>
      <c r="F39" s="107" t="s">
        <v>98</v>
      </c>
      <c r="G39" s="145">
        <v>26832</v>
      </c>
      <c r="H39" s="146">
        <v>6708</v>
      </c>
      <c r="I39" s="147">
        <v>6708</v>
      </c>
      <c r="J39" s="147">
        <v>6708</v>
      </c>
      <c r="K39" s="148">
        <v>6708</v>
      </c>
      <c r="L39" s="146">
        <v>6636</v>
      </c>
      <c r="M39" s="149">
        <v>6708</v>
      </c>
      <c r="N39" s="149" t="s">
        <v>38</v>
      </c>
      <c r="O39" s="150" t="s">
        <v>38</v>
      </c>
      <c r="P39" s="85">
        <f t="shared" si="7"/>
        <v>0.98926654740608233</v>
      </c>
      <c r="Q39" s="86">
        <f t="shared" si="9"/>
        <v>1</v>
      </c>
      <c r="R39" s="86" t="str">
        <f t="shared" si="2"/>
        <v>NO APLICA</v>
      </c>
      <c r="S39" s="87" t="str">
        <f t="shared" si="3"/>
        <v>NO APLICA</v>
      </c>
      <c r="T39" s="85">
        <f t="shared" si="4"/>
        <v>0.24731663685152058</v>
      </c>
      <c r="U39" s="86">
        <f t="shared" si="8"/>
        <v>0.49731663685152055</v>
      </c>
      <c r="V39" s="86" t="str">
        <f t="shared" si="5"/>
        <v>NO APLICA</v>
      </c>
      <c r="W39" s="87" t="str">
        <f t="shared" si="6"/>
        <v>NO APLICA</v>
      </c>
      <c r="X39" s="171"/>
      <c r="Y39" s="176" t="s">
        <v>280</v>
      </c>
      <c r="Z39" s="151"/>
      <c r="AA39" s="152"/>
    </row>
    <row r="40" spans="2:27" ht="204" customHeight="1" x14ac:dyDescent="0.25">
      <c r="B40" s="100" t="s">
        <v>33</v>
      </c>
      <c r="C40" s="108" t="s">
        <v>212</v>
      </c>
      <c r="D40" s="109" t="s">
        <v>156</v>
      </c>
      <c r="E40" s="125" t="s">
        <v>73</v>
      </c>
      <c r="F40" s="126" t="s">
        <v>99</v>
      </c>
      <c r="G40" s="89">
        <v>20656</v>
      </c>
      <c r="H40" s="90">
        <v>5164</v>
      </c>
      <c r="I40" s="88">
        <v>5164</v>
      </c>
      <c r="J40" s="88">
        <v>5164</v>
      </c>
      <c r="K40" s="91">
        <v>5164</v>
      </c>
      <c r="L40" s="90">
        <v>5092</v>
      </c>
      <c r="M40" s="92">
        <v>5166</v>
      </c>
      <c r="N40" s="92" t="s">
        <v>38</v>
      </c>
      <c r="O40" s="93" t="s">
        <v>38</v>
      </c>
      <c r="P40" s="85">
        <f t="shared" si="7"/>
        <v>0.98605731990704881</v>
      </c>
      <c r="Q40" s="86">
        <f t="shared" si="9"/>
        <v>1.0003872966692486</v>
      </c>
      <c r="R40" s="86" t="str">
        <f t="shared" si="2"/>
        <v>NO APLICA</v>
      </c>
      <c r="S40" s="87" t="str">
        <f t="shared" si="3"/>
        <v>NO APLICA</v>
      </c>
      <c r="T40" s="85">
        <f t="shared" si="4"/>
        <v>0.2465143299767622</v>
      </c>
      <c r="U40" s="86">
        <f t="shared" si="8"/>
        <v>0.49661115414407436</v>
      </c>
      <c r="V40" s="86" t="str">
        <f t="shared" si="5"/>
        <v>NO APLICA</v>
      </c>
      <c r="W40" s="87" t="str">
        <f t="shared" si="6"/>
        <v>NO APLICA</v>
      </c>
      <c r="X40" s="170"/>
      <c r="Y40" s="177" t="s">
        <v>282</v>
      </c>
      <c r="Z40" s="97"/>
      <c r="AA40" s="98"/>
    </row>
    <row r="41" spans="2:27" ht="201" customHeight="1" x14ac:dyDescent="0.25">
      <c r="B41" s="100" t="s">
        <v>33</v>
      </c>
      <c r="C41" s="108" t="s">
        <v>213</v>
      </c>
      <c r="D41" s="109" t="s">
        <v>157</v>
      </c>
      <c r="E41" s="125" t="s">
        <v>73</v>
      </c>
      <c r="F41" s="126" t="s">
        <v>100</v>
      </c>
      <c r="G41" s="89">
        <v>6176</v>
      </c>
      <c r="H41" s="90">
        <v>1544</v>
      </c>
      <c r="I41" s="88">
        <v>1544</v>
      </c>
      <c r="J41" s="88">
        <v>1544</v>
      </c>
      <c r="K41" s="91">
        <v>1544</v>
      </c>
      <c r="L41" s="90">
        <v>1544</v>
      </c>
      <c r="M41" s="92">
        <v>1542</v>
      </c>
      <c r="N41" s="92" t="s">
        <v>38</v>
      </c>
      <c r="O41" s="93" t="s">
        <v>38</v>
      </c>
      <c r="P41" s="85">
        <f t="shared" si="7"/>
        <v>1</v>
      </c>
      <c r="Q41" s="86">
        <f t="shared" si="9"/>
        <v>0.99870466321243523</v>
      </c>
      <c r="R41" s="86" t="str">
        <f t="shared" si="2"/>
        <v>NO APLICA</v>
      </c>
      <c r="S41" s="87" t="str">
        <f t="shared" si="3"/>
        <v>NO APLICA</v>
      </c>
      <c r="T41" s="85">
        <f t="shared" si="4"/>
        <v>0.25</v>
      </c>
      <c r="U41" s="86">
        <f t="shared" si="8"/>
        <v>0.49967616580310881</v>
      </c>
      <c r="V41" s="86" t="str">
        <f t="shared" si="5"/>
        <v>NO APLICA</v>
      </c>
      <c r="W41" s="87" t="str">
        <f t="shared" si="6"/>
        <v>NO APLICA</v>
      </c>
      <c r="X41" s="170"/>
      <c r="Y41" s="177" t="s">
        <v>281</v>
      </c>
      <c r="Z41" s="97"/>
      <c r="AA41" s="98"/>
    </row>
    <row r="42" spans="2:27" ht="131.25" x14ac:dyDescent="0.25">
      <c r="B42" s="99" t="s">
        <v>47</v>
      </c>
      <c r="C42" s="107" t="s">
        <v>214</v>
      </c>
      <c r="D42" s="107" t="s">
        <v>63</v>
      </c>
      <c r="E42" s="124" t="s">
        <v>73</v>
      </c>
      <c r="F42" s="107" t="s">
        <v>101</v>
      </c>
      <c r="G42" s="145">
        <v>59</v>
      </c>
      <c r="H42" s="146">
        <v>12</v>
      </c>
      <c r="I42" s="147">
        <v>18</v>
      </c>
      <c r="J42" s="147">
        <v>18</v>
      </c>
      <c r="K42" s="148">
        <v>11</v>
      </c>
      <c r="L42" s="146">
        <v>11</v>
      </c>
      <c r="M42" s="149">
        <v>14</v>
      </c>
      <c r="N42" s="149" t="s">
        <v>38</v>
      </c>
      <c r="O42" s="150" t="s">
        <v>38</v>
      </c>
      <c r="P42" s="85">
        <f t="shared" si="1"/>
        <v>0.91666666666666663</v>
      </c>
      <c r="Q42" s="86">
        <f t="shared" si="9"/>
        <v>0.77777777777777779</v>
      </c>
      <c r="R42" s="86" t="str">
        <f t="shared" si="2"/>
        <v>NO APLICA</v>
      </c>
      <c r="S42" s="87" t="str">
        <f t="shared" si="3"/>
        <v>NO APLICA</v>
      </c>
      <c r="T42" s="85">
        <f t="shared" si="4"/>
        <v>0.1864406779661017</v>
      </c>
      <c r="U42" s="86">
        <f t="shared" si="8"/>
        <v>0.42372881355932202</v>
      </c>
      <c r="V42" s="86" t="str">
        <f t="shared" si="5"/>
        <v>NO APLICA</v>
      </c>
      <c r="W42" s="87" t="str">
        <f t="shared" si="6"/>
        <v>NO APLICA</v>
      </c>
      <c r="X42" s="171"/>
      <c r="Y42" s="176" t="s">
        <v>283</v>
      </c>
      <c r="Z42" s="151"/>
      <c r="AA42" s="152"/>
    </row>
    <row r="43" spans="2:27" ht="174" x14ac:dyDescent="0.25">
      <c r="B43" s="100" t="s">
        <v>33</v>
      </c>
      <c r="C43" s="108" t="s">
        <v>215</v>
      </c>
      <c r="D43" s="109" t="s">
        <v>158</v>
      </c>
      <c r="E43" s="125" t="s">
        <v>73</v>
      </c>
      <c r="F43" s="126" t="s">
        <v>102</v>
      </c>
      <c r="G43" s="89">
        <v>2</v>
      </c>
      <c r="H43" s="90">
        <v>0</v>
      </c>
      <c r="I43" s="88">
        <v>2</v>
      </c>
      <c r="J43" s="88">
        <v>0</v>
      </c>
      <c r="K43" s="91">
        <v>0</v>
      </c>
      <c r="L43" s="90">
        <v>0</v>
      </c>
      <c r="M43" s="92">
        <v>0</v>
      </c>
      <c r="N43" s="92" t="s">
        <v>38</v>
      </c>
      <c r="O43" s="93" t="s">
        <v>38</v>
      </c>
      <c r="P43" s="85" t="str">
        <f t="shared" si="1"/>
        <v>NO APLICA</v>
      </c>
      <c r="Q43" s="86">
        <f t="shared" si="9"/>
        <v>0</v>
      </c>
      <c r="R43" s="86" t="str">
        <f t="shared" si="2"/>
        <v>NO APLICA</v>
      </c>
      <c r="S43" s="87" t="str">
        <f t="shared" si="3"/>
        <v>NO APLICA</v>
      </c>
      <c r="T43" s="85">
        <f t="shared" si="4"/>
        <v>0</v>
      </c>
      <c r="U43" s="86">
        <f t="shared" si="8"/>
        <v>0</v>
      </c>
      <c r="V43" s="86" t="str">
        <f t="shared" si="5"/>
        <v>NO APLICA</v>
      </c>
      <c r="W43" s="87" t="str">
        <f t="shared" si="6"/>
        <v>NO APLICA</v>
      </c>
      <c r="X43" s="170"/>
      <c r="Y43" s="177" t="s">
        <v>284</v>
      </c>
      <c r="Z43" s="97"/>
      <c r="AA43" s="98"/>
    </row>
    <row r="44" spans="2:27" ht="145.5" x14ac:dyDescent="0.25">
      <c r="B44" s="100" t="s">
        <v>33</v>
      </c>
      <c r="C44" s="108" t="s">
        <v>216</v>
      </c>
      <c r="D44" s="109" t="s">
        <v>159</v>
      </c>
      <c r="E44" s="125" t="s">
        <v>73</v>
      </c>
      <c r="F44" s="126" t="s">
        <v>103</v>
      </c>
      <c r="G44" s="89">
        <v>21</v>
      </c>
      <c r="H44" s="90">
        <v>6</v>
      </c>
      <c r="I44" s="88">
        <v>5</v>
      </c>
      <c r="J44" s="88">
        <v>6</v>
      </c>
      <c r="K44" s="91">
        <v>4</v>
      </c>
      <c r="L44" s="90">
        <v>6</v>
      </c>
      <c r="M44" s="92">
        <v>5</v>
      </c>
      <c r="N44" s="92" t="s">
        <v>38</v>
      </c>
      <c r="O44" s="93" t="s">
        <v>38</v>
      </c>
      <c r="P44" s="85">
        <f t="shared" si="1"/>
        <v>1</v>
      </c>
      <c r="Q44" s="86">
        <f t="shared" si="9"/>
        <v>1</v>
      </c>
      <c r="R44" s="86" t="str">
        <f t="shared" si="2"/>
        <v>NO APLICA</v>
      </c>
      <c r="S44" s="87" t="str">
        <f t="shared" si="3"/>
        <v>NO APLICA</v>
      </c>
      <c r="T44" s="85">
        <f t="shared" si="4"/>
        <v>0.2857142857142857</v>
      </c>
      <c r="U44" s="86">
        <f t="shared" si="8"/>
        <v>0.52380952380952384</v>
      </c>
      <c r="V44" s="86" t="str">
        <f t="shared" si="5"/>
        <v>NO APLICA</v>
      </c>
      <c r="W44" s="87" t="str">
        <f t="shared" si="6"/>
        <v>NO APLICA</v>
      </c>
      <c r="X44" s="170"/>
      <c r="Y44" s="177" t="s">
        <v>254</v>
      </c>
      <c r="Z44" s="97"/>
      <c r="AA44" s="98"/>
    </row>
    <row r="45" spans="2:27" ht="173.25" customHeight="1" x14ac:dyDescent="0.25">
      <c r="B45" s="100" t="s">
        <v>33</v>
      </c>
      <c r="C45" s="108" t="s">
        <v>217</v>
      </c>
      <c r="D45" s="154" t="s">
        <v>160</v>
      </c>
      <c r="E45" s="125" t="s">
        <v>73</v>
      </c>
      <c r="F45" s="126" t="s">
        <v>104</v>
      </c>
      <c r="G45" s="89">
        <v>22</v>
      </c>
      <c r="H45" s="90">
        <v>3</v>
      </c>
      <c r="I45" s="88">
        <v>6</v>
      </c>
      <c r="J45" s="88">
        <v>8</v>
      </c>
      <c r="K45" s="91">
        <v>5</v>
      </c>
      <c r="L45" s="90">
        <v>3</v>
      </c>
      <c r="M45" s="92">
        <v>5</v>
      </c>
      <c r="N45" s="92" t="s">
        <v>38</v>
      </c>
      <c r="O45" s="93" t="s">
        <v>38</v>
      </c>
      <c r="P45" s="85">
        <f t="shared" si="1"/>
        <v>1</v>
      </c>
      <c r="Q45" s="86">
        <f t="shared" si="9"/>
        <v>0.83333333333333337</v>
      </c>
      <c r="R45" s="86" t="str">
        <f t="shared" si="2"/>
        <v>NO APLICA</v>
      </c>
      <c r="S45" s="87" t="str">
        <f t="shared" si="3"/>
        <v>NO APLICA</v>
      </c>
      <c r="T45" s="85">
        <f t="shared" si="4"/>
        <v>0.13636363636363635</v>
      </c>
      <c r="U45" s="86">
        <f t="shared" si="8"/>
        <v>0.36363636363636365</v>
      </c>
      <c r="V45" s="86" t="str">
        <f t="shared" si="5"/>
        <v>NO APLICA</v>
      </c>
      <c r="W45" s="87" t="str">
        <f t="shared" si="6"/>
        <v>NO APLICA</v>
      </c>
      <c r="X45" s="170"/>
      <c r="Y45" s="177" t="s">
        <v>285</v>
      </c>
      <c r="Z45" s="97"/>
      <c r="AA45" s="98"/>
    </row>
    <row r="46" spans="2:27" ht="129" x14ac:dyDescent="0.25">
      <c r="B46" s="100" t="s">
        <v>33</v>
      </c>
      <c r="C46" s="108" t="s">
        <v>218</v>
      </c>
      <c r="D46" s="109" t="s">
        <v>161</v>
      </c>
      <c r="E46" s="125" t="s">
        <v>73</v>
      </c>
      <c r="F46" s="126" t="s">
        <v>105</v>
      </c>
      <c r="G46" s="89">
        <v>2</v>
      </c>
      <c r="H46" s="90">
        <v>2</v>
      </c>
      <c r="I46" s="88">
        <v>0</v>
      </c>
      <c r="J46" s="88">
        <v>0</v>
      </c>
      <c r="K46" s="91">
        <v>0</v>
      </c>
      <c r="L46" s="90">
        <v>1</v>
      </c>
      <c r="M46" s="92">
        <v>0</v>
      </c>
      <c r="N46" s="92" t="s">
        <v>38</v>
      </c>
      <c r="O46" s="93" t="s">
        <v>38</v>
      </c>
      <c r="P46" s="85">
        <f t="shared" si="1"/>
        <v>0.5</v>
      </c>
      <c r="Q46" s="86" t="str">
        <f t="shared" si="9"/>
        <v>NO APLICA</v>
      </c>
      <c r="R46" s="86" t="str">
        <f t="shared" si="2"/>
        <v>NO APLICA</v>
      </c>
      <c r="S46" s="87" t="str">
        <f t="shared" si="3"/>
        <v>NO APLICA</v>
      </c>
      <c r="T46" s="85">
        <f t="shared" si="4"/>
        <v>0.5</v>
      </c>
      <c r="U46" s="86">
        <f t="shared" si="8"/>
        <v>0.5</v>
      </c>
      <c r="V46" s="86" t="str">
        <f t="shared" si="5"/>
        <v>NO APLICA</v>
      </c>
      <c r="W46" s="87" t="str">
        <f t="shared" si="6"/>
        <v>NO APLICA</v>
      </c>
      <c r="X46" s="170"/>
      <c r="Y46" s="177" t="s">
        <v>252</v>
      </c>
      <c r="Z46" s="97"/>
      <c r="AA46" s="98"/>
    </row>
    <row r="47" spans="2:27" ht="143.25" x14ac:dyDescent="0.25">
      <c r="B47" s="100" t="s">
        <v>33</v>
      </c>
      <c r="C47" s="108" t="s">
        <v>219</v>
      </c>
      <c r="D47" s="109" t="s">
        <v>162</v>
      </c>
      <c r="E47" s="125" t="s">
        <v>73</v>
      </c>
      <c r="F47" s="126" t="s">
        <v>106</v>
      </c>
      <c r="G47" s="89">
        <v>6</v>
      </c>
      <c r="H47" s="90">
        <v>0</v>
      </c>
      <c r="I47" s="88">
        <v>1</v>
      </c>
      <c r="J47" s="88">
        <v>3</v>
      </c>
      <c r="K47" s="91">
        <v>2</v>
      </c>
      <c r="L47" s="90">
        <v>0</v>
      </c>
      <c r="M47" s="92">
        <v>0</v>
      </c>
      <c r="N47" s="92" t="s">
        <v>38</v>
      </c>
      <c r="O47" s="93" t="s">
        <v>38</v>
      </c>
      <c r="P47" s="85" t="str">
        <f t="shared" si="1"/>
        <v>NO APLICA</v>
      </c>
      <c r="Q47" s="86">
        <f t="shared" si="9"/>
        <v>0</v>
      </c>
      <c r="R47" s="86" t="str">
        <f t="shared" si="2"/>
        <v>NO APLICA</v>
      </c>
      <c r="S47" s="87" t="str">
        <f t="shared" si="3"/>
        <v>NO APLICA</v>
      </c>
      <c r="T47" s="85">
        <f t="shared" si="4"/>
        <v>0</v>
      </c>
      <c r="U47" s="86">
        <f t="shared" si="8"/>
        <v>0</v>
      </c>
      <c r="V47" s="86" t="str">
        <f t="shared" si="5"/>
        <v>NO APLICA</v>
      </c>
      <c r="W47" s="87" t="str">
        <f t="shared" si="6"/>
        <v>NO APLICA</v>
      </c>
      <c r="X47" s="170"/>
      <c r="Y47" s="177" t="s">
        <v>286</v>
      </c>
      <c r="Z47" s="97"/>
      <c r="AA47" s="98"/>
    </row>
    <row r="48" spans="2:27" ht="157.5" x14ac:dyDescent="0.25">
      <c r="B48" s="100" t="s">
        <v>33</v>
      </c>
      <c r="C48" s="108" t="s">
        <v>220</v>
      </c>
      <c r="D48" s="109" t="s">
        <v>163</v>
      </c>
      <c r="E48" s="125" t="s">
        <v>73</v>
      </c>
      <c r="F48" s="126" t="s">
        <v>107</v>
      </c>
      <c r="G48" s="89">
        <v>5</v>
      </c>
      <c r="H48" s="90">
        <v>0</v>
      </c>
      <c r="I48" s="88">
        <v>4</v>
      </c>
      <c r="J48" s="88">
        <v>1</v>
      </c>
      <c r="K48" s="91">
        <v>0</v>
      </c>
      <c r="L48" s="90">
        <v>0</v>
      </c>
      <c r="M48" s="92">
        <v>4</v>
      </c>
      <c r="N48" s="92" t="s">
        <v>38</v>
      </c>
      <c r="O48" s="93" t="s">
        <v>38</v>
      </c>
      <c r="P48" s="85" t="str">
        <f t="shared" si="1"/>
        <v>NO APLICA</v>
      </c>
      <c r="Q48" s="86">
        <f t="shared" si="9"/>
        <v>1</v>
      </c>
      <c r="R48" s="86" t="str">
        <f t="shared" si="2"/>
        <v>NO APLICA</v>
      </c>
      <c r="S48" s="87" t="str">
        <f t="shared" si="3"/>
        <v>NO APLICA</v>
      </c>
      <c r="T48" s="85">
        <f t="shared" ref="T48:T76" si="10">IFERROR(L48/G48,"NO APLICA")</f>
        <v>0</v>
      </c>
      <c r="U48" s="86">
        <f t="shared" si="8"/>
        <v>0.8</v>
      </c>
      <c r="V48" s="86" t="str">
        <f t="shared" si="5"/>
        <v>NO APLICA</v>
      </c>
      <c r="W48" s="87" t="str">
        <f t="shared" si="6"/>
        <v>NO APLICA</v>
      </c>
      <c r="X48" s="170"/>
      <c r="Y48" s="177" t="s">
        <v>255</v>
      </c>
      <c r="Z48" s="97"/>
      <c r="AA48" s="98"/>
    </row>
    <row r="49" spans="2:27" ht="130.5" x14ac:dyDescent="0.25">
      <c r="B49" s="100" t="s">
        <v>33</v>
      </c>
      <c r="C49" s="108" t="s">
        <v>221</v>
      </c>
      <c r="D49" s="109" t="s">
        <v>164</v>
      </c>
      <c r="E49" s="125" t="s">
        <v>73</v>
      </c>
      <c r="F49" s="126" t="s">
        <v>108</v>
      </c>
      <c r="G49" s="89">
        <v>1</v>
      </c>
      <c r="H49" s="90">
        <v>1</v>
      </c>
      <c r="I49" s="88">
        <v>0</v>
      </c>
      <c r="J49" s="88">
        <v>0</v>
      </c>
      <c r="K49" s="91">
        <v>0</v>
      </c>
      <c r="L49" s="90">
        <v>1</v>
      </c>
      <c r="M49" s="92">
        <v>0</v>
      </c>
      <c r="N49" s="92" t="s">
        <v>38</v>
      </c>
      <c r="O49" s="93" t="s">
        <v>38</v>
      </c>
      <c r="P49" s="85">
        <f t="shared" si="1"/>
        <v>1</v>
      </c>
      <c r="Q49" s="86" t="str">
        <f t="shared" si="9"/>
        <v>NO APLICA</v>
      </c>
      <c r="R49" s="86" t="str">
        <f t="shared" si="2"/>
        <v>NO APLICA</v>
      </c>
      <c r="S49" s="87" t="str">
        <f t="shared" si="3"/>
        <v>NO APLICA</v>
      </c>
      <c r="T49" s="85">
        <f t="shared" si="10"/>
        <v>1</v>
      </c>
      <c r="U49" s="86">
        <f t="shared" si="8"/>
        <v>1</v>
      </c>
      <c r="V49" s="86" t="str">
        <f t="shared" si="5"/>
        <v>NO APLICA</v>
      </c>
      <c r="W49" s="87" t="str">
        <f t="shared" si="6"/>
        <v>NO APLICA</v>
      </c>
      <c r="X49" s="170"/>
      <c r="Y49" s="177" t="s">
        <v>253</v>
      </c>
      <c r="Z49" s="97"/>
      <c r="AA49" s="98"/>
    </row>
    <row r="50" spans="2:27" ht="131.25" x14ac:dyDescent="0.25">
      <c r="B50" s="99" t="s">
        <v>48</v>
      </c>
      <c r="C50" s="107" t="s">
        <v>222</v>
      </c>
      <c r="D50" s="107" t="s">
        <v>64</v>
      </c>
      <c r="E50" s="124" t="s">
        <v>73</v>
      </c>
      <c r="F50" s="107" t="s">
        <v>109</v>
      </c>
      <c r="G50" s="145">
        <v>263106</v>
      </c>
      <c r="H50" s="146">
        <v>64479</v>
      </c>
      <c r="I50" s="147">
        <v>67078</v>
      </c>
      <c r="J50" s="147">
        <v>65777</v>
      </c>
      <c r="K50" s="148">
        <v>65772</v>
      </c>
      <c r="L50" s="146">
        <v>65727</v>
      </c>
      <c r="M50" s="149">
        <v>67228</v>
      </c>
      <c r="N50" s="149" t="s">
        <v>38</v>
      </c>
      <c r="O50" s="150" t="s">
        <v>38</v>
      </c>
      <c r="P50" s="85">
        <f t="shared" ref="P50:P56" si="11">IFERROR(L50/H50,"NO APLICA")</f>
        <v>1.0193551388824269</v>
      </c>
      <c r="Q50" s="86">
        <f t="shared" si="9"/>
        <v>1.0022362026297742</v>
      </c>
      <c r="R50" s="86" t="str">
        <f t="shared" si="2"/>
        <v>NO APLICA</v>
      </c>
      <c r="S50" s="87" t="str">
        <f t="shared" si="3"/>
        <v>NO APLICA</v>
      </c>
      <c r="T50" s="85">
        <f t="shared" si="10"/>
        <v>0.24981186289936375</v>
      </c>
      <c r="U50" s="86">
        <f t="shared" si="8"/>
        <v>0.50532865080993972</v>
      </c>
      <c r="V50" s="86" t="str">
        <f t="shared" si="5"/>
        <v>NO APLICA</v>
      </c>
      <c r="W50" s="87" t="str">
        <f t="shared" si="6"/>
        <v>NO APLICA</v>
      </c>
      <c r="X50" s="171"/>
      <c r="Y50" s="176" t="s">
        <v>287</v>
      </c>
      <c r="Z50" s="151"/>
      <c r="AA50" s="152"/>
    </row>
    <row r="51" spans="2:27" ht="186" x14ac:dyDescent="0.25">
      <c r="B51" s="100" t="s">
        <v>33</v>
      </c>
      <c r="C51" s="108" t="s">
        <v>223</v>
      </c>
      <c r="D51" s="109" t="s">
        <v>165</v>
      </c>
      <c r="E51" s="125" t="s">
        <v>73</v>
      </c>
      <c r="F51" s="126" t="s">
        <v>110</v>
      </c>
      <c r="G51" s="89">
        <v>6</v>
      </c>
      <c r="H51" s="90">
        <v>2</v>
      </c>
      <c r="I51" s="88">
        <v>1</v>
      </c>
      <c r="J51" s="88">
        <v>2</v>
      </c>
      <c r="K51" s="91">
        <v>1</v>
      </c>
      <c r="L51" s="90">
        <v>2</v>
      </c>
      <c r="M51" s="92">
        <v>1</v>
      </c>
      <c r="N51" s="92" t="s">
        <v>38</v>
      </c>
      <c r="O51" s="93" t="s">
        <v>38</v>
      </c>
      <c r="P51" s="85">
        <f t="shared" si="11"/>
        <v>1</v>
      </c>
      <c r="Q51" s="86">
        <f t="shared" si="9"/>
        <v>1</v>
      </c>
      <c r="R51" s="86" t="str">
        <f t="shared" si="2"/>
        <v>NO APLICA</v>
      </c>
      <c r="S51" s="87" t="str">
        <f t="shared" si="3"/>
        <v>NO APLICA</v>
      </c>
      <c r="T51" s="85">
        <f t="shared" si="10"/>
        <v>0.33333333333333331</v>
      </c>
      <c r="U51" s="86">
        <f t="shared" si="8"/>
        <v>0.5</v>
      </c>
      <c r="V51" s="86" t="str">
        <f t="shared" si="5"/>
        <v>NO APLICA</v>
      </c>
      <c r="W51" s="87" t="str">
        <f t="shared" si="6"/>
        <v>NO APLICA</v>
      </c>
      <c r="X51" s="170"/>
      <c r="Y51" s="177" t="s">
        <v>256</v>
      </c>
      <c r="Z51" s="97"/>
      <c r="AA51" s="98"/>
    </row>
    <row r="52" spans="2:27" ht="200.25" x14ac:dyDescent="0.25">
      <c r="B52" s="100" t="s">
        <v>33</v>
      </c>
      <c r="C52" s="108" t="s">
        <v>224</v>
      </c>
      <c r="D52" s="109" t="s">
        <v>166</v>
      </c>
      <c r="E52" s="125" t="s">
        <v>73</v>
      </c>
      <c r="F52" s="126" t="s">
        <v>111</v>
      </c>
      <c r="G52" s="89">
        <v>104286</v>
      </c>
      <c r="H52" s="90">
        <v>26071</v>
      </c>
      <c r="I52" s="88">
        <v>26071</v>
      </c>
      <c r="J52" s="88">
        <v>26071</v>
      </c>
      <c r="K52" s="91">
        <v>26073</v>
      </c>
      <c r="L52" s="90">
        <v>26644</v>
      </c>
      <c r="M52" s="92">
        <v>26183</v>
      </c>
      <c r="N52" s="92" t="s">
        <v>38</v>
      </c>
      <c r="O52" s="93" t="s">
        <v>38</v>
      </c>
      <c r="P52" s="85">
        <f t="shared" si="11"/>
        <v>1.0219784434812627</v>
      </c>
      <c r="Q52" s="86">
        <f t="shared" si="9"/>
        <v>1.0042959610294964</v>
      </c>
      <c r="R52" s="86" t="str">
        <f t="shared" si="2"/>
        <v>NO APLICA</v>
      </c>
      <c r="S52" s="87" t="str">
        <f t="shared" si="3"/>
        <v>NO APLICA</v>
      </c>
      <c r="T52" s="85">
        <f t="shared" si="10"/>
        <v>0.25548971098709317</v>
      </c>
      <c r="U52" s="86">
        <f t="shared" si="8"/>
        <v>0.50655888614003797</v>
      </c>
      <c r="V52" s="86" t="str">
        <f t="shared" si="5"/>
        <v>NO APLICA</v>
      </c>
      <c r="W52" s="87" t="str">
        <f t="shared" si="6"/>
        <v>NO APLICA</v>
      </c>
      <c r="X52" s="170"/>
      <c r="Y52" s="177" t="s">
        <v>288</v>
      </c>
      <c r="Z52" s="97"/>
      <c r="AA52" s="98"/>
    </row>
    <row r="53" spans="2:27" ht="132.75" x14ac:dyDescent="0.25">
      <c r="B53" s="100" t="s">
        <v>33</v>
      </c>
      <c r="C53" s="108" t="s">
        <v>225</v>
      </c>
      <c r="D53" s="108" t="s">
        <v>167</v>
      </c>
      <c r="E53" s="125" t="s">
        <v>73</v>
      </c>
      <c r="F53" s="126" t="s">
        <v>112</v>
      </c>
      <c r="G53" s="89">
        <v>124740</v>
      </c>
      <c r="H53" s="90">
        <v>31185</v>
      </c>
      <c r="I53" s="88">
        <v>31185</v>
      </c>
      <c r="J53" s="88">
        <v>31185</v>
      </c>
      <c r="K53" s="91">
        <v>31185</v>
      </c>
      <c r="L53" s="90">
        <v>31335</v>
      </c>
      <c r="M53" s="92">
        <v>31208</v>
      </c>
      <c r="N53" s="92" t="s">
        <v>38</v>
      </c>
      <c r="O53" s="93" t="s">
        <v>38</v>
      </c>
      <c r="P53" s="85">
        <f t="shared" si="11"/>
        <v>1.0048100048100048</v>
      </c>
      <c r="Q53" s="86">
        <f t="shared" si="9"/>
        <v>1.0007375340708673</v>
      </c>
      <c r="R53" s="86" t="str">
        <f t="shared" si="2"/>
        <v>NO APLICA</v>
      </c>
      <c r="S53" s="87" t="str">
        <f t="shared" si="3"/>
        <v>NO APLICA</v>
      </c>
      <c r="T53" s="85">
        <f t="shared" si="10"/>
        <v>0.2512025012025012</v>
      </c>
      <c r="U53" s="86">
        <f t="shared" si="8"/>
        <v>0.50138688472021808</v>
      </c>
      <c r="V53" s="86" t="str">
        <f t="shared" si="5"/>
        <v>NO APLICA</v>
      </c>
      <c r="W53" s="87" t="str">
        <f t="shared" si="6"/>
        <v>NO APLICA</v>
      </c>
      <c r="X53" s="170"/>
      <c r="Y53" s="177" t="s">
        <v>289</v>
      </c>
      <c r="Z53" s="97"/>
      <c r="AA53" s="98"/>
    </row>
    <row r="54" spans="2:27" ht="161.25" x14ac:dyDescent="0.25">
      <c r="B54" s="100" t="s">
        <v>33</v>
      </c>
      <c r="C54" s="108" t="s">
        <v>226</v>
      </c>
      <c r="D54" s="109" t="s">
        <v>168</v>
      </c>
      <c r="E54" s="125" t="s">
        <v>73</v>
      </c>
      <c r="F54" s="126" t="s">
        <v>113</v>
      </c>
      <c r="G54" s="89">
        <v>34000</v>
      </c>
      <c r="H54" s="90">
        <v>7200</v>
      </c>
      <c r="I54" s="88">
        <v>9800</v>
      </c>
      <c r="J54" s="88">
        <v>8500</v>
      </c>
      <c r="K54" s="91">
        <v>8500</v>
      </c>
      <c r="L54" s="90">
        <v>7725</v>
      </c>
      <c r="M54" s="92">
        <v>9814</v>
      </c>
      <c r="N54" s="92" t="s">
        <v>38</v>
      </c>
      <c r="O54" s="93" t="s">
        <v>38</v>
      </c>
      <c r="P54" s="85">
        <f t="shared" si="11"/>
        <v>1.0729166666666667</v>
      </c>
      <c r="Q54" s="86">
        <f t="shared" si="9"/>
        <v>1.0014285714285713</v>
      </c>
      <c r="R54" s="86" t="str">
        <f t="shared" si="2"/>
        <v>NO APLICA</v>
      </c>
      <c r="S54" s="87" t="str">
        <f t="shared" si="3"/>
        <v>NO APLICA</v>
      </c>
      <c r="T54" s="85">
        <f t="shared" si="10"/>
        <v>0.22720588235294117</v>
      </c>
      <c r="U54" s="86">
        <f t="shared" si="8"/>
        <v>0.51585294117647063</v>
      </c>
      <c r="V54" s="86" t="str">
        <f t="shared" si="5"/>
        <v>NO APLICA</v>
      </c>
      <c r="W54" s="87" t="str">
        <f t="shared" si="6"/>
        <v>NO APLICA</v>
      </c>
      <c r="X54" s="170"/>
      <c r="Y54" s="177" t="s">
        <v>290</v>
      </c>
      <c r="Z54" s="97"/>
      <c r="AA54" s="98"/>
    </row>
    <row r="55" spans="2:27" ht="157.5" x14ac:dyDescent="0.25">
      <c r="B55" s="100" t="s">
        <v>33</v>
      </c>
      <c r="C55" s="108" t="s">
        <v>227</v>
      </c>
      <c r="D55" s="109" t="s">
        <v>169</v>
      </c>
      <c r="E55" s="125" t="s">
        <v>73</v>
      </c>
      <c r="F55" s="126" t="s">
        <v>114</v>
      </c>
      <c r="G55" s="89">
        <v>74</v>
      </c>
      <c r="H55" s="90">
        <v>21</v>
      </c>
      <c r="I55" s="88">
        <v>21</v>
      </c>
      <c r="J55" s="88">
        <v>19</v>
      </c>
      <c r="K55" s="91">
        <v>13</v>
      </c>
      <c r="L55" s="90">
        <v>21</v>
      </c>
      <c r="M55" s="92">
        <v>22</v>
      </c>
      <c r="N55" s="92" t="s">
        <v>38</v>
      </c>
      <c r="O55" s="93" t="s">
        <v>38</v>
      </c>
      <c r="P55" s="85">
        <f t="shared" si="11"/>
        <v>1</v>
      </c>
      <c r="Q55" s="86">
        <f t="shared" si="9"/>
        <v>1.0476190476190477</v>
      </c>
      <c r="R55" s="86" t="str">
        <f t="shared" si="2"/>
        <v>NO APLICA</v>
      </c>
      <c r="S55" s="87" t="str">
        <f t="shared" si="3"/>
        <v>NO APLICA</v>
      </c>
      <c r="T55" s="85">
        <f t="shared" si="10"/>
        <v>0.28378378378378377</v>
      </c>
      <c r="U55" s="86">
        <f t="shared" si="8"/>
        <v>0.58108108108108103</v>
      </c>
      <c r="V55" s="86" t="str">
        <f t="shared" si="5"/>
        <v>NO APLICA</v>
      </c>
      <c r="W55" s="87" t="str">
        <f t="shared" si="6"/>
        <v>NO APLICA</v>
      </c>
      <c r="X55" s="170"/>
      <c r="Y55" s="177" t="s">
        <v>291</v>
      </c>
      <c r="Z55" s="97"/>
      <c r="AA55" s="98"/>
    </row>
    <row r="56" spans="2:27" ht="159" x14ac:dyDescent="0.25">
      <c r="B56" s="99" t="s">
        <v>49</v>
      </c>
      <c r="C56" s="107" t="s">
        <v>228</v>
      </c>
      <c r="D56" s="107" t="s">
        <v>65</v>
      </c>
      <c r="E56" s="124" t="s">
        <v>73</v>
      </c>
      <c r="F56" s="107" t="s">
        <v>115</v>
      </c>
      <c r="G56" s="145">
        <v>2240</v>
      </c>
      <c r="H56" s="146">
        <v>320</v>
      </c>
      <c r="I56" s="147">
        <v>740</v>
      </c>
      <c r="J56" s="147">
        <v>680</v>
      </c>
      <c r="K56" s="148">
        <v>500</v>
      </c>
      <c r="L56" s="146">
        <v>138</v>
      </c>
      <c r="M56" s="149">
        <v>346</v>
      </c>
      <c r="N56" s="149" t="s">
        <v>38</v>
      </c>
      <c r="O56" s="150" t="s">
        <v>38</v>
      </c>
      <c r="P56" s="85">
        <f t="shared" si="11"/>
        <v>0.43125000000000002</v>
      </c>
      <c r="Q56" s="86">
        <f t="shared" si="9"/>
        <v>0.46756756756756757</v>
      </c>
      <c r="R56" s="86" t="str">
        <f t="shared" si="2"/>
        <v>NO APLICA</v>
      </c>
      <c r="S56" s="87" t="str">
        <f t="shared" si="3"/>
        <v>NO APLICA</v>
      </c>
      <c r="T56" s="85">
        <f t="shared" si="10"/>
        <v>6.160714285714286E-2</v>
      </c>
      <c r="U56" s="86">
        <f t="shared" si="8"/>
        <v>0.21607142857142858</v>
      </c>
      <c r="V56" s="86" t="str">
        <f t="shared" si="5"/>
        <v>NO APLICA</v>
      </c>
      <c r="W56" s="87" t="str">
        <f t="shared" si="6"/>
        <v>NO APLICA</v>
      </c>
      <c r="X56" s="171"/>
      <c r="Y56" s="176" t="s">
        <v>292</v>
      </c>
      <c r="Z56" s="151"/>
      <c r="AA56" s="152"/>
    </row>
    <row r="57" spans="2:27" ht="131.25" x14ac:dyDescent="0.25">
      <c r="B57" s="100" t="s">
        <v>33</v>
      </c>
      <c r="C57" s="108" t="s">
        <v>229</v>
      </c>
      <c r="D57" s="109" t="s">
        <v>66</v>
      </c>
      <c r="E57" s="125" t="s">
        <v>73</v>
      </c>
      <c r="F57" s="126" t="s">
        <v>116</v>
      </c>
      <c r="G57" s="89">
        <v>1485</v>
      </c>
      <c r="H57" s="90">
        <v>270</v>
      </c>
      <c r="I57" s="88">
        <v>505</v>
      </c>
      <c r="J57" s="88">
        <v>425</v>
      </c>
      <c r="K57" s="91">
        <v>285</v>
      </c>
      <c r="L57" s="90">
        <v>92</v>
      </c>
      <c r="M57" s="92">
        <v>125</v>
      </c>
      <c r="N57" s="92" t="s">
        <v>38</v>
      </c>
      <c r="O57" s="93" t="s">
        <v>38</v>
      </c>
      <c r="P57" s="85">
        <f t="shared" si="1"/>
        <v>0.34074074074074073</v>
      </c>
      <c r="Q57" s="86">
        <f t="shared" si="9"/>
        <v>0.24752475247524752</v>
      </c>
      <c r="R57" s="86" t="str">
        <f t="shared" si="2"/>
        <v>NO APLICA</v>
      </c>
      <c r="S57" s="87" t="str">
        <f t="shared" si="3"/>
        <v>NO APLICA</v>
      </c>
      <c r="T57" s="85">
        <f t="shared" si="10"/>
        <v>6.1952861952861954E-2</v>
      </c>
      <c r="U57" s="86">
        <f t="shared" si="8"/>
        <v>0.14612794612794613</v>
      </c>
      <c r="V57" s="86" t="str">
        <f t="shared" si="5"/>
        <v>NO APLICA</v>
      </c>
      <c r="W57" s="87" t="str">
        <f t="shared" si="6"/>
        <v>NO APLICA</v>
      </c>
      <c r="X57" s="170"/>
      <c r="Y57" s="177" t="s">
        <v>293</v>
      </c>
      <c r="Z57" s="97"/>
      <c r="AA57" s="98"/>
    </row>
    <row r="58" spans="2:27" ht="130.5" x14ac:dyDescent="0.25">
      <c r="B58" s="100" t="s">
        <v>33</v>
      </c>
      <c r="C58" s="108" t="s">
        <v>230</v>
      </c>
      <c r="D58" s="109" t="s">
        <v>67</v>
      </c>
      <c r="E58" s="125" t="s">
        <v>73</v>
      </c>
      <c r="F58" s="126" t="s">
        <v>117</v>
      </c>
      <c r="G58" s="89">
        <v>490</v>
      </c>
      <c r="H58" s="90">
        <v>50</v>
      </c>
      <c r="I58" s="88">
        <v>150</v>
      </c>
      <c r="J58" s="88">
        <v>165</v>
      </c>
      <c r="K58" s="91">
        <v>125</v>
      </c>
      <c r="L58" s="90">
        <v>46</v>
      </c>
      <c r="M58" s="92">
        <v>221</v>
      </c>
      <c r="N58" s="92" t="s">
        <v>38</v>
      </c>
      <c r="O58" s="93" t="s">
        <v>38</v>
      </c>
      <c r="P58" s="85">
        <f t="shared" si="1"/>
        <v>0.92</v>
      </c>
      <c r="Q58" s="86">
        <f t="shared" si="9"/>
        <v>1.4733333333333334</v>
      </c>
      <c r="R58" s="86" t="str">
        <f t="shared" si="2"/>
        <v>NO APLICA</v>
      </c>
      <c r="S58" s="87" t="str">
        <f t="shared" si="3"/>
        <v>NO APLICA</v>
      </c>
      <c r="T58" s="85">
        <f t="shared" si="10"/>
        <v>9.3877551020408165E-2</v>
      </c>
      <c r="U58" s="86">
        <f t="shared" si="8"/>
        <v>0.54489795918367345</v>
      </c>
      <c r="V58" s="86" t="str">
        <f t="shared" si="5"/>
        <v>NO APLICA</v>
      </c>
      <c r="W58" s="87" t="str">
        <f t="shared" si="6"/>
        <v>NO APLICA</v>
      </c>
      <c r="X58" s="170"/>
      <c r="Y58" s="177" t="s">
        <v>295</v>
      </c>
      <c r="Z58" s="97"/>
      <c r="AA58" s="98"/>
    </row>
    <row r="59" spans="2:27" ht="116.25" x14ac:dyDescent="0.25">
      <c r="B59" s="100" t="s">
        <v>33</v>
      </c>
      <c r="C59" s="108" t="s">
        <v>231</v>
      </c>
      <c r="D59" s="109" t="s">
        <v>68</v>
      </c>
      <c r="E59" s="125" t="s">
        <v>73</v>
      </c>
      <c r="F59" s="126" t="s">
        <v>118</v>
      </c>
      <c r="G59" s="89">
        <v>265</v>
      </c>
      <c r="H59" s="90">
        <v>0</v>
      </c>
      <c r="I59" s="88">
        <v>85</v>
      </c>
      <c r="J59" s="88">
        <v>90</v>
      </c>
      <c r="K59" s="91">
        <v>90</v>
      </c>
      <c r="L59" s="90">
        <v>0</v>
      </c>
      <c r="M59" s="92">
        <v>0</v>
      </c>
      <c r="N59" s="92" t="s">
        <v>38</v>
      </c>
      <c r="O59" s="93" t="s">
        <v>38</v>
      </c>
      <c r="P59" s="85" t="str">
        <f t="shared" si="1"/>
        <v>NO APLICA</v>
      </c>
      <c r="Q59" s="86">
        <f t="shared" si="9"/>
        <v>0</v>
      </c>
      <c r="R59" s="86" t="str">
        <f t="shared" si="2"/>
        <v>NO APLICA</v>
      </c>
      <c r="S59" s="87" t="str">
        <f t="shared" si="3"/>
        <v>NO APLICA</v>
      </c>
      <c r="T59" s="85">
        <f t="shared" si="10"/>
        <v>0</v>
      </c>
      <c r="U59" s="86">
        <f t="shared" si="8"/>
        <v>0</v>
      </c>
      <c r="V59" s="86" t="str">
        <f t="shared" si="5"/>
        <v>NO APLICA</v>
      </c>
      <c r="W59" s="87" t="str">
        <f t="shared" si="6"/>
        <v>NO APLICA</v>
      </c>
      <c r="X59" s="170"/>
      <c r="Y59" s="177" t="s">
        <v>294</v>
      </c>
      <c r="Z59" s="97"/>
      <c r="AA59" s="98"/>
    </row>
    <row r="60" spans="2:27" ht="145.5" x14ac:dyDescent="0.25">
      <c r="B60" s="99" t="s">
        <v>50</v>
      </c>
      <c r="C60" s="107" t="s">
        <v>232</v>
      </c>
      <c r="D60" s="107" t="s">
        <v>69</v>
      </c>
      <c r="E60" s="124" t="s">
        <v>73</v>
      </c>
      <c r="F60" s="107" t="s">
        <v>119</v>
      </c>
      <c r="G60" s="145">
        <v>94266</v>
      </c>
      <c r="H60" s="146">
        <v>22916</v>
      </c>
      <c r="I60" s="147">
        <v>22862</v>
      </c>
      <c r="J60" s="147">
        <v>24632</v>
      </c>
      <c r="K60" s="148">
        <v>23856</v>
      </c>
      <c r="L60" s="146">
        <v>31234</v>
      </c>
      <c r="M60" s="149">
        <v>32269</v>
      </c>
      <c r="N60" s="149" t="s">
        <v>38</v>
      </c>
      <c r="O60" s="150" t="s">
        <v>38</v>
      </c>
      <c r="P60" s="85">
        <f t="shared" ref="P60:P76" si="12">IFERROR(L60/H60,"NO APLICA")</f>
        <v>1.3629778320823878</v>
      </c>
      <c r="Q60" s="86">
        <f t="shared" si="9"/>
        <v>1.4114688128772637</v>
      </c>
      <c r="R60" s="86" t="str">
        <f t="shared" si="2"/>
        <v>NO APLICA</v>
      </c>
      <c r="S60" s="87" t="str">
        <f t="shared" si="3"/>
        <v>NO APLICA</v>
      </c>
      <c r="T60" s="85">
        <f t="shared" si="10"/>
        <v>0.33133897693760211</v>
      </c>
      <c r="U60" s="86">
        <f t="shared" si="8"/>
        <v>0.67365752233042664</v>
      </c>
      <c r="V60" s="86" t="str">
        <f t="shared" si="5"/>
        <v>NO APLICA</v>
      </c>
      <c r="W60" s="87" t="str">
        <f t="shared" si="6"/>
        <v>NO APLICA</v>
      </c>
      <c r="X60" s="171"/>
      <c r="Y60" s="176" t="s">
        <v>296</v>
      </c>
      <c r="Z60" s="151"/>
      <c r="AA60" s="152"/>
    </row>
    <row r="61" spans="2:27" ht="131.25" x14ac:dyDescent="0.25">
      <c r="B61" s="100" t="s">
        <v>33</v>
      </c>
      <c r="C61" s="108" t="s">
        <v>233</v>
      </c>
      <c r="D61" s="109" t="s">
        <v>170</v>
      </c>
      <c r="E61" s="125" t="s">
        <v>73</v>
      </c>
      <c r="F61" s="126" t="s">
        <v>120</v>
      </c>
      <c r="G61" s="89">
        <v>17</v>
      </c>
      <c r="H61" s="90">
        <v>5</v>
      </c>
      <c r="I61" s="88">
        <v>4</v>
      </c>
      <c r="J61" s="88">
        <v>4</v>
      </c>
      <c r="K61" s="91">
        <v>4</v>
      </c>
      <c r="L61" s="90">
        <v>4</v>
      </c>
      <c r="M61" s="92">
        <v>11</v>
      </c>
      <c r="N61" s="92" t="s">
        <v>38</v>
      </c>
      <c r="O61" s="93" t="s">
        <v>38</v>
      </c>
      <c r="P61" s="85">
        <f t="shared" si="12"/>
        <v>0.8</v>
      </c>
      <c r="Q61" s="86">
        <f t="shared" si="9"/>
        <v>2.75</v>
      </c>
      <c r="R61" s="86" t="str">
        <f t="shared" si="2"/>
        <v>NO APLICA</v>
      </c>
      <c r="S61" s="87" t="str">
        <f t="shared" si="3"/>
        <v>NO APLICA</v>
      </c>
      <c r="T61" s="85">
        <f t="shared" si="10"/>
        <v>0.23529411764705882</v>
      </c>
      <c r="U61" s="86">
        <f t="shared" si="8"/>
        <v>0.88235294117647056</v>
      </c>
      <c r="V61" s="86" t="str">
        <f t="shared" si="5"/>
        <v>NO APLICA</v>
      </c>
      <c r="W61" s="87" t="str">
        <f t="shared" si="6"/>
        <v>NO APLICA</v>
      </c>
      <c r="X61" s="170"/>
      <c r="Y61" s="177" t="s">
        <v>297</v>
      </c>
      <c r="Z61" s="97"/>
      <c r="AA61" s="98"/>
    </row>
    <row r="62" spans="2:27" ht="144.75" x14ac:dyDescent="0.25">
      <c r="B62" s="100" t="s">
        <v>33</v>
      </c>
      <c r="C62" s="108" t="s">
        <v>234</v>
      </c>
      <c r="D62" s="109" t="s">
        <v>171</v>
      </c>
      <c r="E62" s="125" t="s">
        <v>121</v>
      </c>
      <c r="F62" s="126" t="s">
        <v>122</v>
      </c>
      <c r="G62" s="89">
        <v>8</v>
      </c>
      <c r="H62" s="90">
        <v>2</v>
      </c>
      <c r="I62" s="88">
        <v>2</v>
      </c>
      <c r="J62" s="88">
        <v>4</v>
      </c>
      <c r="K62" s="91">
        <v>0</v>
      </c>
      <c r="L62" s="90">
        <v>0</v>
      </c>
      <c r="M62" s="92">
        <v>8</v>
      </c>
      <c r="N62" s="92" t="s">
        <v>38</v>
      </c>
      <c r="O62" s="93" t="s">
        <v>38</v>
      </c>
      <c r="P62" s="85">
        <f t="shared" si="12"/>
        <v>0</v>
      </c>
      <c r="Q62" s="86">
        <f t="shared" si="9"/>
        <v>4</v>
      </c>
      <c r="R62" s="86" t="str">
        <f t="shared" si="2"/>
        <v>NO APLICA</v>
      </c>
      <c r="S62" s="87" t="str">
        <f t="shared" si="3"/>
        <v>NO APLICA</v>
      </c>
      <c r="T62" s="85">
        <f t="shared" si="10"/>
        <v>0</v>
      </c>
      <c r="U62" s="86">
        <f t="shared" si="8"/>
        <v>1</v>
      </c>
      <c r="V62" s="86" t="str">
        <f t="shared" si="5"/>
        <v>NO APLICA</v>
      </c>
      <c r="W62" s="87" t="str">
        <f t="shared" si="6"/>
        <v>NO APLICA</v>
      </c>
      <c r="X62" s="170"/>
      <c r="Y62" s="177" t="s">
        <v>298</v>
      </c>
      <c r="Z62" s="97"/>
      <c r="AA62" s="98"/>
    </row>
    <row r="63" spans="2:27" ht="228.75" x14ac:dyDescent="0.25">
      <c r="B63" s="100" t="s">
        <v>33</v>
      </c>
      <c r="C63" s="108" t="s">
        <v>235</v>
      </c>
      <c r="D63" s="109" t="s">
        <v>172</v>
      </c>
      <c r="E63" s="125" t="s">
        <v>73</v>
      </c>
      <c r="F63" s="126" t="s">
        <v>123</v>
      </c>
      <c r="G63" s="89">
        <v>716</v>
      </c>
      <c r="H63" s="90">
        <v>164</v>
      </c>
      <c r="I63" s="88">
        <v>177</v>
      </c>
      <c r="J63" s="88">
        <v>170</v>
      </c>
      <c r="K63" s="91">
        <v>205</v>
      </c>
      <c r="L63" s="90">
        <v>211</v>
      </c>
      <c r="M63" s="92">
        <v>212</v>
      </c>
      <c r="N63" s="92" t="s">
        <v>38</v>
      </c>
      <c r="O63" s="93" t="s">
        <v>38</v>
      </c>
      <c r="P63" s="85">
        <f t="shared" si="12"/>
        <v>1.2865853658536586</v>
      </c>
      <c r="Q63" s="86">
        <f t="shared" si="9"/>
        <v>1.1977401129943503</v>
      </c>
      <c r="R63" s="86" t="str">
        <f t="shared" si="2"/>
        <v>NO APLICA</v>
      </c>
      <c r="S63" s="87" t="str">
        <f t="shared" si="3"/>
        <v>NO APLICA</v>
      </c>
      <c r="T63" s="85">
        <f t="shared" si="10"/>
        <v>0.29469273743016761</v>
      </c>
      <c r="U63" s="86">
        <f t="shared" si="8"/>
        <v>0.59078212290502796</v>
      </c>
      <c r="V63" s="86" t="str">
        <f t="shared" si="5"/>
        <v>NO APLICA</v>
      </c>
      <c r="W63" s="87" t="str">
        <f t="shared" si="6"/>
        <v>NO APLICA</v>
      </c>
      <c r="X63" s="170"/>
      <c r="Y63" s="177" t="s">
        <v>299</v>
      </c>
      <c r="Z63" s="97"/>
      <c r="AA63" s="98"/>
    </row>
    <row r="64" spans="2:27" ht="145.5" x14ac:dyDescent="0.25">
      <c r="B64" s="100" t="s">
        <v>33</v>
      </c>
      <c r="C64" s="108" t="s">
        <v>236</v>
      </c>
      <c r="D64" s="109" t="s">
        <v>173</v>
      </c>
      <c r="E64" s="125" t="s">
        <v>73</v>
      </c>
      <c r="F64" s="126" t="s">
        <v>124</v>
      </c>
      <c r="G64" s="89">
        <v>4575</v>
      </c>
      <c r="H64" s="90">
        <v>1510</v>
      </c>
      <c r="I64" s="88">
        <v>1040</v>
      </c>
      <c r="J64" s="88">
        <v>1015</v>
      </c>
      <c r="K64" s="91">
        <v>1010</v>
      </c>
      <c r="L64" s="90">
        <v>1242</v>
      </c>
      <c r="M64" s="92">
        <v>1213</v>
      </c>
      <c r="N64" s="92" t="s">
        <v>38</v>
      </c>
      <c r="O64" s="93" t="s">
        <v>38</v>
      </c>
      <c r="P64" s="85">
        <f t="shared" si="12"/>
        <v>0.82251655629139075</v>
      </c>
      <c r="Q64" s="86">
        <f t="shared" si="9"/>
        <v>1.1663461538461539</v>
      </c>
      <c r="R64" s="86" t="str">
        <f t="shared" si="2"/>
        <v>NO APLICA</v>
      </c>
      <c r="S64" s="87" t="str">
        <f t="shared" si="3"/>
        <v>NO APLICA</v>
      </c>
      <c r="T64" s="85">
        <f t="shared" si="10"/>
        <v>0.27147540983606555</v>
      </c>
      <c r="U64" s="86">
        <f t="shared" si="8"/>
        <v>0.53661202185792345</v>
      </c>
      <c r="V64" s="86" t="str">
        <f t="shared" si="5"/>
        <v>NO APLICA</v>
      </c>
      <c r="W64" s="87" t="str">
        <f t="shared" si="6"/>
        <v>NO APLICA</v>
      </c>
      <c r="X64" s="170"/>
      <c r="Y64" s="177" t="s">
        <v>300</v>
      </c>
      <c r="Z64" s="97"/>
      <c r="AA64" s="98"/>
    </row>
    <row r="65" spans="1:27" ht="257.25" x14ac:dyDescent="0.25">
      <c r="B65" s="100" t="s">
        <v>33</v>
      </c>
      <c r="C65" s="108" t="s">
        <v>237</v>
      </c>
      <c r="D65" s="109" t="s">
        <v>174</v>
      </c>
      <c r="E65" s="125" t="s">
        <v>73</v>
      </c>
      <c r="F65" s="126" t="s">
        <v>125</v>
      </c>
      <c r="G65" s="89">
        <v>88876</v>
      </c>
      <c r="H65" s="90">
        <v>21219</v>
      </c>
      <c r="I65" s="88">
        <v>21619</v>
      </c>
      <c r="J65" s="88">
        <v>23419</v>
      </c>
      <c r="K65" s="91">
        <v>22619</v>
      </c>
      <c r="L65" s="90">
        <v>29755</v>
      </c>
      <c r="M65" s="92">
        <v>30805</v>
      </c>
      <c r="N65" s="92" t="s">
        <v>38</v>
      </c>
      <c r="O65" s="93" t="s">
        <v>38</v>
      </c>
      <c r="P65" s="85">
        <f t="shared" si="12"/>
        <v>1.4022809745982374</v>
      </c>
      <c r="Q65" s="86">
        <f t="shared" si="9"/>
        <v>1.4249040196123779</v>
      </c>
      <c r="R65" s="86" t="str">
        <f t="shared" si="2"/>
        <v>NO APLICA</v>
      </c>
      <c r="S65" s="87" t="str">
        <f t="shared" si="3"/>
        <v>NO APLICA</v>
      </c>
      <c r="T65" s="85">
        <f t="shared" si="10"/>
        <v>0.33479229488275802</v>
      </c>
      <c r="U65" s="86">
        <f t="shared" si="8"/>
        <v>0.68139880282640986</v>
      </c>
      <c r="V65" s="86" t="str">
        <f t="shared" si="5"/>
        <v>NO APLICA</v>
      </c>
      <c r="W65" s="87" t="str">
        <f t="shared" si="6"/>
        <v>NO APLICA</v>
      </c>
      <c r="X65" s="170"/>
      <c r="Y65" s="177" t="s">
        <v>301</v>
      </c>
      <c r="Z65" s="97"/>
      <c r="AA65" s="98"/>
    </row>
    <row r="66" spans="1:27" ht="117" x14ac:dyDescent="0.25">
      <c r="B66" s="100" t="s">
        <v>33</v>
      </c>
      <c r="C66" s="162" t="s">
        <v>238</v>
      </c>
      <c r="D66" s="109" t="s">
        <v>175</v>
      </c>
      <c r="E66" s="125" t="s">
        <v>73</v>
      </c>
      <c r="F66" s="126" t="s">
        <v>126</v>
      </c>
      <c r="G66" s="89">
        <v>74</v>
      </c>
      <c r="H66" s="90">
        <v>16</v>
      </c>
      <c r="I66" s="88">
        <v>20</v>
      </c>
      <c r="J66" s="88">
        <v>20</v>
      </c>
      <c r="K66" s="91">
        <v>18</v>
      </c>
      <c r="L66" s="90">
        <v>22</v>
      </c>
      <c r="M66" s="92">
        <v>20</v>
      </c>
      <c r="N66" s="92" t="s">
        <v>38</v>
      </c>
      <c r="O66" s="93" t="s">
        <v>38</v>
      </c>
      <c r="P66" s="85">
        <f t="shared" si="12"/>
        <v>1.375</v>
      </c>
      <c r="Q66" s="86">
        <f t="shared" si="9"/>
        <v>1</v>
      </c>
      <c r="R66" s="86" t="str">
        <f t="shared" si="2"/>
        <v>NO APLICA</v>
      </c>
      <c r="S66" s="87" t="str">
        <f t="shared" si="3"/>
        <v>NO APLICA</v>
      </c>
      <c r="T66" s="85">
        <f t="shared" si="10"/>
        <v>0.29729729729729731</v>
      </c>
      <c r="U66" s="86">
        <f t="shared" si="8"/>
        <v>0.56756756756756754</v>
      </c>
      <c r="V66" s="86" t="str">
        <f t="shared" si="5"/>
        <v>NO APLICA</v>
      </c>
      <c r="W66" s="87" t="str">
        <f t="shared" si="6"/>
        <v>NO APLICA</v>
      </c>
      <c r="X66" s="170"/>
      <c r="Y66" s="177" t="s">
        <v>302</v>
      </c>
      <c r="Z66" s="97"/>
      <c r="AA66" s="98"/>
    </row>
    <row r="67" spans="1:27" ht="131.25" x14ac:dyDescent="0.25">
      <c r="B67" s="99" t="s">
        <v>51</v>
      </c>
      <c r="C67" s="107" t="s">
        <v>239</v>
      </c>
      <c r="D67" s="107" t="s">
        <v>70</v>
      </c>
      <c r="E67" s="124" t="s">
        <v>73</v>
      </c>
      <c r="F67" s="107" t="s">
        <v>127</v>
      </c>
      <c r="G67" s="145">
        <v>30</v>
      </c>
      <c r="H67" s="146">
        <v>11</v>
      </c>
      <c r="I67" s="147">
        <v>9</v>
      </c>
      <c r="J67" s="147">
        <v>9</v>
      </c>
      <c r="K67" s="148">
        <v>1</v>
      </c>
      <c r="L67" s="146">
        <v>11</v>
      </c>
      <c r="M67" s="149">
        <v>9</v>
      </c>
      <c r="N67" s="149" t="s">
        <v>38</v>
      </c>
      <c r="O67" s="150" t="s">
        <v>38</v>
      </c>
      <c r="P67" s="85">
        <f t="shared" si="12"/>
        <v>1</v>
      </c>
      <c r="Q67" s="86">
        <f t="shared" si="9"/>
        <v>1</v>
      </c>
      <c r="R67" s="86" t="str">
        <f t="shared" si="2"/>
        <v>NO APLICA</v>
      </c>
      <c r="S67" s="87" t="str">
        <f t="shared" si="3"/>
        <v>NO APLICA</v>
      </c>
      <c r="T67" s="85">
        <f t="shared" si="10"/>
        <v>0.36666666666666664</v>
      </c>
      <c r="U67" s="86">
        <f t="shared" si="8"/>
        <v>0.66666666666666663</v>
      </c>
      <c r="V67" s="86" t="str">
        <f t="shared" si="5"/>
        <v>NO APLICA</v>
      </c>
      <c r="W67" s="87" t="str">
        <f t="shared" si="6"/>
        <v>NO APLICA</v>
      </c>
      <c r="X67" s="171"/>
      <c r="Y67" s="176" t="s">
        <v>257</v>
      </c>
      <c r="Z67" s="151"/>
      <c r="AA67" s="152"/>
    </row>
    <row r="68" spans="1:27" ht="117" x14ac:dyDescent="0.25">
      <c r="B68" s="100" t="s">
        <v>33</v>
      </c>
      <c r="C68" s="108" t="s">
        <v>240</v>
      </c>
      <c r="D68" s="109" t="s">
        <v>182</v>
      </c>
      <c r="E68" s="125" t="s">
        <v>73</v>
      </c>
      <c r="F68" s="126" t="s">
        <v>128</v>
      </c>
      <c r="G68" s="89">
        <v>4</v>
      </c>
      <c r="H68" s="90">
        <v>1</v>
      </c>
      <c r="I68" s="88">
        <v>1</v>
      </c>
      <c r="J68" s="88">
        <v>1</v>
      </c>
      <c r="K68" s="91">
        <v>1</v>
      </c>
      <c r="L68" s="90">
        <v>1</v>
      </c>
      <c r="M68" s="92">
        <v>1</v>
      </c>
      <c r="N68" s="92" t="s">
        <v>38</v>
      </c>
      <c r="O68" s="93" t="s">
        <v>38</v>
      </c>
      <c r="P68" s="85">
        <f t="shared" si="12"/>
        <v>1</v>
      </c>
      <c r="Q68" s="86">
        <f t="shared" si="9"/>
        <v>1</v>
      </c>
      <c r="R68" s="86" t="str">
        <f t="shared" si="2"/>
        <v>NO APLICA</v>
      </c>
      <c r="S68" s="87" t="str">
        <f t="shared" si="3"/>
        <v>NO APLICA</v>
      </c>
      <c r="T68" s="85">
        <f t="shared" si="10"/>
        <v>0.25</v>
      </c>
      <c r="U68" s="86">
        <f t="shared" si="8"/>
        <v>0.5</v>
      </c>
      <c r="V68" s="86" t="str">
        <f t="shared" si="5"/>
        <v>NO APLICA</v>
      </c>
      <c r="W68" s="87" t="str">
        <f t="shared" si="6"/>
        <v>NO APLICA</v>
      </c>
      <c r="X68" s="170"/>
      <c r="Y68" s="177" t="s">
        <v>258</v>
      </c>
      <c r="Z68" s="97"/>
      <c r="AA68" s="98"/>
    </row>
    <row r="69" spans="1:27" ht="186" x14ac:dyDescent="0.25">
      <c r="B69" s="100" t="s">
        <v>33</v>
      </c>
      <c r="C69" s="108" t="s">
        <v>241</v>
      </c>
      <c r="D69" s="109" t="s">
        <v>183</v>
      </c>
      <c r="E69" s="127" t="s">
        <v>73</v>
      </c>
      <c r="F69" s="128" t="s">
        <v>129</v>
      </c>
      <c r="G69" s="89">
        <v>26</v>
      </c>
      <c r="H69" s="90">
        <v>10</v>
      </c>
      <c r="I69" s="88">
        <v>8</v>
      </c>
      <c r="J69" s="88">
        <v>8</v>
      </c>
      <c r="K69" s="91">
        <v>0</v>
      </c>
      <c r="L69" s="90">
        <v>10</v>
      </c>
      <c r="M69" s="92">
        <v>8</v>
      </c>
      <c r="N69" s="92" t="s">
        <v>38</v>
      </c>
      <c r="O69" s="93" t="s">
        <v>38</v>
      </c>
      <c r="P69" s="85">
        <f t="shared" si="12"/>
        <v>1</v>
      </c>
      <c r="Q69" s="86">
        <f t="shared" si="9"/>
        <v>1</v>
      </c>
      <c r="R69" s="86" t="str">
        <f t="shared" si="2"/>
        <v>NO APLICA</v>
      </c>
      <c r="S69" s="87" t="str">
        <f t="shared" si="3"/>
        <v>NO APLICA</v>
      </c>
      <c r="T69" s="85">
        <f t="shared" si="10"/>
        <v>0.38461538461538464</v>
      </c>
      <c r="U69" s="86">
        <f t="shared" si="8"/>
        <v>0.69230769230769229</v>
      </c>
      <c r="V69" s="86" t="str">
        <f t="shared" si="5"/>
        <v>NO APLICA</v>
      </c>
      <c r="W69" s="87" t="str">
        <f t="shared" si="6"/>
        <v>NO APLICA</v>
      </c>
      <c r="X69" s="170"/>
      <c r="Y69" s="177" t="s">
        <v>259</v>
      </c>
      <c r="Z69" s="97"/>
      <c r="AA69" s="98"/>
    </row>
    <row r="70" spans="1:27" ht="145.5" x14ac:dyDescent="0.25">
      <c r="B70" s="101" t="s">
        <v>52</v>
      </c>
      <c r="C70" s="110" t="s">
        <v>242</v>
      </c>
      <c r="D70" s="110" t="s">
        <v>71</v>
      </c>
      <c r="E70" s="129" t="s">
        <v>73</v>
      </c>
      <c r="F70" s="130" t="s">
        <v>130</v>
      </c>
      <c r="G70" s="145">
        <v>9</v>
      </c>
      <c r="H70" s="146">
        <v>2</v>
      </c>
      <c r="I70" s="147">
        <v>2</v>
      </c>
      <c r="J70" s="147">
        <v>2</v>
      </c>
      <c r="K70" s="148">
        <v>3</v>
      </c>
      <c r="L70" s="146">
        <v>2</v>
      </c>
      <c r="M70" s="149">
        <v>2</v>
      </c>
      <c r="N70" s="149" t="s">
        <v>38</v>
      </c>
      <c r="O70" s="150" t="s">
        <v>38</v>
      </c>
      <c r="P70" s="85">
        <f t="shared" si="12"/>
        <v>1</v>
      </c>
      <c r="Q70" s="86">
        <f t="shared" si="9"/>
        <v>1</v>
      </c>
      <c r="R70" s="86" t="str">
        <f t="shared" si="2"/>
        <v>NO APLICA</v>
      </c>
      <c r="S70" s="87" t="str">
        <f t="shared" si="3"/>
        <v>NO APLICA</v>
      </c>
      <c r="T70" s="85">
        <f t="shared" si="10"/>
        <v>0.22222222222222221</v>
      </c>
      <c r="U70" s="86">
        <f t="shared" si="8"/>
        <v>0.44444444444444442</v>
      </c>
      <c r="V70" s="86" t="str">
        <f t="shared" si="5"/>
        <v>NO APLICA</v>
      </c>
      <c r="W70" s="87" t="str">
        <f t="shared" si="6"/>
        <v>NO APLICA</v>
      </c>
      <c r="X70" s="171"/>
      <c r="Y70" s="176" t="s">
        <v>260</v>
      </c>
      <c r="Z70" s="151"/>
      <c r="AA70" s="152"/>
    </row>
    <row r="71" spans="1:27" ht="157.5" x14ac:dyDescent="0.25">
      <c r="B71" s="102" t="s">
        <v>33</v>
      </c>
      <c r="C71" s="108" t="s">
        <v>243</v>
      </c>
      <c r="D71" s="109" t="s">
        <v>176</v>
      </c>
      <c r="E71" s="125" t="s">
        <v>73</v>
      </c>
      <c r="F71" s="126" t="s">
        <v>131</v>
      </c>
      <c r="G71" s="89">
        <v>4</v>
      </c>
      <c r="H71" s="90">
        <v>0</v>
      </c>
      <c r="I71" s="88">
        <v>1</v>
      </c>
      <c r="J71" s="88">
        <v>1</v>
      </c>
      <c r="K71" s="91">
        <v>2</v>
      </c>
      <c r="L71" s="90">
        <v>0</v>
      </c>
      <c r="M71" s="92">
        <v>1</v>
      </c>
      <c r="N71" s="92" t="s">
        <v>38</v>
      </c>
      <c r="O71" s="93" t="s">
        <v>38</v>
      </c>
      <c r="P71" s="85" t="str">
        <f t="shared" si="12"/>
        <v>NO APLICA</v>
      </c>
      <c r="Q71" s="86">
        <f t="shared" si="9"/>
        <v>1</v>
      </c>
      <c r="R71" s="86" t="str">
        <f t="shared" si="2"/>
        <v>NO APLICA</v>
      </c>
      <c r="S71" s="87" t="str">
        <f t="shared" si="3"/>
        <v>NO APLICA</v>
      </c>
      <c r="T71" s="85">
        <f t="shared" si="10"/>
        <v>0</v>
      </c>
      <c r="U71" s="86">
        <f t="shared" si="8"/>
        <v>0.25</v>
      </c>
      <c r="V71" s="86" t="str">
        <f t="shared" si="5"/>
        <v>NO APLICA</v>
      </c>
      <c r="W71" s="87" t="str">
        <f t="shared" si="6"/>
        <v>NO APLICA</v>
      </c>
      <c r="X71" s="170"/>
      <c r="Y71" s="177" t="s">
        <v>261</v>
      </c>
      <c r="Z71" s="97"/>
      <c r="AA71" s="98"/>
    </row>
    <row r="72" spans="1:27" ht="143.25" x14ac:dyDescent="0.25">
      <c r="B72" s="100" t="s">
        <v>33</v>
      </c>
      <c r="C72" s="111" t="s">
        <v>244</v>
      </c>
      <c r="D72" s="112" t="s">
        <v>177</v>
      </c>
      <c r="E72" s="131" t="s">
        <v>73</v>
      </c>
      <c r="F72" s="132" t="s">
        <v>132</v>
      </c>
      <c r="G72" s="89">
        <v>1</v>
      </c>
      <c r="H72" s="90">
        <v>1</v>
      </c>
      <c r="I72" s="88">
        <v>0</v>
      </c>
      <c r="J72" s="88">
        <v>0</v>
      </c>
      <c r="K72" s="91">
        <v>0</v>
      </c>
      <c r="L72" s="90">
        <v>1</v>
      </c>
      <c r="M72" s="92">
        <v>0</v>
      </c>
      <c r="N72" s="92" t="s">
        <v>38</v>
      </c>
      <c r="O72" s="93" t="s">
        <v>38</v>
      </c>
      <c r="P72" s="85">
        <f t="shared" si="12"/>
        <v>1</v>
      </c>
      <c r="Q72" s="86" t="str">
        <f t="shared" si="9"/>
        <v>NO APLICA</v>
      </c>
      <c r="R72" s="86" t="str">
        <f t="shared" si="2"/>
        <v>NO APLICA</v>
      </c>
      <c r="S72" s="87" t="str">
        <f t="shared" si="3"/>
        <v>NO APLICA</v>
      </c>
      <c r="T72" s="85">
        <f t="shared" si="10"/>
        <v>1</v>
      </c>
      <c r="U72" s="86">
        <f t="shared" si="8"/>
        <v>1</v>
      </c>
      <c r="V72" s="86" t="str">
        <f t="shared" si="5"/>
        <v>NO APLICA</v>
      </c>
      <c r="W72" s="87" t="str">
        <f t="shared" si="6"/>
        <v>NO APLICA</v>
      </c>
      <c r="X72" s="170"/>
      <c r="Y72" s="177" t="s">
        <v>250</v>
      </c>
      <c r="Z72" s="97"/>
      <c r="AA72" s="98"/>
    </row>
    <row r="73" spans="1:27" ht="143.25" x14ac:dyDescent="0.25">
      <c r="B73" s="103" t="s">
        <v>33</v>
      </c>
      <c r="C73" s="113" t="s">
        <v>245</v>
      </c>
      <c r="D73" s="114" t="s">
        <v>178</v>
      </c>
      <c r="E73" s="133" t="s">
        <v>73</v>
      </c>
      <c r="F73" s="134" t="s">
        <v>133</v>
      </c>
      <c r="G73" s="89">
        <v>4</v>
      </c>
      <c r="H73" s="90">
        <v>1</v>
      </c>
      <c r="I73" s="88">
        <v>1</v>
      </c>
      <c r="J73" s="88">
        <v>1</v>
      </c>
      <c r="K73" s="91">
        <v>1</v>
      </c>
      <c r="L73" s="90">
        <v>1</v>
      </c>
      <c r="M73" s="92">
        <v>1</v>
      </c>
      <c r="N73" s="92" t="s">
        <v>38</v>
      </c>
      <c r="O73" s="93" t="s">
        <v>38</v>
      </c>
      <c r="P73" s="85">
        <f t="shared" si="12"/>
        <v>1</v>
      </c>
      <c r="Q73" s="86">
        <f t="shared" si="9"/>
        <v>1</v>
      </c>
      <c r="R73" s="86" t="str">
        <f t="shared" si="2"/>
        <v>NO APLICA</v>
      </c>
      <c r="S73" s="87" t="str">
        <f t="shared" si="3"/>
        <v>NO APLICA</v>
      </c>
      <c r="T73" s="85">
        <f t="shared" si="10"/>
        <v>0.25</v>
      </c>
      <c r="U73" s="86">
        <f t="shared" si="8"/>
        <v>0.5</v>
      </c>
      <c r="V73" s="86" t="str">
        <f t="shared" si="5"/>
        <v>NO APLICA</v>
      </c>
      <c r="W73" s="87" t="str">
        <f t="shared" si="6"/>
        <v>NO APLICA</v>
      </c>
      <c r="X73" s="170"/>
      <c r="Y73" s="177" t="s">
        <v>262</v>
      </c>
      <c r="Z73" s="97"/>
      <c r="AA73" s="98"/>
    </row>
    <row r="74" spans="1:27" ht="117" x14ac:dyDescent="0.25">
      <c r="B74" s="104" t="s">
        <v>53</v>
      </c>
      <c r="C74" s="115" t="s">
        <v>246</v>
      </c>
      <c r="D74" s="116" t="s">
        <v>72</v>
      </c>
      <c r="E74" s="135" t="s">
        <v>73</v>
      </c>
      <c r="F74" s="136" t="s">
        <v>134</v>
      </c>
      <c r="G74" s="145">
        <v>385</v>
      </c>
      <c r="H74" s="146">
        <v>97</v>
      </c>
      <c r="I74" s="147">
        <v>96</v>
      </c>
      <c r="J74" s="147">
        <v>96</v>
      </c>
      <c r="K74" s="148">
        <v>96</v>
      </c>
      <c r="L74" s="146">
        <v>102</v>
      </c>
      <c r="M74" s="149">
        <v>104</v>
      </c>
      <c r="N74" s="149" t="s">
        <v>38</v>
      </c>
      <c r="O74" s="150" t="s">
        <v>38</v>
      </c>
      <c r="P74" s="85">
        <f t="shared" si="12"/>
        <v>1.0515463917525774</v>
      </c>
      <c r="Q74" s="86">
        <f t="shared" si="9"/>
        <v>1.0833333333333333</v>
      </c>
      <c r="R74" s="86" t="str">
        <f t="shared" si="2"/>
        <v>NO APLICA</v>
      </c>
      <c r="S74" s="87" t="str">
        <f t="shared" si="3"/>
        <v>NO APLICA</v>
      </c>
      <c r="T74" s="85">
        <f t="shared" si="10"/>
        <v>0.26493506493506491</v>
      </c>
      <c r="U74" s="86">
        <f t="shared" si="8"/>
        <v>0.53506493506493502</v>
      </c>
      <c r="V74" s="86" t="str">
        <f t="shared" si="5"/>
        <v>NO APLICA</v>
      </c>
      <c r="W74" s="87" t="str">
        <f t="shared" si="6"/>
        <v>NO APLICA</v>
      </c>
      <c r="X74" s="171"/>
      <c r="Y74" s="176" t="s">
        <v>303</v>
      </c>
      <c r="Z74" s="151"/>
      <c r="AA74" s="152"/>
    </row>
    <row r="75" spans="1:27" ht="186" x14ac:dyDescent="0.25">
      <c r="A75" s="141"/>
      <c r="B75" s="105" t="s">
        <v>54</v>
      </c>
      <c r="C75" s="117" t="s">
        <v>247</v>
      </c>
      <c r="D75" s="118" t="s">
        <v>179</v>
      </c>
      <c r="E75" s="137" t="s">
        <v>73</v>
      </c>
      <c r="F75" s="138" t="s">
        <v>135</v>
      </c>
      <c r="G75" s="89">
        <v>384</v>
      </c>
      <c r="H75" s="90">
        <v>96</v>
      </c>
      <c r="I75" s="88">
        <v>96</v>
      </c>
      <c r="J75" s="88">
        <v>96</v>
      </c>
      <c r="K75" s="91">
        <v>96</v>
      </c>
      <c r="L75" s="90">
        <v>101</v>
      </c>
      <c r="M75" s="92">
        <v>104</v>
      </c>
      <c r="N75" s="92" t="s">
        <v>38</v>
      </c>
      <c r="O75" s="93" t="s">
        <v>38</v>
      </c>
      <c r="P75" s="85">
        <f t="shared" si="12"/>
        <v>1.0520833333333333</v>
      </c>
      <c r="Q75" s="86">
        <f t="shared" si="9"/>
        <v>1.0833333333333333</v>
      </c>
      <c r="R75" s="86" t="str">
        <f t="shared" si="2"/>
        <v>NO APLICA</v>
      </c>
      <c r="S75" s="87" t="str">
        <f t="shared" si="3"/>
        <v>NO APLICA</v>
      </c>
      <c r="T75" s="85">
        <f t="shared" si="10"/>
        <v>0.26302083333333331</v>
      </c>
      <c r="U75" s="86">
        <f t="shared" si="8"/>
        <v>0.53385416666666663</v>
      </c>
      <c r="V75" s="86" t="str">
        <f t="shared" si="5"/>
        <v>NO APLICA</v>
      </c>
      <c r="W75" s="87" t="str">
        <f t="shared" si="6"/>
        <v>NO APLICA</v>
      </c>
      <c r="X75" s="170"/>
      <c r="Y75" s="177" t="s">
        <v>263</v>
      </c>
      <c r="Z75" s="97"/>
      <c r="AA75" s="98"/>
    </row>
    <row r="76" spans="1:27" ht="117.75" thickBot="1" x14ac:dyDescent="0.3">
      <c r="B76" s="106" t="s">
        <v>55</v>
      </c>
      <c r="C76" s="119" t="s">
        <v>248</v>
      </c>
      <c r="D76" s="120" t="s">
        <v>180</v>
      </c>
      <c r="E76" s="139" t="s">
        <v>73</v>
      </c>
      <c r="F76" s="142" t="s">
        <v>136</v>
      </c>
      <c r="G76" s="67">
        <v>1</v>
      </c>
      <c r="H76" s="68">
        <v>1</v>
      </c>
      <c r="I76" s="66">
        <v>0</v>
      </c>
      <c r="J76" s="66">
        <v>0</v>
      </c>
      <c r="K76" s="69">
        <v>0</v>
      </c>
      <c r="L76" s="68">
        <v>1</v>
      </c>
      <c r="M76" s="70">
        <v>0</v>
      </c>
      <c r="N76" s="70" t="s">
        <v>38</v>
      </c>
      <c r="O76" s="71" t="s">
        <v>38</v>
      </c>
      <c r="P76" s="94">
        <f t="shared" si="12"/>
        <v>1</v>
      </c>
      <c r="Q76" s="95" t="str">
        <f t="shared" si="9"/>
        <v>NO APLICA</v>
      </c>
      <c r="R76" s="95" t="str">
        <f t="shared" si="2"/>
        <v>NO APLICA</v>
      </c>
      <c r="S76" s="96" t="str">
        <f t="shared" si="3"/>
        <v>NO APLICA</v>
      </c>
      <c r="T76" s="94">
        <f t="shared" si="10"/>
        <v>1</v>
      </c>
      <c r="U76" s="144">
        <f t="shared" si="8"/>
        <v>1</v>
      </c>
      <c r="V76" s="95" t="str">
        <f t="shared" si="5"/>
        <v>NO APLICA</v>
      </c>
      <c r="W76" s="96" t="str">
        <f t="shared" si="6"/>
        <v>NO APLICA</v>
      </c>
      <c r="X76" s="172"/>
      <c r="Y76" s="179" t="s">
        <v>251</v>
      </c>
      <c r="Z76" s="84"/>
      <c r="AA76" s="72"/>
    </row>
    <row r="77" spans="1:27" ht="15.75" thickBot="1" x14ac:dyDescent="0.3">
      <c r="P77" s="143"/>
      <c r="Q77" s="143"/>
      <c r="R77" s="143"/>
      <c r="S77" s="143"/>
      <c r="T77" s="143"/>
      <c r="V77" s="143"/>
      <c r="W77" s="143"/>
    </row>
    <row r="78" spans="1:27" ht="18.75" thickBot="1" x14ac:dyDescent="0.3">
      <c r="G78" s="190" t="s">
        <v>34</v>
      </c>
      <c r="H78" s="191"/>
      <c r="I78" s="191"/>
      <c r="J78" s="191"/>
      <c r="K78" s="191"/>
      <c r="L78" s="191"/>
      <c r="M78" s="191"/>
      <c r="N78" s="191"/>
      <c r="O78" s="191"/>
      <c r="P78" s="191"/>
      <c r="Q78" s="191"/>
      <c r="R78" s="191"/>
      <c r="S78" s="191"/>
      <c r="T78" s="191"/>
      <c r="U78" s="191"/>
      <c r="V78" s="191"/>
      <c r="W78" s="192"/>
      <c r="X78" s="184" t="s">
        <v>31</v>
      </c>
      <c r="Y78" s="185"/>
      <c r="Z78" s="185"/>
      <c r="AA78" s="186"/>
    </row>
    <row r="79" spans="1:27" ht="15.75" thickBot="1" x14ac:dyDescent="0.3">
      <c r="G79" s="193" t="s">
        <v>15</v>
      </c>
      <c r="H79" s="195" t="s">
        <v>16</v>
      </c>
      <c r="I79" s="196"/>
      <c r="J79" s="196"/>
      <c r="K79" s="197"/>
      <c r="L79" s="195" t="s">
        <v>17</v>
      </c>
      <c r="M79" s="196"/>
      <c r="N79" s="196"/>
      <c r="O79" s="197"/>
      <c r="P79" s="198" t="s">
        <v>18</v>
      </c>
      <c r="Q79" s="199"/>
      <c r="R79" s="199"/>
      <c r="S79" s="200"/>
      <c r="T79" s="198" t="s">
        <v>19</v>
      </c>
      <c r="U79" s="199"/>
      <c r="V79" s="199"/>
      <c r="W79" s="200"/>
      <c r="X79" s="187"/>
      <c r="Y79" s="188"/>
      <c r="Z79" s="188"/>
      <c r="AA79" s="189"/>
    </row>
    <row r="80" spans="1:27" ht="29.25" thickBot="1" x14ac:dyDescent="0.3">
      <c r="G80" s="194"/>
      <c r="H80" s="56" t="s">
        <v>27</v>
      </c>
      <c r="I80" s="49" t="s">
        <v>28</v>
      </c>
      <c r="J80" s="58" t="s">
        <v>29</v>
      </c>
      <c r="K80" s="49" t="s">
        <v>30</v>
      </c>
      <c r="L80" s="56" t="s">
        <v>27</v>
      </c>
      <c r="M80" s="49" t="s">
        <v>28</v>
      </c>
      <c r="N80" s="58" t="s">
        <v>29</v>
      </c>
      <c r="O80" s="49" t="s">
        <v>30</v>
      </c>
      <c r="P80" s="56" t="s">
        <v>7</v>
      </c>
      <c r="Q80" s="51" t="s">
        <v>8</v>
      </c>
      <c r="R80" s="58" t="s">
        <v>9</v>
      </c>
      <c r="S80" s="52" t="s">
        <v>10</v>
      </c>
      <c r="T80" s="56" t="s">
        <v>7</v>
      </c>
      <c r="U80" s="51" t="s">
        <v>8</v>
      </c>
      <c r="V80" s="58" t="s">
        <v>9</v>
      </c>
      <c r="W80" s="52" t="s">
        <v>10</v>
      </c>
      <c r="X80" s="60" t="s">
        <v>7</v>
      </c>
      <c r="Y80" s="80" t="s">
        <v>8</v>
      </c>
      <c r="Z80" s="62" t="s">
        <v>9</v>
      </c>
      <c r="AA80" s="81" t="s">
        <v>10</v>
      </c>
    </row>
    <row r="81" spans="7:27" ht="200.25" thickBot="1" x14ac:dyDescent="0.3">
      <c r="G81" s="55">
        <v>243160000</v>
      </c>
      <c r="H81" s="57">
        <v>49419873</v>
      </c>
      <c r="I81" s="50">
        <v>67180611</v>
      </c>
      <c r="J81" s="59">
        <v>65751473</v>
      </c>
      <c r="K81" s="50">
        <v>60808043</v>
      </c>
      <c r="L81" s="59">
        <v>9368790.3900000006</v>
      </c>
      <c r="M81" s="50">
        <v>39780481.350000001</v>
      </c>
      <c r="N81" s="155" t="s">
        <v>38</v>
      </c>
      <c r="O81" s="50" t="s">
        <v>38</v>
      </c>
      <c r="P81" s="9">
        <f t="shared" ref="P81" si="13">IFERROR(L81/H81,"NO APLICA")</f>
        <v>0.18957536353846965</v>
      </c>
      <c r="Q81" s="10">
        <f t="shared" ref="Q81" si="14">IFERROR(M81/I81,"NO APLICA")</f>
        <v>0.59214229757451897</v>
      </c>
      <c r="R81" s="10" t="str">
        <f t="shared" ref="R81" si="15">IFERROR(N81/J81,"NO APLICA")</f>
        <v>NO APLICA</v>
      </c>
      <c r="S81" s="10" t="str">
        <f t="shared" ref="S81" si="16">IFERROR(O81/K81,"NO APLICA")</f>
        <v>NO APLICA</v>
      </c>
      <c r="T81" s="10">
        <f t="shared" ref="T81" si="17">IFERROR(L81/G81,"NO APLICA")</f>
        <v>3.8529323860832375E-2</v>
      </c>
      <c r="U81" s="10">
        <f t="shared" ref="U81" si="18">IFERROR((L81+M81)/G81,"NO APLICA")</f>
        <v>0.20212728960355322</v>
      </c>
      <c r="V81" s="10" t="str">
        <f t="shared" ref="V81" si="19">IFERROR((L81+M81+N81)/G81,"NO APLICA")</f>
        <v>NO APLICA</v>
      </c>
      <c r="W81" s="11" t="str">
        <f t="shared" ref="W81" si="20">IFERROR((L81+M81+N81+O81)/G81,"NO APLICA")</f>
        <v>NO APLICA</v>
      </c>
      <c r="X81" s="61" t="s">
        <v>184</v>
      </c>
      <c r="Y81" s="53"/>
      <c r="Z81" s="63"/>
      <c r="AA81" s="54"/>
    </row>
    <row r="83" spans="7:27" ht="378.75" customHeight="1" x14ac:dyDescent="0.25"/>
    <row r="84" spans="7:27" ht="333" customHeight="1" x14ac:dyDescent="0.25"/>
  </sheetData>
  <mergeCells count="20">
    <mergeCell ref="E2:T2"/>
    <mergeCell ref="E3:T3"/>
    <mergeCell ref="G11:W11"/>
    <mergeCell ref="X11:AA12"/>
    <mergeCell ref="D12:F12"/>
    <mergeCell ref="G12:K12"/>
    <mergeCell ref="L12:O12"/>
    <mergeCell ref="P12:S12"/>
    <mergeCell ref="T12:W12"/>
    <mergeCell ref="E4:T4"/>
    <mergeCell ref="E5:T5"/>
    <mergeCell ref="B12:B13"/>
    <mergeCell ref="C12:C13"/>
    <mergeCell ref="X78:AA79"/>
    <mergeCell ref="G78:W78"/>
    <mergeCell ref="G79:G80"/>
    <mergeCell ref="H79:K79"/>
    <mergeCell ref="L79:O79"/>
    <mergeCell ref="P79:S79"/>
    <mergeCell ref="T79:W79"/>
  </mergeCells>
  <conditionalFormatting sqref="P81:W81">
    <cfRule type="cellIs" dxfId="13" priority="11" operator="equal">
      <formula>"NO APLICA"</formula>
    </cfRule>
    <cfRule type="cellIs" dxfId="12" priority="12" operator="lessThanOrEqual">
      <formula>0.5</formula>
    </cfRule>
    <cfRule type="cellIs" dxfId="11" priority="13" operator="greaterThanOrEqual">
      <formula>1.2</formula>
    </cfRule>
    <cfRule type="cellIs" dxfId="10" priority="14" operator="between">
      <formula>0.5</formula>
      <formula>0.7</formula>
    </cfRule>
    <cfRule type="cellIs" dxfId="9" priority="15" operator="between">
      <formula>0.7</formula>
      <formula>1.2</formula>
    </cfRule>
  </conditionalFormatting>
  <conditionalFormatting sqref="P14:W15">
    <cfRule type="cellIs" dxfId="8" priority="6" operator="equal">
      <formula>"ND"</formula>
    </cfRule>
    <cfRule type="cellIs" dxfId="7" priority="7" operator="lessThanOrEqual">
      <formula>0</formula>
    </cfRule>
    <cfRule type="cellIs" dxfId="6" priority="8" operator="between">
      <formula>0</formula>
      <formula>0.1</formula>
    </cfRule>
    <cfRule type="cellIs" dxfId="5" priority="9" operator="greaterThanOrEqual">
      <formula>0.1</formula>
    </cfRule>
  </conditionalFormatting>
  <conditionalFormatting sqref="P16:W76">
    <cfRule type="cellIs" dxfId="4" priority="1" operator="equal">
      <formula>"NO APLICA"</formula>
    </cfRule>
    <cfRule type="cellIs" dxfId="3" priority="2" operator="lessThan">
      <formula>0.5</formula>
    </cfRule>
    <cfRule type="cellIs" dxfId="2" priority="3" operator="greaterThanOrEqual">
      <formula>1.2</formula>
    </cfRule>
    <cfRule type="cellIs" dxfId="1" priority="4" operator="between">
      <formula>0.5</formula>
      <formula>0.7</formula>
    </cfRule>
    <cfRule type="cellIs" dxfId="0" priority="5" operator="between">
      <formula>0.7</formula>
      <formula>1.2</formula>
    </cfRule>
  </conditionalFormatting>
  <printOptions horizontalCentered="1"/>
  <pageMargins left="0.74803149606299213" right="0.74803149606299213" top="0.35433070866141736" bottom="0.35433070866141736" header="0.31496062992125984" footer="0.31496062992125984"/>
  <pageSetup paperSize="5" scale="29" orientation="landscape" r:id="rId1"/>
  <rowBreaks count="1" manualBreakCount="1">
    <brk id="2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EJE 4</vt:lpstr>
      <vt:lpstr>'SEGUIMIENTO EJE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Dir. Planeacion</cp:lastModifiedBy>
  <cp:revision/>
  <cp:lastPrinted>2022-04-11T14:59:11Z</cp:lastPrinted>
  <dcterms:created xsi:type="dcterms:W3CDTF">2021-03-11T02:28:07Z</dcterms:created>
  <dcterms:modified xsi:type="dcterms:W3CDTF">2022-07-07T16:49:38Z</dcterms:modified>
  <cp:category/>
  <cp:contentStatus/>
</cp:coreProperties>
</file>