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Dir. Planeacion\Desktop\AVANCES Trimestrales\2do Trim\Eje 2\SMDSyE\"/>
    </mc:Choice>
  </mc:AlternateContent>
  <xr:revisionPtr revIDLastSave="0" documentId="8_{5DE1DD02-A31D-4C55-B6DB-8DD65428AC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 EJE 2" sheetId="1" r:id="rId1"/>
  </sheets>
  <definedNames>
    <definedName name="_xlnm.Print_Area" localSheetId="0">'SEGUIMIENTO EJE 2'!$B$1:$AA$87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64" i="1" l="1"/>
  <c r="V64" i="1"/>
  <c r="U64" i="1"/>
  <c r="T64" i="1"/>
  <c r="S64" i="1"/>
  <c r="R64" i="1"/>
  <c r="Q64" i="1"/>
  <c r="P64" i="1"/>
  <c r="M15" i="1"/>
  <c r="W60" i="1"/>
  <c r="V60" i="1"/>
  <c r="U60" i="1"/>
  <c r="T60" i="1"/>
  <c r="S60" i="1"/>
  <c r="R60" i="1"/>
  <c r="Q60" i="1"/>
  <c r="P60" i="1"/>
  <c r="W31" i="1"/>
  <c r="V31" i="1"/>
  <c r="U31" i="1"/>
  <c r="T31" i="1"/>
  <c r="W30" i="1"/>
  <c r="V30" i="1"/>
  <c r="U30" i="1"/>
  <c r="T30" i="1"/>
  <c r="S31" i="1"/>
  <c r="R31" i="1"/>
  <c r="Q31" i="1"/>
  <c r="P31" i="1"/>
  <c r="S30" i="1"/>
  <c r="R30" i="1"/>
  <c r="Q30" i="1"/>
  <c r="P30" i="1"/>
  <c r="L15" i="1"/>
  <c r="K15" i="1"/>
  <c r="J15" i="1"/>
  <c r="I15" i="1"/>
  <c r="H15" i="1"/>
  <c r="U14" i="1"/>
  <c r="U13" i="1"/>
  <c r="Q13" i="1"/>
  <c r="W14" i="1" l="1"/>
  <c r="V14" i="1"/>
  <c r="T14" i="1"/>
  <c r="W13" i="1"/>
  <c r="V13" i="1"/>
  <c r="T13" i="1"/>
  <c r="S14" i="1"/>
  <c r="R14" i="1"/>
  <c r="Q14" i="1"/>
  <c r="P14" i="1"/>
  <c r="S13" i="1"/>
  <c r="R13" i="1"/>
  <c r="P13" i="1"/>
  <c r="W65" i="1"/>
  <c r="V65" i="1"/>
  <c r="U65" i="1"/>
  <c r="T65" i="1"/>
  <c r="S65" i="1"/>
  <c r="R65" i="1"/>
  <c r="Q65" i="1"/>
  <c r="P65" i="1"/>
  <c r="W63" i="1"/>
  <c r="V63" i="1"/>
  <c r="U63" i="1"/>
  <c r="T63" i="1"/>
  <c r="S63" i="1"/>
  <c r="R63" i="1"/>
  <c r="Q63" i="1"/>
  <c r="P63" i="1"/>
  <c r="W62" i="1"/>
  <c r="V62" i="1"/>
  <c r="U62" i="1"/>
  <c r="T62" i="1"/>
  <c r="S62" i="1"/>
  <c r="R62" i="1"/>
  <c r="Q62" i="1"/>
  <c r="P62" i="1"/>
  <c r="W61" i="1"/>
  <c r="V61" i="1"/>
  <c r="U61" i="1"/>
  <c r="T61" i="1"/>
  <c r="S61" i="1"/>
  <c r="R61" i="1"/>
  <c r="Q61" i="1"/>
  <c r="P61" i="1"/>
  <c r="W59" i="1"/>
  <c r="V59" i="1"/>
  <c r="U59" i="1"/>
  <c r="T59" i="1"/>
  <c r="S59" i="1"/>
  <c r="R59" i="1"/>
  <c r="Q59" i="1"/>
  <c r="P59" i="1"/>
  <c r="W58" i="1"/>
  <c r="V58" i="1"/>
  <c r="U58" i="1"/>
  <c r="T58" i="1"/>
  <c r="S58" i="1"/>
  <c r="R58" i="1"/>
  <c r="Q58" i="1"/>
  <c r="P58" i="1"/>
  <c r="W57" i="1"/>
  <c r="V57" i="1"/>
  <c r="U57" i="1"/>
  <c r="T57" i="1"/>
  <c r="S57" i="1"/>
  <c r="R57" i="1"/>
  <c r="Q57" i="1"/>
  <c r="P57" i="1"/>
  <c r="W56" i="1"/>
  <c r="V56" i="1"/>
  <c r="U56" i="1"/>
  <c r="T56" i="1"/>
  <c r="S56" i="1"/>
  <c r="R56" i="1"/>
  <c r="Q56" i="1"/>
  <c r="P56" i="1"/>
  <c r="W55" i="1"/>
  <c r="V55" i="1"/>
  <c r="U55" i="1"/>
  <c r="T55" i="1"/>
  <c r="S55" i="1"/>
  <c r="R55" i="1"/>
  <c r="Q55" i="1"/>
  <c r="P55" i="1"/>
  <c r="W54" i="1"/>
  <c r="V54" i="1"/>
  <c r="U54" i="1"/>
  <c r="T54" i="1"/>
  <c r="S54" i="1"/>
  <c r="R54" i="1"/>
  <c r="Q54" i="1"/>
  <c r="P54" i="1"/>
  <c r="W53" i="1"/>
  <c r="V53" i="1"/>
  <c r="U53" i="1"/>
  <c r="T53" i="1"/>
  <c r="S53" i="1"/>
  <c r="R53" i="1"/>
  <c r="Q53" i="1"/>
  <c r="P53" i="1"/>
  <c r="W52" i="1"/>
  <c r="V52" i="1"/>
  <c r="U52" i="1"/>
  <c r="T52" i="1"/>
  <c r="S52" i="1"/>
  <c r="R52" i="1"/>
  <c r="Q52" i="1"/>
  <c r="P52" i="1"/>
  <c r="W51" i="1"/>
  <c r="V51" i="1"/>
  <c r="U51" i="1"/>
  <c r="T51" i="1"/>
  <c r="S51" i="1"/>
  <c r="R51" i="1"/>
  <c r="Q51" i="1"/>
  <c r="P51" i="1"/>
  <c r="W50" i="1"/>
  <c r="V50" i="1"/>
  <c r="U50" i="1"/>
  <c r="T50" i="1"/>
  <c r="S50" i="1"/>
  <c r="R50" i="1"/>
  <c r="Q50" i="1"/>
  <c r="P50" i="1"/>
  <c r="W49" i="1"/>
  <c r="V49" i="1"/>
  <c r="U49" i="1"/>
  <c r="T49" i="1"/>
  <c r="S49" i="1"/>
  <c r="R49" i="1"/>
  <c r="Q49" i="1"/>
  <c r="P49" i="1"/>
  <c r="W48" i="1"/>
  <c r="V48" i="1"/>
  <c r="U48" i="1"/>
  <c r="T48" i="1"/>
  <c r="S48" i="1"/>
  <c r="R48" i="1"/>
  <c r="Q48" i="1"/>
  <c r="P48" i="1"/>
  <c r="W47" i="1"/>
  <c r="V47" i="1"/>
  <c r="U47" i="1"/>
  <c r="T47" i="1"/>
  <c r="S47" i="1"/>
  <c r="R47" i="1"/>
  <c r="Q47" i="1"/>
  <c r="P47" i="1"/>
  <c r="W46" i="1"/>
  <c r="V46" i="1"/>
  <c r="U46" i="1"/>
  <c r="T46" i="1"/>
  <c r="S46" i="1"/>
  <c r="R46" i="1"/>
  <c r="Q46" i="1"/>
  <c r="P46" i="1"/>
  <c r="W45" i="1"/>
  <c r="V45" i="1"/>
  <c r="U45" i="1"/>
  <c r="T45" i="1"/>
  <c r="S45" i="1"/>
  <c r="R45" i="1"/>
  <c r="Q45" i="1"/>
  <c r="P45" i="1"/>
  <c r="W44" i="1"/>
  <c r="V44" i="1"/>
  <c r="U44" i="1"/>
  <c r="T44" i="1"/>
  <c r="S44" i="1"/>
  <c r="R44" i="1"/>
  <c r="Q44" i="1"/>
  <c r="P44" i="1"/>
  <c r="W43" i="1"/>
  <c r="V43" i="1"/>
  <c r="U43" i="1"/>
  <c r="T43" i="1"/>
  <c r="S43" i="1"/>
  <c r="R43" i="1"/>
  <c r="Q43" i="1"/>
  <c r="P43" i="1"/>
  <c r="W42" i="1"/>
  <c r="V42" i="1"/>
  <c r="U42" i="1"/>
  <c r="T42" i="1"/>
  <c r="S42" i="1"/>
  <c r="R42" i="1"/>
  <c r="Q42" i="1"/>
  <c r="P42" i="1"/>
  <c r="W41" i="1"/>
  <c r="V41" i="1"/>
  <c r="U41" i="1"/>
  <c r="T41" i="1"/>
  <c r="S41" i="1"/>
  <c r="R41" i="1"/>
  <c r="Q41" i="1"/>
  <c r="P41" i="1"/>
  <c r="W40" i="1"/>
  <c r="V40" i="1"/>
  <c r="U40" i="1"/>
  <c r="T40" i="1"/>
  <c r="S40" i="1"/>
  <c r="R40" i="1"/>
  <c r="Q40" i="1"/>
  <c r="P40" i="1"/>
  <c r="W39" i="1"/>
  <c r="V39" i="1"/>
  <c r="U39" i="1"/>
  <c r="T39" i="1"/>
  <c r="S39" i="1"/>
  <c r="R39" i="1"/>
  <c r="Q39" i="1"/>
  <c r="P39" i="1"/>
  <c r="W38" i="1"/>
  <c r="V38" i="1"/>
  <c r="U38" i="1"/>
  <c r="T38" i="1"/>
  <c r="S38" i="1"/>
  <c r="R38" i="1"/>
  <c r="Q38" i="1"/>
  <c r="P38" i="1"/>
  <c r="W37" i="1"/>
  <c r="V37" i="1"/>
  <c r="U37" i="1"/>
  <c r="T37" i="1"/>
  <c r="S37" i="1"/>
  <c r="R37" i="1"/>
  <c r="Q37" i="1"/>
  <c r="P37" i="1"/>
  <c r="W36" i="1"/>
  <c r="V36" i="1"/>
  <c r="U36" i="1"/>
  <c r="T36" i="1"/>
  <c r="S36" i="1"/>
  <c r="R36" i="1"/>
  <c r="Q36" i="1"/>
  <c r="P36" i="1"/>
  <c r="W35" i="1"/>
  <c r="V35" i="1"/>
  <c r="U35" i="1"/>
  <c r="T35" i="1"/>
  <c r="S35" i="1"/>
  <c r="R35" i="1"/>
  <c r="Q35" i="1"/>
  <c r="P35" i="1"/>
  <c r="W34" i="1"/>
  <c r="V34" i="1"/>
  <c r="U34" i="1"/>
  <c r="T34" i="1"/>
  <c r="S34" i="1"/>
  <c r="R34" i="1"/>
  <c r="Q34" i="1"/>
  <c r="P34" i="1"/>
  <c r="W33" i="1"/>
  <c r="V33" i="1"/>
  <c r="U33" i="1"/>
  <c r="T33" i="1"/>
  <c r="S33" i="1"/>
  <c r="R33" i="1"/>
  <c r="Q33" i="1"/>
  <c r="P33" i="1"/>
  <c r="W32" i="1"/>
  <c r="V32" i="1"/>
  <c r="U32" i="1"/>
  <c r="T32" i="1"/>
  <c r="S32" i="1"/>
  <c r="R32" i="1"/>
  <c r="Q32" i="1"/>
  <c r="P32" i="1"/>
  <c r="W29" i="1"/>
  <c r="V29" i="1"/>
  <c r="U29" i="1"/>
  <c r="T29" i="1"/>
  <c r="S29" i="1"/>
  <c r="R29" i="1"/>
  <c r="Q29" i="1"/>
  <c r="P29" i="1"/>
  <c r="W28" i="1"/>
  <c r="V28" i="1"/>
  <c r="U28" i="1"/>
  <c r="T28" i="1"/>
  <c r="S28" i="1"/>
  <c r="R28" i="1"/>
  <c r="Q28" i="1"/>
  <c r="P28" i="1"/>
  <c r="W27" i="1"/>
  <c r="V27" i="1"/>
  <c r="U27" i="1"/>
  <c r="T27" i="1"/>
  <c r="S27" i="1"/>
  <c r="R27" i="1"/>
  <c r="Q27" i="1"/>
  <c r="P27" i="1"/>
  <c r="W26" i="1"/>
  <c r="V26" i="1"/>
  <c r="U26" i="1"/>
  <c r="T26" i="1"/>
  <c r="S26" i="1"/>
  <c r="R26" i="1"/>
  <c r="Q26" i="1"/>
  <c r="P26" i="1"/>
  <c r="W25" i="1"/>
  <c r="V25" i="1"/>
  <c r="U25" i="1"/>
  <c r="T25" i="1"/>
  <c r="S25" i="1"/>
  <c r="R25" i="1"/>
  <c r="Q25" i="1"/>
  <c r="P25" i="1"/>
  <c r="W24" i="1"/>
  <c r="V24" i="1"/>
  <c r="U24" i="1"/>
  <c r="T24" i="1"/>
  <c r="S24" i="1"/>
  <c r="R24" i="1"/>
  <c r="Q24" i="1"/>
  <c r="P24" i="1"/>
  <c r="W23" i="1"/>
  <c r="V23" i="1"/>
  <c r="U23" i="1"/>
  <c r="T23" i="1"/>
  <c r="S23" i="1"/>
  <c r="R23" i="1"/>
  <c r="Q23" i="1"/>
  <c r="P23" i="1"/>
  <c r="W22" i="1"/>
  <c r="V22" i="1"/>
  <c r="U22" i="1"/>
  <c r="T22" i="1"/>
  <c r="S22" i="1"/>
  <c r="R22" i="1"/>
  <c r="Q22" i="1"/>
  <c r="P22" i="1"/>
  <c r="W21" i="1"/>
  <c r="V21" i="1"/>
  <c r="U21" i="1"/>
  <c r="T21" i="1"/>
  <c r="S21" i="1"/>
  <c r="R21" i="1"/>
  <c r="Q21" i="1"/>
  <c r="P21" i="1"/>
  <c r="W20" i="1"/>
  <c r="V20" i="1"/>
  <c r="U20" i="1"/>
  <c r="T20" i="1"/>
  <c r="S20" i="1"/>
  <c r="R20" i="1"/>
  <c r="Q20" i="1"/>
  <c r="P20" i="1"/>
  <c r="W19" i="1"/>
  <c r="V19" i="1"/>
  <c r="U19" i="1"/>
  <c r="T19" i="1"/>
  <c r="S19" i="1"/>
  <c r="R19" i="1"/>
  <c r="Q19" i="1"/>
  <c r="P19" i="1"/>
  <c r="W18" i="1"/>
  <c r="V18" i="1"/>
  <c r="U18" i="1"/>
  <c r="T18" i="1"/>
  <c r="S18" i="1"/>
  <c r="R18" i="1"/>
  <c r="Q18" i="1"/>
  <c r="P18" i="1"/>
  <c r="W17" i="1"/>
  <c r="V17" i="1"/>
  <c r="U17" i="1"/>
  <c r="T17" i="1"/>
  <c r="S17" i="1"/>
  <c r="R17" i="1"/>
  <c r="Q17" i="1"/>
  <c r="P17" i="1"/>
  <c r="W16" i="1"/>
  <c r="V16" i="1"/>
  <c r="U16" i="1"/>
  <c r="T16" i="1"/>
  <c r="S16" i="1"/>
  <c r="R16" i="1"/>
  <c r="R15" i="1"/>
  <c r="Q16" i="1"/>
  <c r="P16" i="1"/>
  <c r="W15" i="1"/>
  <c r="V15" i="1"/>
  <c r="U15" i="1"/>
  <c r="T15" i="1"/>
  <c r="S15" i="1"/>
  <c r="Q15" i="1"/>
  <c r="P15" i="1"/>
  <c r="P66" i="1"/>
  <c r="Q66" i="1"/>
  <c r="R66" i="1"/>
  <c r="S66" i="1"/>
  <c r="T66" i="1"/>
  <c r="U66" i="1"/>
  <c r="V66" i="1"/>
  <c r="W66" i="1"/>
  <c r="U71" i="1"/>
  <c r="P71" i="1"/>
  <c r="W71" i="1" l="1"/>
  <c r="V71" i="1"/>
  <c r="T71" i="1"/>
  <c r="S71" i="1"/>
  <c r="R71" i="1"/>
  <c r="Q71" i="1"/>
</calcChain>
</file>

<file path=xl/sharedStrings.xml><?xml version="1.0" encoding="utf-8"?>
<sst xmlns="http://schemas.openxmlformats.org/spreadsheetml/2006/main" count="498" uniqueCount="250">
  <si>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</si>
  <si>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</si>
  <si>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</si>
  <si>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</si>
  <si>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</si>
  <si>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</si>
  <si>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</si>
  <si>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</si>
  <si>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</si>
  <si>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</si>
  <si>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</si>
  <si>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</si>
  <si>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</si>
  <si>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</si>
  <si>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</si>
  <si>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ANUAL</t>
  </si>
  <si>
    <t>ND</t>
  </si>
  <si>
    <t>Fin
( DGPM )</t>
  </si>
  <si>
    <t>EJE 2: PROSPERIDAD COMPARTIDA</t>
  </si>
  <si>
    <t>SEGUIMIENTO DE AVANCE EN CUMPLIMIENTO DE METAS Y OBJETIVOS 2022</t>
  </si>
  <si>
    <t>AVANCE EN CUMPLIMIENTO DE METAS TRIMESTRAL Y ANUAL ACUMULADO 2022</t>
  </si>
  <si>
    <t>META PLANEADA 2022</t>
  </si>
  <si>
    <t>META ALCANZADA 2022</t>
  </si>
  <si>
    <t>PORCENTAJE DE AVANCE TRIMESTRAL 2022</t>
  </si>
  <si>
    <t>PORCENTAJE DE AVANCE ACUMULADO ANUAL 2022</t>
  </si>
  <si>
    <t>JUSTIFICACION DE AVANCE DE RESULTADOS 2022</t>
  </si>
  <si>
    <t>JUSTIFICACIÓN DE AVANCE DE EJECUCIÓN DEL PRESUPUESTO 2022</t>
  </si>
  <si>
    <t>SEGUIMIENTO A LA EJECUCIÓN DEL PRESUPUESTO AUTORIZADO 2022</t>
  </si>
  <si>
    <t>Bienal</t>
  </si>
  <si>
    <t>Anual</t>
  </si>
  <si>
    <t>TRIMESTRE 1 2022</t>
  </si>
  <si>
    <t>TRIMESTRE 2 2022</t>
  </si>
  <si>
    <t>TRIMESTRE 3 2022</t>
  </si>
  <si>
    <t>TRIMESTRE 4 2022</t>
  </si>
  <si>
    <t>Propósito
(Secretaría Municipal de Desarrollo Social y Económico )</t>
  </si>
  <si>
    <t>Componente  
(Secretaría Municipal de Desarrollo Social y Económico )</t>
  </si>
  <si>
    <t>Trimestral</t>
  </si>
  <si>
    <t>Actividad</t>
  </si>
  <si>
    <t>Componente  
(Dirección General de Desarrollo Social)</t>
  </si>
  <si>
    <t>Componente
(Dirección de Organización Comunitaria)</t>
  </si>
  <si>
    <t>Componente
(Dirección de Programas Sociales)</t>
  </si>
  <si>
    <t>Componente
(Dirección General de Educación Municipal)</t>
  </si>
  <si>
    <t>Componente
(Coordinación de Becas)</t>
  </si>
  <si>
    <t>Componente
(Coordinación de Infraestructura Educativa y Servicios Educativos)</t>
  </si>
  <si>
    <t>Componente
(Coordinación del Centro Municipal de Atención contra el Acoso Escolar)</t>
  </si>
  <si>
    <t>Componente
(Coordinación de Bibliotecas Públicas )</t>
  </si>
  <si>
    <t>Componente
(Dirección General de Salud)</t>
  </si>
  <si>
    <t>Componente
(Dirección de Salud Humana)</t>
  </si>
  <si>
    <t>Componente
(Dirección de Salud Ambiental)</t>
  </si>
  <si>
    <t>Componente
(Dirección de Salud Mental)</t>
  </si>
  <si>
    <t>Componente
(Dirección General de Desarrollo Económico)</t>
  </si>
  <si>
    <t>Componente
(Dirección de Fomento a las Microempresas y el Desarrollo Rural)</t>
  </si>
  <si>
    <t>Componente
(Dirección de Fomento al Desarrollo de la Industria, Comercio y Servicios)</t>
  </si>
  <si>
    <t>Componente
(Dirección de Fomento al Desarrollo Agropecuario, Pesquero y Forestal)</t>
  </si>
  <si>
    <t>Componente
(Dirección Municipal de Empleo y Capacitación Laboral)</t>
  </si>
  <si>
    <t>CLAVE Y NOMBRE DEL PPA: E-PPA 2.08 IMPULSO A LA ECONOMÍA Y AL DESARROLLO SOCIAL</t>
  </si>
  <si>
    <r>
      <rPr>
        <b/>
        <sz val="16"/>
        <color theme="1"/>
        <rFont val="Arial"/>
        <family val="2"/>
      </rPr>
      <t xml:space="preserve">2.08.1 </t>
    </r>
    <r>
      <rPr>
        <sz val="16"/>
        <color theme="1"/>
        <rFont val="Arial"/>
        <family val="2"/>
      </rPr>
      <t>Contribuir a cerrar las brechas de desigualdad reactivando y diversificando la economía y poniendo fin a la exclusión social para fortalecer a las familias y mejorar la calidad de vida de la población mediante acciones y políticas orientadas al desarrollo económico y social en el municipio así como la articulación de actividades en materia de educación, salud y participación ciudadana.</t>
    </r>
  </si>
  <si>
    <r>
      <rPr>
        <b/>
        <sz val="16"/>
        <color theme="1"/>
        <rFont val="Arial"/>
        <family val="2"/>
      </rPr>
      <t xml:space="preserve">IEE: </t>
    </r>
    <r>
      <rPr>
        <sz val="16"/>
        <color theme="1"/>
        <rFont val="Arial"/>
        <family val="2"/>
      </rPr>
      <t xml:space="preserve">Índice de Economía Estable. </t>
    </r>
  </si>
  <si>
    <r>
      <rPr>
        <b/>
        <sz val="16"/>
        <color theme="1"/>
        <rFont val="Arial"/>
        <family val="2"/>
      </rPr>
      <t xml:space="preserve">UNIDAD DE MEDIDA DEL INDICADOR: </t>
    </r>
    <r>
      <rPr>
        <sz val="16"/>
        <color theme="1"/>
        <rFont val="Arial"/>
        <family val="2"/>
      </rPr>
      <t xml:space="preserve">
Porcentaje
</t>
    </r>
    <r>
      <rPr>
        <b/>
        <sz val="16"/>
        <color theme="1"/>
        <rFont val="Arial"/>
        <family val="2"/>
      </rPr>
      <t xml:space="preserve">UNIDAD DE MEDIDA DE LAS VARIABLES: </t>
    </r>
    <r>
      <rPr>
        <sz val="16"/>
        <color theme="1"/>
        <rFont val="Arial"/>
        <family val="2"/>
      </rPr>
      <t xml:space="preserve">
Puntaje</t>
    </r>
  </si>
  <si>
    <r>
      <rPr>
        <b/>
        <sz val="16"/>
        <color theme="1"/>
        <rFont val="Arial"/>
        <family val="2"/>
      </rPr>
      <t xml:space="preserve">CdG: </t>
    </r>
    <r>
      <rPr>
        <sz val="16"/>
        <color theme="1"/>
        <rFont val="Arial"/>
        <family val="2"/>
      </rPr>
      <t xml:space="preserve">Coeficiente de Gini. </t>
    </r>
  </si>
  <si>
    <r>
      <rPr>
        <b/>
        <sz val="16"/>
        <color theme="1"/>
        <rFont val="Arial"/>
        <family val="2"/>
      </rPr>
      <t xml:space="preserve">UNIDAD DE MEDIDA DEL INDICADOR: </t>
    </r>
    <r>
      <rPr>
        <sz val="16"/>
        <color theme="1"/>
        <rFont val="Arial"/>
        <family val="2"/>
      </rPr>
      <t xml:space="preserve">
Porcentaje
</t>
    </r>
    <r>
      <rPr>
        <b/>
        <sz val="16"/>
        <color theme="1"/>
        <rFont val="Arial"/>
        <family val="2"/>
      </rPr>
      <t xml:space="preserve">UNIDAD DE MEDIDA DE LAS VARIABLES: </t>
    </r>
    <r>
      <rPr>
        <sz val="16"/>
        <color theme="1"/>
        <rFont val="Arial"/>
        <family val="2"/>
      </rPr>
      <t xml:space="preserve">
Puntuación entre 0 y 1</t>
    </r>
  </si>
  <si>
    <r>
      <rPr>
        <b/>
        <sz val="16"/>
        <color theme="1"/>
        <rFont val="Arial"/>
        <family val="2"/>
      </rPr>
      <t>PAC:</t>
    </r>
    <r>
      <rPr>
        <sz val="16"/>
        <color theme="1"/>
        <rFont val="Arial"/>
        <family val="2"/>
      </rPr>
      <t xml:space="preserve"> Porcentaje de Actividades de Coordinación</t>
    </r>
  </si>
  <si>
    <r>
      <rPr>
        <b/>
        <sz val="16"/>
        <color theme="1"/>
        <rFont val="Arial"/>
        <family val="2"/>
      </rPr>
      <t xml:space="preserve">PAPE: </t>
    </r>
    <r>
      <rPr>
        <sz val="16"/>
        <color theme="1"/>
        <rFont val="Arial"/>
        <family val="2"/>
      </rPr>
      <t>Porcentaje de Acciones de Política Educativa ejecutada</t>
    </r>
  </si>
  <si>
    <r>
      <rPr>
        <b/>
        <sz val="16"/>
        <color theme="1"/>
        <rFont val="Arial"/>
        <family val="2"/>
      </rPr>
      <t>PAPB:</t>
    </r>
    <r>
      <rPr>
        <sz val="16"/>
        <color theme="1"/>
        <rFont val="Arial"/>
        <family val="2"/>
      </rPr>
      <t xml:space="preserve"> Porcentaje de Acciones para las Becas ejecutadas</t>
    </r>
  </si>
  <si>
    <r>
      <rPr>
        <b/>
        <sz val="16"/>
        <color theme="1"/>
        <rFont val="Arial"/>
        <family val="2"/>
      </rPr>
      <t xml:space="preserve">PBE: </t>
    </r>
    <r>
      <rPr>
        <sz val="16"/>
        <color theme="1"/>
        <rFont val="Arial"/>
        <family val="2"/>
      </rPr>
      <t>Porcentaje de Becas Entregadas</t>
    </r>
  </si>
  <si>
    <r>
      <rPr>
        <b/>
        <sz val="16"/>
        <color theme="1"/>
        <rFont val="Arial"/>
        <family val="2"/>
      </rPr>
      <t>UNIDAD DE MEDIDA DEL INDICADOR:</t>
    </r>
    <r>
      <rPr>
        <sz val="16"/>
        <color theme="1"/>
        <rFont val="Arial"/>
        <family val="2"/>
      </rPr>
      <t xml:space="preserve"> Porcentaje
</t>
    </r>
    <r>
      <rPr>
        <b/>
        <sz val="16"/>
        <color theme="1"/>
        <rFont val="Arial"/>
        <family val="2"/>
      </rPr>
      <t>UNIDAD DE MEDIDA DE LAS VARIABLES:</t>
    </r>
    <r>
      <rPr>
        <sz val="16"/>
        <color theme="1"/>
        <rFont val="Arial"/>
        <family val="2"/>
      </rPr>
      <t xml:space="preserve"> Becas</t>
    </r>
  </si>
  <si>
    <r>
      <rPr>
        <b/>
        <sz val="16"/>
        <color theme="1"/>
        <rFont val="Arial"/>
        <family val="2"/>
      </rPr>
      <t xml:space="preserve">PADE: </t>
    </r>
    <r>
      <rPr>
        <sz val="16"/>
        <color theme="1"/>
        <rFont val="Arial"/>
        <family val="2"/>
      </rPr>
      <t>Porcentaje de Actividades con enfoque de desarrollo educativo ejecutadas</t>
    </r>
  </si>
  <si>
    <r>
      <rPr>
        <b/>
        <sz val="16"/>
        <color theme="1"/>
        <rFont val="Arial"/>
        <family val="2"/>
      </rPr>
      <t>PPCAE:</t>
    </r>
    <r>
      <rPr>
        <sz val="16"/>
        <color theme="1"/>
        <rFont val="Arial"/>
        <family val="2"/>
      </rPr>
      <t xml:space="preserve"> Porcentaje de Pláticas de Combate al Acoso Escolar ejecutadas</t>
    </r>
  </si>
  <si>
    <r>
      <rPr>
        <b/>
        <sz val="16"/>
        <color theme="1"/>
        <rFont val="Arial"/>
        <family val="2"/>
      </rPr>
      <t xml:space="preserve">PECIG: </t>
    </r>
    <r>
      <rPr>
        <sz val="16"/>
        <color theme="1"/>
        <rFont val="Arial"/>
        <family val="2"/>
      </rPr>
      <t>Porcentaje de Eventos de Coordinación Interinstitucional y Gubernamental</t>
    </r>
  </si>
  <si>
    <r>
      <rPr>
        <b/>
        <sz val="16"/>
        <color theme="1"/>
        <rFont val="Arial"/>
        <family val="2"/>
      </rPr>
      <t xml:space="preserve">PAPR: </t>
    </r>
    <r>
      <rPr>
        <sz val="16"/>
        <color theme="1"/>
        <rFont val="Arial"/>
        <family val="2"/>
      </rPr>
      <t>Porcentaje de atenciones psicológicas realizadas</t>
    </r>
  </si>
  <si>
    <r>
      <rPr>
        <b/>
        <sz val="16"/>
        <rFont val="Arial"/>
        <family val="2"/>
      </rPr>
      <t xml:space="preserve">PRC: </t>
    </r>
    <r>
      <rPr>
        <sz val="16"/>
        <rFont val="Arial"/>
        <family val="2"/>
      </rPr>
      <t>Porcentaje de Reuniones coordinadas</t>
    </r>
  </si>
  <si>
    <r>
      <rPr>
        <b/>
        <sz val="16"/>
        <rFont val="Arial"/>
        <family val="2"/>
      </rPr>
      <t>UNIDAD DE MEDIDA DEL INDICADOR:</t>
    </r>
    <r>
      <rPr>
        <sz val="16"/>
        <rFont val="Arial"/>
        <family val="2"/>
      </rPr>
      <t xml:space="preserve"> Porcentaje
</t>
    </r>
    <r>
      <rPr>
        <b/>
        <sz val="16"/>
        <rFont val="Arial"/>
        <family val="2"/>
      </rPr>
      <t xml:space="preserve">UNIDAD DE MEDIDA DE LAS VARIABLES: </t>
    </r>
    <r>
      <rPr>
        <sz val="16"/>
        <rFont val="Arial"/>
        <family val="2"/>
      </rPr>
      <t>Vinculaciones</t>
    </r>
  </si>
  <si>
    <r>
      <rPr>
        <b/>
        <sz val="16"/>
        <rFont val="Arial"/>
        <family val="2"/>
      </rPr>
      <t xml:space="preserve">PADR: </t>
    </r>
    <r>
      <rPr>
        <sz val="16"/>
        <rFont val="Arial"/>
        <family val="2"/>
      </rPr>
      <t>Porcentaje de Acciones de Desarrollo Rural ejecutados</t>
    </r>
  </si>
  <si>
    <r>
      <rPr>
        <b/>
        <sz val="16"/>
        <color theme="1"/>
        <rFont val="Arial"/>
        <family val="2"/>
      </rPr>
      <t xml:space="preserve">PCSP: </t>
    </r>
    <r>
      <rPr>
        <sz val="16"/>
        <color theme="1"/>
        <rFont val="Arial"/>
        <family val="2"/>
      </rPr>
      <t>Porcentaje de Capacitaciones  al Sector Productivo ejecutadas</t>
    </r>
  </si>
  <si>
    <r>
      <rPr>
        <b/>
        <sz val="16"/>
        <rFont val="Arial"/>
        <family val="2"/>
      </rPr>
      <t>PAVL:</t>
    </r>
    <r>
      <rPr>
        <sz val="16"/>
        <rFont val="Arial"/>
        <family val="2"/>
      </rPr>
      <t xml:space="preserve"> Porcentaje de Atenciones para Vinculación Laboral ejecutadas</t>
    </r>
  </si>
  <si>
    <r>
      <rPr>
        <b/>
        <sz val="16"/>
        <rFont val="Arial"/>
        <family val="2"/>
      </rPr>
      <t xml:space="preserve">Meta trimestral: </t>
    </r>
    <r>
      <rPr>
        <sz val="16"/>
        <rFont val="Arial"/>
        <family val="2"/>
      </rPr>
      <t xml:space="preserve">Se tuvo un avance trimestral del 31.25% debido a que no hubo disponibilidad de los recursos en el tiempo establecido.
</t>
    </r>
    <r>
      <rPr>
        <b/>
        <sz val="16"/>
        <rFont val="Arial"/>
        <family val="2"/>
      </rPr>
      <t xml:space="preserve">Meta Anual: </t>
    </r>
    <r>
      <rPr>
        <sz val="16"/>
        <rFont val="Arial"/>
        <family val="2"/>
      </rPr>
      <t>En este lapso de tiempo se obtuvo un 1.90% de avance anual de la ejecución del presupuesto.</t>
    </r>
  </si>
  <si>
    <t>El Instituto Mexicano para la Competitividad A. C. IMCO actualiza y publica los índices y subíndices de manera bienal. En 2022 se obtuvo un puntaje de 57</t>
  </si>
  <si>
    <t>Según datos de la Secretaría Técnica HacenDaria de la SEFIPLAN  sitúa al Coeficiente Gini para el Municipio de Benito Juárez en 0.397 con la última actualización en Agosto 2021. . El calculo se hace mediante una tasa de variación. El coeficiente de Gini toma valores entre 0 y 1; un valor que tiende a 1 refleja mayor desigualdad en la distribución del ingreso.</t>
  </si>
  <si>
    <r>
      <rPr>
        <b/>
        <sz val="16"/>
        <color theme="0"/>
        <rFont val="Arial"/>
        <family val="2"/>
      </rPr>
      <t>2.08.1.1</t>
    </r>
    <r>
      <rPr>
        <sz val="16"/>
        <color theme="0"/>
        <rFont val="Arial"/>
        <family val="2"/>
      </rPr>
      <t xml:space="preserve"> La población que habita en el municipio mejora su economía, educación y salud para incrementar su bienestar social.</t>
    </r>
  </si>
  <si>
    <r>
      <rPr>
        <b/>
        <sz val="16"/>
        <color theme="0"/>
        <rFont val="Arial"/>
        <family val="2"/>
      </rPr>
      <t>PAEESR:</t>
    </r>
    <r>
      <rPr>
        <sz val="16"/>
        <color theme="0"/>
        <rFont val="Arial"/>
        <family val="2"/>
      </rPr>
      <t xml:space="preserve"> Porcentaje de Acciones Educativas,  Económicas y de Salud realizadas.</t>
    </r>
  </si>
  <si>
    <r>
      <t xml:space="preserve">UNIDAD DE MEDIDA DEL INDICADOR: </t>
    </r>
    <r>
      <rPr>
        <sz val="16"/>
        <color theme="0"/>
        <rFont val="Arial"/>
        <family val="2"/>
      </rPr>
      <t>Porcentaje</t>
    </r>
    <r>
      <rPr>
        <b/>
        <sz val="16"/>
        <color theme="0"/>
        <rFont val="Arial"/>
        <family val="2"/>
      </rPr>
      <t xml:space="preserve">
UNIDAD DE MEDIDA DE LAS VARIABLES: 
</t>
    </r>
    <r>
      <rPr>
        <sz val="16"/>
        <color theme="0"/>
        <rFont val="Arial"/>
        <family val="2"/>
      </rPr>
      <t xml:space="preserve">Acciones </t>
    </r>
  </si>
  <si>
    <r>
      <rPr>
        <b/>
        <sz val="16"/>
        <rFont val="Arial"/>
        <family val="2"/>
      </rPr>
      <t>2.08.1.1.1</t>
    </r>
    <r>
      <rPr>
        <sz val="16"/>
        <rFont val="Arial"/>
        <family val="2"/>
      </rPr>
      <t xml:space="preserve"> Reuniones de coordinación administrativa y económica con las Direcciones Generales de la Secretaría de Desarrollo Social y Económico implementadas.</t>
    </r>
  </si>
  <si>
    <r>
      <rPr>
        <b/>
        <sz val="16"/>
        <rFont val="Arial"/>
        <family val="2"/>
      </rPr>
      <t xml:space="preserve">PRCAEI: </t>
    </r>
    <r>
      <rPr>
        <sz val="16"/>
        <rFont val="Arial"/>
        <family val="2"/>
      </rPr>
      <t>Porcentaje de Reuniones de Coordinación administrativa y económica  implementadas.</t>
    </r>
  </si>
  <si>
    <r>
      <rPr>
        <b/>
        <sz val="16"/>
        <color theme="1"/>
        <rFont val="Arial"/>
        <family val="2"/>
      </rPr>
      <t>2.08.1.1.1.1</t>
    </r>
    <r>
      <rPr>
        <sz val="16"/>
        <color theme="1"/>
        <rFont val="Arial"/>
        <family val="2"/>
      </rPr>
      <t xml:space="preserve"> Realización de reuniones de coordinación con enfoque administrativo y económico con las Direcciones Generales de la SMDSyE.</t>
    </r>
  </si>
  <si>
    <r>
      <rPr>
        <b/>
        <sz val="16"/>
        <rFont val="Arial"/>
        <family val="2"/>
      </rPr>
      <t>PRAEI:</t>
    </r>
    <r>
      <rPr>
        <sz val="16"/>
        <rFont val="Arial"/>
        <family val="2"/>
      </rPr>
      <t xml:space="preserve"> Porcentaje de Reuniones con enfoque administrativo y económico implementadas</t>
    </r>
  </si>
  <si>
    <r>
      <rPr>
        <b/>
        <sz val="16"/>
        <rFont val="Arial"/>
        <family val="2"/>
      </rPr>
      <t>UNIDAD DE MEDIDA DEL INDICADOR:</t>
    </r>
    <r>
      <rPr>
        <sz val="16"/>
        <rFont val="Arial"/>
        <family val="2"/>
      </rPr>
      <t xml:space="preserve"> Porcentaje
</t>
    </r>
    <r>
      <rPr>
        <b/>
        <sz val="16"/>
        <rFont val="Arial"/>
        <family val="2"/>
      </rPr>
      <t>UNIDAD DE MEDIDA DE LAS VARIABLES:</t>
    </r>
    <r>
      <rPr>
        <sz val="16"/>
        <rFont val="Arial"/>
        <family val="2"/>
      </rPr>
      <t xml:space="preserve"> Reuniones</t>
    </r>
  </si>
  <si>
    <r>
      <rPr>
        <b/>
        <sz val="16"/>
        <color theme="1"/>
        <rFont val="Arial"/>
        <family val="2"/>
      </rPr>
      <t xml:space="preserve">2.08.1.1.2 </t>
    </r>
    <r>
      <rPr>
        <sz val="16"/>
        <color theme="1"/>
        <rFont val="Arial"/>
        <family val="2"/>
      </rPr>
      <t>Actividades de coordinación interinstitucional de política social y humana realizadas.</t>
    </r>
  </si>
  <si>
    <r>
      <rPr>
        <b/>
        <sz val="16"/>
        <color theme="1"/>
        <rFont val="Arial"/>
        <family val="2"/>
      </rPr>
      <t xml:space="preserve">PACIPSH: </t>
    </r>
    <r>
      <rPr>
        <sz val="16"/>
        <color theme="1"/>
        <rFont val="Arial"/>
        <family val="2"/>
      </rPr>
      <t>Porcentaje de Actividades de Coordinación Interinstitucional de Política Social y Humana ejecutadas</t>
    </r>
  </si>
  <si>
    <r>
      <rPr>
        <b/>
        <sz val="16"/>
        <color theme="1"/>
        <rFont val="Arial"/>
        <family val="2"/>
      </rPr>
      <t>2.08.1.1.2.1</t>
    </r>
    <r>
      <rPr>
        <sz val="16"/>
        <color theme="1"/>
        <rFont val="Arial"/>
        <family val="2"/>
      </rPr>
      <t xml:space="preserve"> Generación de acciones sociales para mejorar el desarrollo social y comunitario de la población del municipio de Benito Juárez.</t>
    </r>
  </si>
  <si>
    <r>
      <rPr>
        <b/>
        <sz val="16"/>
        <color theme="1"/>
        <rFont val="Arial"/>
        <family val="2"/>
      </rPr>
      <t xml:space="preserve">PASR: </t>
    </r>
    <r>
      <rPr>
        <sz val="16"/>
        <color theme="1"/>
        <rFont val="Arial"/>
        <family val="2"/>
      </rPr>
      <t>Porcentaje de Acciones Sociales realizadas</t>
    </r>
  </si>
  <si>
    <r>
      <rPr>
        <b/>
        <sz val="16"/>
        <color theme="1"/>
        <rFont val="Arial"/>
        <family val="2"/>
      </rPr>
      <t>2.08.1.1.2.2</t>
    </r>
    <r>
      <rPr>
        <sz val="16"/>
        <color theme="1"/>
        <rFont val="Arial"/>
        <family val="2"/>
      </rPr>
      <t xml:space="preserve"> Realización de brigadas de asistencia social para acercar a la ciudadanía a los diversos servicios que ofrecen las instituciones del municipio de Benito Juárez.</t>
    </r>
  </si>
  <si>
    <r>
      <rPr>
        <b/>
        <sz val="16"/>
        <color theme="1"/>
        <rFont val="Arial"/>
        <family val="2"/>
      </rPr>
      <t xml:space="preserve">PBSR: </t>
    </r>
    <r>
      <rPr>
        <sz val="16"/>
        <color theme="1"/>
        <rFont val="Arial"/>
        <family val="2"/>
      </rPr>
      <t>Porcentaje de Brigadas Sociales realizadas</t>
    </r>
  </si>
  <si>
    <r>
      <rPr>
        <b/>
        <sz val="16"/>
        <color theme="1"/>
        <rFont val="Arial"/>
        <family val="2"/>
      </rPr>
      <t>2.08.1.1.2.3</t>
    </r>
    <r>
      <rPr>
        <sz val="16"/>
        <color theme="1"/>
        <rFont val="Arial"/>
        <family val="2"/>
      </rPr>
      <t xml:space="preserve"> Realización de actividades sociales y de concientización en coordinación con dependencias gubernamentales y la sociedad civil para acercar a la ciudadanía a los diversos servicios.</t>
    </r>
  </si>
  <si>
    <r>
      <rPr>
        <b/>
        <sz val="16"/>
        <color theme="1"/>
        <rFont val="Arial"/>
        <family val="2"/>
      </rPr>
      <t xml:space="preserve">PECR: </t>
    </r>
    <r>
      <rPr>
        <sz val="16"/>
        <color theme="1"/>
        <rFont val="Arial"/>
        <family val="2"/>
      </rPr>
      <t>Porcentaje de Eventos de Coordinación realizadas</t>
    </r>
  </si>
  <si>
    <r>
      <rPr>
        <b/>
        <sz val="16"/>
        <color theme="1"/>
        <rFont val="Arial"/>
        <family val="2"/>
      </rPr>
      <t xml:space="preserve">2.08.1.1.2.4 </t>
    </r>
    <r>
      <rPr>
        <sz val="16"/>
        <color theme="1"/>
        <rFont val="Arial"/>
        <family val="2"/>
      </rPr>
      <t>Generación de actividades sociales para fomentar la inclusión en la población del municipio de Benito Juárez.</t>
    </r>
  </si>
  <si>
    <r>
      <rPr>
        <b/>
        <sz val="16"/>
        <color theme="1"/>
        <rFont val="Arial"/>
        <family val="2"/>
      </rPr>
      <t xml:space="preserve">PASIR: </t>
    </r>
    <r>
      <rPr>
        <sz val="16"/>
        <color theme="1"/>
        <rFont val="Arial"/>
        <family val="2"/>
      </rPr>
      <t>Porcentaje de Actividades Sociales Inclusivas realizadas</t>
    </r>
  </si>
  <si>
    <r>
      <rPr>
        <b/>
        <sz val="16"/>
        <color theme="1"/>
        <rFont val="Arial"/>
        <family val="2"/>
      </rPr>
      <t>UNIDAD DE MEDIDA DEL INDICADOR</t>
    </r>
    <r>
      <rPr>
        <sz val="16"/>
        <color theme="1"/>
        <rFont val="Arial"/>
        <family val="2"/>
      </rPr>
      <t xml:space="preserve">: Porcentaje
</t>
    </r>
    <r>
      <rPr>
        <b/>
        <sz val="16"/>
        <color theme="1"/>
        <rFont val="Arial"/>
        <family val="2"/>
      </rPr>
      <t>UNIDAD DE MEDIDA DE LAS VARIABLES:</t>
    </r>
    <r>
      <rPr>
        <sz val="16"/>
        <color theme="1"/>
        <rFont val="Arial"/>
        <family val="2"/>
      </rPr>
      <t xml:space="preserve"> Actividades</t>
    </r>
  </si>
  <si>
    <r>
      <rPr>
        <b/>
        <sz val="16"/>
        <color theme="1"/>
        <rFont val="Arial"/>
        <family val="2"/>
      </rPr>
      <t>UNIDAD DE MEDIDA DEL INDICADOR:</t>
    </r>
    <r>
      <rPr>
        <sz val="16"/>
        <color theme="1"/>
        <rFont val="Arial"/>
        <family val="2"/>
      </rPr>
      <t xml:space="preserve"> Porcentaje
</t>
    </r>
    <r>
      <rPr>
        <b/>
        <sz val="16"/>
        <color theme="1"/>
        <rFont val="Arial"/>
        <family val="2"/>
      </rPr>
      <t xml:space="preserve">UNIDAD DE MEDIDA DE LAS VARIABLES: </t>
    </r>
    <r>
      <rPr>
        <sz val="16"/>
        <color theme="1"/>
        <rFont val="Arial"/>
        <family val="2"/>
      </rPr>
      <t>Acciones</t>
    </r>
  </si>
  <si>
    <r>
      <rPr>
        <b/>
        <sz val="16"/>
        <color theme="1"/>
        <rFont val="Arial"/>
        <family val="2"/>
      </rPr>
      <t>UNIDAD DE MEDIDA DEL INDICADOR:</t>
    </r>
    <r>
      <rPr>
        <sz val="16"/>
        <color theme="1"/>
        <rFont val="Arial"/>
        <family val="2"/>
      </rPr>
      <t xml:space="preserve"> Porcentaje
</t>
    </r>
    <r>
      <rPr>
        <b/>
        <sz val="16"/>
        <color theme="1"/>
        <rFont val="Arial"/>
        <family val="2"/>
      </rPr>
      <t>UNIDAD DE MEDIDA DE LAS VARIABLES:</t>
    </r>
    <r>
      <rPr>
        <sz val="16"/>
        <color theme="1"/>
        <rFont val="Arial"/>
        <family val="2"/>
      </rPr>
      <t xml:space="preserve"> Brigadas </t>
    </r>
  </si>
  <si>
    <r>
      <rPr>
        <b/>
        <sz val="16"/>
        <color theme="1"/>
        <rFont val="Arial"/>
        <family val="2"/>
      </rPr>
      <t>UNIDAD DE MEDIDA DEL INDICADOR:</t>
    </r>
    <r>
      <rPr>
        <sz val="16"/>
        <color theme="1"/>
        <rFont val="Arial"/>
        <family val="2"/>
      </rPr>
      <t xml:space="preserve"> Porcentaje
</t>
    </r>
    <r>
      <rPr>
        <b/>
        <sz val="16"/>
        <color theme="1"/>
        <rFont val="Arial"/>
        <family val="2"/>
      </rPr>
      <t>UNIDAD DE MEDIDA DE LAS VARIABLES:</t>
    </r>
    <r>
      <rPr>
        <sz val="16"/>
        <color theme="1"/>
        <rFont val="Arial"/>
        <family val="2"/>
      </rPr>
      <t xml:space="preserve"> Eventos </t>
    </r>
  </si>
  <si>
    <r>
      <rPr>
        <b/>
        <sz val="16"/>
        <color theme="1"/>
        <rFont val="Arial"/>
        <family val="2"/>
      </rPr>
      <t>UNIDAD DE MEDIDA DEL INDICADOR:</t>
    </r>
    <r>
      <rPr>
        <sz val="16"/>
        <color theme="1"/>
        <rFont val="Arial"/>
        <family val="2"/>
      </rPr>
      <t xml:space="preserve"> Porcentaje
</t>
    </r>
    <r>
      <rPr>
        <b/>
        <sz val="16"/>
        <color theme="1"/>
        <rFont val="Arial"/>
        <family val="2"/>
      </rPr>
      <t>UNIDAD DE MEDIDA DE LAS VARIABLES:</t>
    </r>
    <r>
      <rPr>
        <sz val="16"/>
        <color theme="1"/>
        <rFont val="Arial"/>
        <family val="2"/>
      </rPr>
      <t xml:space="preserve"> Actividades</t>
    </r>
  </si>
  <si>
    <r>
      <rPr>
        <b/>
        <sz val="16"/>
        <color theme="1"/>
        <rFont val="Arial"/>
        <family val="2"/>
      </rPr>
      <t>2.08.1.1.3</t>
    </r>
    <r>
      <rPr>
        <sz val="16"/>
        <color theme="1"/>
        <rFont val="Arial"/>
        <family val="2"/>
      </rPr>
      <t xml:space="preserve"> Mecanismos de participación a través de comités ciudadanos para el mejoramiento de la calidad de vida de la población de Benito Juárez.</t>
    </r>
  </si>
  <si>
    <r>
      <rPr>
        <b/>
        <sz val="16"/>
        <color theme="1"/>
        <rFont val="Arial"/>
        <family val="2"/>
      </rPr>
      <t xml:space="preserve">PMPCE: </t>
    </r>
    <r>
      <rPr>
        <sz val="16"/>
        <color theme="1"/>
        <rFont val="Arial"/>
        <family val="2"/>
      </rPr>
      <t>Porcentaje de Mecanismos de Participación Ciudadana ejecutados</t>
    </r>
  </si>
  <si>
    <r>
      <rPr>
        <b/>
        <sz val="16"/>
        <color theme="1"/>
        <rFont val="Arial"/>
        <family val="2"/>
      </rPr>
      <t xml:space="preserve">2.08.1.1.3.1 </t>
    </r>
    <r>
      <rPr>
        <sz val="16"/>
        <color theme="1"/>
        <rFont val="Arial"/>
        <family val="2"/>
      </rPr>
      <t>Realización de acciones de integración y seguimiento de las actividades con los comités de electríficación en las zonas o colonias irregulares para la gestión de servicios públicos.</t>
    </r>
  </si>
  <si>
    <r>
      <rPr>
        <b/>
        <sz val="16"/>
        <color theme="1"/>
        <rFont val="Arial"/>
        <family val="2"/>
      </rPr>
      <t xml:space="preserve">PACEI: </t>
    </r>
    <r>
      <rPr>
        <sz val="16"/>
        <color theme="1"/>
        <rFont val="Arial"/>
        <family val="2"/>
      </rPr>
      <t>Porcentaje de Acciones con los Comités de Electrificación Integrados</t>
    </r>
  </si>
  <si>
    <r>
      <rPr>
        <b/>
        <sz val="16"/>
        <color theme="1"/>
        <rFont val="Arial"/>
        <family val="2"/>
      </rPr>
      <t>2.08.1.1.3.2</t>
    </r>
    <r>
      <rPr>
        <sz val="16"/>
        <color theme="1"/>
        <rFont val="Arial"/>
        <family val="2"/>
      </rPr>
      <t xml:space="preserve"> Gestión de  anuencias vecinales para realizar las aperturas de negocios.</t>
    </r>
  </si>
  <si>
    <r>
      <rPr>
        <b/>
        <sz val="16"/>
        <color theme="1"/>
        <rFont val="Arial"/>
        <family val="2"/>
      </rPr>
      <t xml:space="preserve">PAVS: </t>
    </r>
    <r>
      <rPr>
        <sz val="16"/>
        <color theme="1"/>
        <rFont val="Arial"/>
        <family val="2"/>
      </rPr>
      <t>Porcentaje de  Anuencias Vecinales Solicitadas.</t>
    </r>
  </si>
  <si>
    <r>
      <rPr>
        <b/>
        <sz val="16"/>
        <color theme="1"/>
        <rFont val="Arial"/>
        <family val="2"/>
      </rPr>
      <t>2.08.1.1.3.3</t>
    </r>
    <r>
      <rPr>
        <sz val="16"/>
        <color theme="1"/>
        <rFont val="Arial"/>
        <family val="2"/>
      </rPr>
      <t xml:space="preserve"> Integración de Comités Vecinales a través de la participación ciudadana, para lograr la comunicación bilateral entre la ciudadanía y el municipio para poder atender sus demandas.</t>
    </r>
  </si>
  <si>
    <r>
      <rPr>
        <b/>
        <sz val="16"/>
        <color theme="1"/>
        <rFont val="Arial"/>
        <family val="2"/>
      </rPr>
      <t xml:space="preserve">PCVI: </t>
    </r>
    <r>
      <rPr>
        <sz val="16"/>
        <color theme="1"/>
        <rFont val="Arial"/>
        <family val="2"/>
      </rPr>
      <t>Porcentaje de Comités Vecinales Integrados</t>
    </r>
  </si>
  <si>
    <r>
      <rPr>
        <b/>
        <sz val="16"/>
        <color theme="1"/>
        <rFont val="Arial"/>
        <family val="2"/>
      </rPr>
      <t>2.08.1.1.3.4</t>
    </r>
    <r>
      <rPr>
        <sz val="16"/>
        <color theme="1"/>
        <rFont val="Arial"/>
        <family val="2"/>
      </rPr>
      <t xml:space="preserve"> Realización de cursos y talleres en los Módulos y Centros de Desarrollo Comunitarios para el mejoramiento de la calidad de vida de la población del municipio de Benito Juárez.</t>
    </r>
  </si>
  <si>
    <r>
      <rPr>
        <b/>
        <sz val="16"/>
        <color theme="1"/>
        <rFont val="Arial"/>
        <family val="2"/>
      </rPr>
      <t xml:space="preserve">PCTR: </t>
    </r>
    <r>
      <rPr>
        <sz val="16"/>
        <color theme="1"/>
        <rFont val="Arial"/>
        <family val="2"/>
      </rPr>
      <t>Porcentaje de Cursos y Talleres realizados</t>
    </r>
  </si>
  <si>
    <r>
      <rPr>
        <b/>
        <sz val="16"/>
        <color theme="1"/>
        <rFont val="Arial"/>
        <family val="2"/>
      </rPr>
      <t>UNIDAD DE MEDIDA DEL INDICADOR:</t>
    </r>
    <r>
      <rPr>
        <sz val="16"/>
        <color theme="1"/>
        <rFont val="Arial"/>
        <family val="2"/>
      </rPr>
      <t xml:space="preserve"> Porcentaje
</t>
    </r>
    <r>
      <rPr>
        <b/>
        <sz val="16"/>
        <color theme="1"/>
        <rFont val="Arial"/>
        <family val="2"/>
      </rPr>
      <t>UNIDAD DE MEDIDA DE LAS VARIABLES</t>
    </r>
    <r>
      <rPr>
        <sz val="16"/>
        <color theme="1"/>
        <rFont val="Arial"/>
        <family val="2"/>
      </rPr>
      <t xml:space="preserve">: Mecanismos </t>
    </r>
  </si>
  <si>
    <r>
      <rPr>
        <b/>
        <sz val="16"/>
        <color theme="1"/>
        <rFont val="Arial"/>
        <family val="2"/>
      </rPr>
      <t>UNIDAD DE MEDIDA DEL INDICADOR:</t>
    </r>
    <r>
      <rPr>
        <sz val="16"/>
        <color theme="1"/>
        <rFont val="Arial"/>
        <family val="2"/>
      </rPr>
      <t xml:space="preserve"> Porcentaje
</t>
    </r>
    <r>
      <rPr>
        <b/>
        <sz val="16"/>
        <color theme="1"/>
        <rFont val="Arial"/>
        <family val="2"/>
      </rPr>
      <t xml:space="preserve">UNIDAD DE MEDIDA DE LAS VARIABLES: </t>
    </r>
    <r>
      <rPr>
        <sz val="16"/>
        <color theme="1"/>
        <rFont val="Arial"/>
        <family val="2"/>
      </rPr>
      <t>Comités</t>
    </r>
  </si>
  <si>
    <r>
      <rPr>
        <b/>
        <sz val="16"/>
        <color theme="1"/>
        <rFont val="Arial"/>
        <family val="2"/>
      </rPr>
      <t xml:space="preserve">UNIDAD DE MEDIDA DEL INDICADOR: </t>
    </r>
    <r>
      <rPr>
        <sz val="16"/>
        <color theme="1"/>
        <rFont val="Arial"/>
        <family val="2"/>
      </rPr>
      <t xml:space="preserve">Porcentaje
</t>
    </r>
    <r>
      <rPr>
        <b/>
        <sz val="16"/>
        <color theme="1"/>
        <rFont val="Arial"/>
        <family val="2"/>
      </rPr>
      <t>UNIDAD DE MEDIDA DE LAS VARIABLES:</t>
    </r>
    <r>
      <rPr>
        <sz val="16"/>
        <color theme="1"/>
        <rFont val="Arial"/>
        <family val="2"/>
      </rPr>
      <t xml:space="preserve"> Anuencias</t>
    </r>
  </si>
  <si>
    <r>
      <rPr>
        <b/>
        <sz val="16"/>
        <color theme="1"/>
        <rFont val="Arial"/>
        <family val="2"/>
      </rPr>
      <t>UNIDAD DE MEDIDA DEL INDICADOR:</t>
    </r>
    <r>
      <rPr>
        <sz val="16"/>
        <color theme="1"/>
        <rFont val="Arial"/>
        <family val="2"/>
      </rPr>
      <t xml:space="preserve"> Porcentaje
</t>
    </r>
    <r>
      <rPr>
        <b/>
        <sz val="16"/>
        <color theme="1"/>
        <rFont val="Arial"/>
        <family val="2"/>
      </rPr>
      <t>UNIDAD DE MEDIDA DE LAS VARIABLES:</t>
    </r>
    <r>
      <rPr>
        <sz val="16"/>
        <color theme="1"/>
        <rFont val="Arial"/>
        <family val="2"/>
      </rPr>
      <t xml:space="preserve"> Comités</t>
    </r>
  </si>
  <si>
    <r>
      <t xml:space="preserve">UNIDAD DE MEDIDA DEL INDICADOR: </t>
    </r>
    <r>
      <rPr>
        <sz val="16"/>
        <color theme="1"/>
        <rFont val="Arial"/>
        <family val="2"/>
      </rPr>
      <t>Porcentaje</t>
    </r>
    <r>
      <rPr>
        <b/>
        <sz val="16"/>
        <color theme="1"/>
        <rFont val="Arial"/>
        <family val="2"/>
      </rPr>
      <t xml:space="preserve">
UNIDAD DE MEDIDA DE LAS VARIABLES: </t>
    </r>
    <r>
      <rPr>
        <sz val="16"/>
        <color theme="1"/>
        <rFont val="Arial"/>
        <family val="2"/>
      </rPr>
      <t>Cursos y Talleres</t>
    </r>
  </si>
  <si>
    <r>
      <rPr>
        <b/>
        <sz val="16"/>
        <color theme="1"/>
        <rFont val="Arial"/>
        <family val="2"/>
      </rPr>
      <t xml:space="preserve">2.08.1.1.4 </t>
    </r>
    <r>
      <rPr>
        <sz val="16"/>
        <color theme="1"/>
        <rFont val="Arial"/>
        <family val="2"/>
      </rPr>
      <t>Política social del municipio basada en la Planeación, elaboración, gestión y proyección de programas sociales ejecutados.</t>
    </r>
  </si>
  <si>
    <r>
      <rPr>
        <b/>
        <sz val="16"/>
        <color theme="1"/>
        <rFont val="Arial"/>
        <family val="2"/>
      </rPr>
      <t xml:space="preserve">PAPSE: </t>
    </r>
    <r>
      <rPr>
        <sz val="16"/>
        <color theme="1"/>
        <rFont val="Arial"/>
        <family val="2"/>
      </rPr>
      <t>Porcentaje de Acciones de Política social ejecutada</t>
    </r>
  </si>
  <si>
    <r>
      <rPr>
        <b/>
        <sz val="16"/>
        <color theme="1"/>
        <rFont val="Arial"/>
        <family val="2"/>
      </rPr>
      <t>2.08.1.1.4.1</t>
    </r>
    <r>
      <rPr>
        <sz val="16"/>
        <color theme="1"/>
        <rFont val="Arial"/>
        <family val="2"/>
      </rPr>
      <t xml:space="preserve"> Integración y organización de comités de contraloría social para la correcta supervisión de las obras públicas.</t>
    </r>
  </si>
  <si>
    <r>
      <rPr>
        <b/>
        <sz val="16"/>
        <color theme="1"/>
        <rFont val="Arial"/>
        <family val="2"/>
      </rPr>
      <t xml:space="preserve">PCCSC: </t>
    </r>
    <r>
      <rPr>
        <sz val="16"/>
        <color theme="1"/>
        <rFont val="Arial"/>
        <family val="2"/>
      </rPr>
      <t>Porcentaje de los Comités de Contraloría Social conformados</t>
    </r>
  </si>
  <si>
    <r>
      <rPr>
        <b/>
        <sz val="16"/>
        <color theme="1"/>
        <rFont val="Arial"/>
        <family val="2"/>
      </rPr>
      <t>2.08.1.1.4.2</t>
    </r>
    <r>
      <rPr>
        <sz val="16"/>
        <color theme="1"/>
        <rFont val="Arial"/>
        <family val="2"/>
      </rPr>
      <t xml:space="preserve"> Integración y capacitación de los comités de Contraloría Social para la correcta supervisión de las obras públicas.</t>
    </r>
  </si>
  <si>
    <r>
      <rPr>
        <b/>
        <sz val="16"/>
        <color theme="1"/>
        <rFont val="Arial"/>
        <family val="2"/>
      </rPr>
      <t>PCCCS:</t>
    </r>
    <r>
      <rPr>
        <sz val="16"/>
        <color theme="1"/>
        <rFont val="Arial"/>
        <family val="2"/>
      </rPr>
      <t xml:space="preserve"> Porcentaje de Capacitaciones de Comités de Contraloría Social realizados</t>
    </r>
  </si>
  <si>
    <r>
      <rPr>
        <b/>
        <sz val="16"/>
        <color theme="1"/>
        <rFont val="Arial"/>
        <family val="2"/>
      </rPr>
      <t>2.08.1.1.4.3</t>
    </r>
    <r>
      <rPr>
        <sz val="16"/>
        <color theme="1"/>
        <rFont val="Arial"/>
        <family val="2"/>
      </rPr>
      <t xml:space="preserve"> Realización de cursos y talleres para sensibilizar el tema de dispacidad y fomentar la creación de proyectos e iniciativas.</t>
    </r>
  </si>
  <si>
    <r>
      <rPr>
        <b/>
        <sz val="16"/>
        <color theme="1"/>
        <rFont val="Arial"/>
        <family val="2"/>
      </rPr>
      <t>PCTR:</t>
    </r>
    <r>
      <rPr>
        <sz val="16"/>
        <color theme="1"/>
        <rFont val="Arial"/>
        <family val="2"/>
      </rPr>
      <t xml:space="preserve"> Porcentaje de Cursos y Talleres realizados</t>
    </r>
  </si>
  <si>
    <r>
      <rPr>
        <b/>
        <sz val="16"/>
        <color theme="1"/>
        <rFont val="Arial"/>
        <family val="2"/>
      </rPr>
      <t>2.08.1.1.4.4</t>
    </r>
    <r>
      <rPr>
        <sz val="16"/>
        <color theme="1"/>
        <rFont val="Arial"/>
        <family val="2"/>
      </rPr>
      <t xml:space="preserve"> Realización de actividades de coordinación con Gobierno Federal y Estatal para el seguimiento de programas sociales.</t>
    </r>
  </si>
  <si>
    <r>
      <rPr>
        <b/>
        <sz val="16"/>
        <color theme="1"/>
        <rFont val="Arial"/>
        <family val="2"/>
      </rPr>
      <t>UNIDAD DE MEDIDA DEL INDICADOR:</t>
    </r>
    <r>
      <rPr>
        <sz val="16"/>
        <color theme="1"/>
        <rFont val="Arial"/>
        <family val="2"/>
      </rPr>
      <t xml:space="preserve"> Porcentaje
</t>
    </r>
    <r>
      <rPr>
        <b/>
        <sz val="16"/>
        <color theme="1"/>
        <rFont val="Arial"/>
        <family val="2"/>
      </rPr>
      <t>UNIDAD DE MEDIDA DE LAS VARIABLES</t>
    </r>
    <r>
      <rPr>
        <sz val="16"/>
        <color theme="1"/>
        <rFont val="Arial"/>
        <family val="2"/>
      </rPr>
      <t xml:space="preserve">: Acciones </t>
    </r>
  </si>
  <si>
    <r>
      <rPr>
        <b/>
        <sz val="16"/>
        <color theme="1"/>
        <rFont val="Arial"/>
        <family val="2"/>
      </rPr>
      <t>UNIDAD DE MEDIDA DEL INDICADOR:</t>
    </r>
    <r>
      <rPr>
        <sz val="16"/>
        <color theme="1"/>
        <rFont val="Arial"/>
        <family val="2"/>
      </rPr>
      <t xml:space="preserve"> Porcentaje
</t>
    </r>
    <r>
      <rPr>
        <b/>
        <sz val="16"/>
        <color theme="1"/>
        <rFont val="Arial"/>
        <family val="2"/>
      </rPr>
      <t xml:space="preserve">UNIDAD DE MEDIDA DE LAS VARIABLES: </t>
    </r>
    <r>
      <rPr>
        <sz val="16"/>
        <color theme="1"/>
        <rFont val="Arial"/>
        <family val="2"/>
      </rPr>
      <t>Capacitaciones</t>
    </r>
  </si>
  <si>
    <r>
      <rPr>
        <b/>
        <sz val="16"/>
        <color theme="1"/>
        <rFont val="Arial"/>
        <family val="2"/>
      </rPr>
      <t>UNIDAD DE MEDIDA DEL INDICADOR:</t>
    </r>
    <r>
      <rPr>
        <sz val="16"/>
        <color theme="1"/>
        <rFont val="Arial"/>
        <family val="2"/>
      </rPr>
      <t xml:space="preserve"> Porcentaje
</t>
    </r>
    <r>
      <rPr>
        <b/>
        <sz val="16"/>
        <color theme="1"/>
        <rFont val="Arial"/>
        <family val="2"/>
      </rPr>
      <t>UNIDAD DE MEDIDA DE LAS VARIABLES:</t>
    </r>
    <r>
      <rPr>
        <sz val="16"/>
        <color theme="1"/>
        <rFont val="Arial"/>
        <family val="2"/>
      </rPr>
      <t xml:space="preserve"> Cursos y Talleres</t>
    </r>
  </si>
  <si>
    <r>
      <rPr>
        <b/>
        <sz val="16"/>
        <color theme="1"/>
        <rFont val="Arial"/>
        <family val="2"/>
      </rPr>
      <t xml:space="preserve">UNIDAD DE MEDIDA DEL INDICADOR: </t>
    </r>
    <r>
      <rPr>
        <sz val="16"/>
        <color theme="1"/>
        <rFont val="Arial"/>
        <family val="2"/>
      </rPr>
      <t xml:space="preserve">Porcentaje
</t>
    </r>
    <r>
      <rPr>
        <b/>
        <sz val="16"/>
        <color theme="1"/>
        <rFont val="Arial"/>
        <family val="2"/>
      </rPr>
      <t>UNIDAD DE MEDIDA DE LAS VARIABLES:</t>
    </r>
    <r>
      <rPr>
        <sz val="16"/>
        <color theme="1"/>
        <rFont val="Arial"/>
        <family val="2"/>
      </rPr>
      <t xml:space="preserve"> Actividades</t>
    </r>
  </si>
  <si>
    <r>
      <rPr>
        <b/>
        <sz val="16"/>
        <color theme="1"/>
        <rFont val="Arial"/>
        <family val="2"/>
      </rPr>
      <t>2.08.1.1.5</t>
    </r>
    <r>
      <rPr>
        <sz val="16"/>
        <color theme="1"/>
        <rFont val="Arial"/>
        <family val="2"/>
      </rPr>
      <t xml:space="preserve"> Política municipal en materia educativa en coordinación con instituciones gubernamentales y privadas ejecutada.</t>
    </r>
  </si>
  <si>
    <r>
      <rPr>
        <b/>
        <sz val="16"/>
        <color theme="1"/>
        <rFont val="Arial"/>
        <family val="2"/>
      </rPr>
      <t>2.08.1.1.5.1</t>
    </r>
    <r>
      <rPr>
        <sz val="16"/>
        <color theme="1"/>
        <rFont val="Arial"/>
        <family val="2"/>
      </rPr>
      <t xml:space="preserve"> Realización de actividades que apoyen el desarrollo educativo en beneficio de la comunidad escolar.</t>
    </r>
  </si>
  <si>
    <r>
      <rPr>
        <b/>
        <sz val="16"/>
        <color theme="1"/>
        <rFont val="Arial"/>
        <family val="2"/>
      </rPr>
      <t xml:space="preserve">PADER: </t>
    </r>
    <r>
      <rPr>
        <sz val="16"/>
        <color theme="1"/>
        <rFont val="Arial"/>
        <family val="2"/>
      </rPr>
      <t>Porcentaje de Actividades de Desarrollo Educativo realizadas</t>
    </r>
  </si>
  <si>
    <r>
      <rPr>
        <b/>
        <sz val="16"/>
        <color theme="1"/>
        <rFont val="Arial"/>
        <family val="2"/>
      </rPr>
      <t>UNIDAD DE MEDIDA DEL INDICADOR:</t>
    </r>
    <r>
      <rPr>
        <sz val="16"/>
        <color theme="1"/>
        <rFont val="Arial"/>
        <family val="2"/>
      </rPr>
      <t xml:space="preserve"> Porcentaje
</t>
    </r>
    <r>
      <rPr>
        <b/>
        <sz val="16"/>
        <color theme="1"/>
        <rFont val="Arial"/>
        <family val="2"/>
      </rPr>
      <t>UNIDAD DE MEDIDA DE LAS VARIABLES:</t>
    </r>
    <r>
      <rPr>
        <sz val="16"/>
        <color theme="1"/>
        <rFont val="Arial"/>
        <family val="2"/>
      </rPr>
      <t xml:space="preserve"> Acciones</t>
    </r>
  </si>
  <si>
    <r>
      <rPr>
        <b/>
        <sz val="16"/>
        <color theme="1"/>
        <rFont val="Arial"/>
        <family val="2"/>
      </rPr>
      <t xml:space="preserve">UNIDAD DE MEDIDA DEL INDICADOR: </t>
    </r>
    <r>
      <rPr>
        <sz val="16"/>
        <color theme="1"/>
        <rFont val="Arial"/>
        <family val="2"/>
      </rPr>
      <t xml:space="preserve">Porcentaje
</t>
    </r>
    <r>
      <rPr>
        <b/>
        <sz val="16"/>
        <color theme="1"/>
        <rFont val="Arial"/>
        <family val="2"/>
      </rPr>
      <t xml:space="preserve">UNIDAD DE MEDIDA DE LAS VARIABLES: </t>
    </r>
    <r>
      <rPr>
        <sz val="16"/>
        <color theme="1"/>
        <rFont val="Arial"/>
        <family val="2"/>
      </rPr>
      <t>Actividades</t>
    </r>
  </si>
  <si>
    <r>
      <rPr>
        <b/>
        <sz val="16"/>
        <color theme="1"/>
        <rFont val="Arial"/>
        <family val="2"/>
      </rPr>
      <t>2.08.1.1.6</t>
    </r>
    <r>
      <rPr>
        <sz val="16"/>
        <color theme="1"/>
        <rFont val="Arial"/>
        <family val="2"/>
      </rPr>
      <t xml:space="preserve"> Acciones para impulsar y fortalecer las actividades que promuevan una educación de calidad en beneficio de los alumnos en situación de vulnerabilidad.</t>
    </r>
  </si>
  <si>
    <r>
      <rPr>
        <b/>
        <sz val="16"/>
        <color theme="1"/>
        <rFont val="Arial"/>
        <family val="2"/>
      </rPr>
      <t xml:space="preserve">2.08.1.1.6.1 </t>
    </r>
    <r>
      <rPr>
        <sz val="16"/>
        <color theme="1"/>
        <rFont val="Arial"/>
        <family val="2"/>
      </rPr>
      <t xml:space="preserve"> Realización de entrega de becas de “Calidad Educativa e Impulso al Desarrollo Humano” para una educación de calidad y en beneficio de los alumnos en situación de vulnerabilidad.</t>
    </r>
  </si>
  <si>
    <r>
      <rPr>
        <b/>
        <sz val="16"/>
        <color theme="1"/>
        <rFont val="Arial"/>
        <family val="2"/>
      </rPr>
      <t>2.08.1.1.6.2</t>
    </r>
    <r>
      <rPr>
        <sz val="16"/>
        <color theme="1"/>
        <rFont val="Arial"/>
        <family val="2"/>
      </rPr>
      <t xml:space="preserve"> Realización de eventos educativos y sociales inclusivos en apoyo a los becarios y becarias para el seguimiento del programa municipal de becas.</t>
    </r>
  </si>
  <si>
    <r>
      <rPr>
        <b/>
        <sz val="16"/>
        <color theme="1"/>
        <rFont val="Arial"/>
        <family val="2"/>
      </rPr>
      <t xml:space="preserve">PEIBR: </t>
    </r>
    <r>
      <rPr>
        <sz val="16"/>
        <color theme="1"/>
        <rFont val="Arial"/>
        <family val="2"/>
      </rPr>
      <t>Porcentaje de Eventos para la Inclusión de becarias y becarios realizados</t>
    </r>
  </si>
  <si>
    <r>
      <rPr>
        <b/>
        <sz val="16"/>
        <color theme="1"/>
        <rFont val="Arial"/>
        <family val="2"/>
      </rPr>
      <t xml:space="preserve">UNIDAD DE MEDIDA DEL INDICADOR: </t>
    </r>
    <r>
      <rPr>
        <sz val="16"/>
        <color theme="1"/>
        <rFont val="Arial"/>
        <family val="2"/>
      </rPr>
      <t xml:space="preserve">Porcentaje
</t>
    </r>
    <r>
      <rPr>
        <b/>
        <sz val="16"/>
        <color theme="1"/>
        <rFont val="Arial"/>
        <family val="2"/>
      </rPr>
      <t>UNIDAD DE MEDIDA DE LAS VARIABLES</t>
    </r>
    <r>
      <rPr>
        <sz val="16"/>
        <color theme="1"/>
        <rFont val="Arial"/>
        <family val="2"/>
      </rPr>
      <t>: Acciones</t>
    </r>
  </si>
  <si>
    <r>
      <rPr>
        <b/>
        <sz val="16"/>
        <color theme="1"/>
        <rFont val="Arial"/>
        <family val="2"/>
      </rPr>
      <t>UNIDAD DE MEDIDA DEL INDICADOR:</t>
    </r>
    <r>
      <rPr>
        <sz val="16"/>
        <color theme="1"/>
        <rFont val="Arial"/>
        <family val="2"/>
      </rPr>
      <t xml:space="preserve"> Porcentaje
</t>
    </r>
    <r>
      <rPr>
        <b/>
        <sz val="16"/>
        <color theme="1"/>
        <rFont val="Arial"/>
        <family val="2"/>
      </rPr>
      <t>UNIDAD DE MEDIDA DE LAS VARIABLES:</t>
    </r>
    <r>
      <rPr>
        <sz val="16"/>
        <color theme="1"/>
        <rFont val="Arial"/>
        <family val="2"/>
      </rPr>
      <t xml:space="preserve">  Eventos</t>
    </r>
  </si>
  <si>
    <r>
      <rPr>
        <b/>
        <sz val="16"/>
        <color theme="1"/>
        <rFont val="Arial"/>
        <family val="2"/>
      </rPr>
      <t>2.08.1.1.7</t>
    </r>
    <r>
      <rPr>
        <sz val="16"/>
        <color theme="1"/>
        <rFont val="Arial"/>
        <family val="2"/>
      </rPr>
      <t xml:space="preserve">  Actividades a favor del desarrollo educativo en instituciones públicas atendidas.</t>
    </r>
  </si>
  <si>
    <r>
      <rPr>
        <b/>
        <sz val="16"/>
        <color theme="1"/>
        <rFont val="Arial"/>
        <family val="2"/>
      </rPr>
      <t xml:space="preserve">2.08.1.1.7.1 </t>
    </r>
    <r>
      <rPr>
        <sz val="16"/>
        <color theme="1"/>
        <rFont val="Arial"/>
        <family val="2"/>
      </rPr>
      <t xml:space="preserve"> Ejecución de actividades  de  prevención  y  promoción  en materia de salud,  medio ambiente, cultura y fomento a los valores cívicos dirigido a niños, niñas y adolescentes del municipio de Benito Juárez.</t>
    </r>
  </si>
  <si>
    <r>
      <rPr>
        <b/>
        <sz val="16"/>
        <color theme="1"/>
        <rFont val="Arial"/>
        <family val="2"/>
      </rPr>
      <t>PAPPE:</t>
    </r>
    <r>
      <rPr>
        <sz val="16"/>
        <color theme="1"/>
        <rFont val="Arial"/>
        <family val="2"/>
      </rPr>
      <t xml:space="preserve"> Porcentaje de Actividades de Prevención y Promoción ejecutadas</t>
    </r>
  </si>
  <si>
    <r>
      <rPr>
        <b/>
        <sz val="16"/>
        <color theme="1"/>
        <rFont val="Arial"/>
        <family val="2"/>
      </rPr>
      <t>UNIDAD DE MEDIDA DEL INDICADOR:</t>
    </r>
    <r>
      <rPr>
        <sz val="16"/>
        <color theme="1"/>
        <rFont val="Arial"/>
        <family val="2"/>
      </rPr>
      <t xml:space="preserve"> Porcentaje
</t>
    </r>
    <r>
      <rPr>
        <b/>
        <sz val="16"/>
        <color theme="1"/>
        <rFont val="Arial"/>
        <family val="2"/>
      </rPr>
      <t>UNIDAD DE MEDIDA DE LAS VARIABLES:</t>
    </r>
    <r>
      <rPr>
        <sz val="16"/>
        <color theme="1"/>
        <rFont val="Arial"/>
        <family val="2"/>
      </rPr>
      <t xml:space="preserve">  Actividades</t>
    </r>
  </si>
  <si>
    <r>
      <rPr>
        <b/>
        <sz val="16"/>
        <color theme="1"/>
        <rFont val="Arial"/>
        <family val="2"/>
      </rPr>
      <t>2.08.1.1.8</t>
    </r>
    <r>
      <rPr>
        <sz val="16"/>
        <color theme="1"/>
        <rFont val="Arial"/>
        <family val="2"/>
      </rPr>
      <t xml:space="preserve"> Pláticas de sensibilización, orientación y prevención del Acoso Escolar (Bullying) en instituciones de educación públicas y privadas ejecutadas.</t>
    </r>
  </si>
  <si>
    <r>
      <rPr>
        <b/>
        <sz val="16"/>
        <color theme="1"/>
        <rFont val="Arial"/>
        <family val="2"/>
      </rPr>
      <t>2.08.1.1.8.1</t>
    </r>
    <r>
      <rPr>
        <sz val="16"/>
        <color theme="1"/>
        <rFont val="Arial"/>
        <family val="2"/>
      </rPr>
      <t xml:space="preserve"> Realización pláticas de prevención de violencia y valores en los centros educativos del municipio de Benito Juárez.</t>
    </r>
  </si>
  <si>
    <r>
      <rPr>
        <b/>
        <sz val="16"/>
        <color theme="1"/>
        <rFont val="Arial"/>
        <family val="2"/>
      </rPr>
      <t xml:space="preserve">PPPFVR: </t>
    </r>
    <r>
      <rPr>
        <sz val="16"/>
        <color theme="1"/>
        <rFont val="Arial"/>
        <family val="2"/>
      </rPr>
      <t>Porcentaje de Pláticas de Prevención y Fomento de Valores realizadas</t>
    </r>
  </si>
  <si>
    <r>
      <rPr>
        <b/>
        <sz val="16"/>
        <color theme="1"/>
        <rFont val="Arial"/>
        <family val="2"/>
      </rPr>
      <t>2.08.1.1.9</t>
    </r>
    <r>
      <rPr>
        <sz val="16"/>
        <color theme="1"/>
        <rFont val="Arial"/>
        <family val="2"/>
      </rPr>
      <t xml:space="preserve"> Actividades de fomento e impulso a la Lectura en las bibliotecas públicas municipales ejecutadas en beneficio de la población del municipio de Benito Juárez.</t>
    </r>
  </si>
  <si>
    <r>
      <rPr>
        <b/>
        <sz val="16"/>
        <color theme="1"/>
        <rFont val="Arial"/>
        <family val="2"/>
      </rPr>
      <t xml:space="preserve">PEADL: </t>
    </r>
    <r>
      <rPr>
        <sz val="16"/>
        <color theme="1"/>
        <rFont val="Arial"/>
        <family val="2"/>
      </rPr>
      <t xml:space="preserve">Porcentaje ejecutado de Actividades para el Desarrollo de Lectura </t>
    </r>
  </si>
  <si>
    <r>
      <rPr>
        <b/>
        <sz val="16"/>
        <color theme="1"/>
        <rFont val="Arial"/>
        <family val="2"/>
      </rPr>
      <t xml:space="preserve">2.08.1.1.9.1 </t>
    </r>
    <r>
      <rPr>
        <sz val="16"/>
        <color theme="1"/>
        <rFont val="Arial"/>
        <family val="2"/>
      </rPr>
      <t xml:space="preserve">Organización de actividades y servicios bibliotecarios para incentivar y fomentar a la lectura en beneficio de la población del municipio de Benito Juárez.. </t>
    </r>
  </si>
  <si>
    <r>
      <rPr>
        <b/>
        <sz val="16"/>
        <color theme="1"/>
        <rFont val="Arial"/>
        <family val="2"/>
      </rPr>
      <t xml:space="preserve">PEASB: </t>
    </r>
    <r>
      <rPr>
        <sz val="16"/>
        <color theme="1"/>
        <rFont val="Arial"/>
        <family val="2"/>
      </rPr>
      <t xml:space="preserve">Porcentaje Ejecutado de Actividades y Servicios Bibliotecarios </t>
    </r>
  </si>
  <si>
    <r>
      <rPr>
        <b/>
        <sz val="16"/>
        <color theme="1"/>
        <rFont val="Arial"/>
        <family val="2"/>
      </rPr>
      <t>UNIDAD DE MEDIDA DEL INDICADOR:</t>
    </r>
    <r>
      <rPr>
        <sz val="16"/>
        <color theme="1"/>
        <rFont val="Arial"/>
        <family val="2"/>
      </rPr>
      <t xml:space="preserve"> Porcentaje
</t>
    </r>
    <r>
      <rPr>
        <b/>
        <sz val="16"/>
        <color theme="1"/>
        <rFont val="Arial"/>
        <family val="2"/>
      </rPr>
      <t xml:space="preserve">UNIDAD DE MEDIDA DE LAS VARIABLES: </t>
    </r>
    <r>
      <rPr>
        <sz val="16"/>
        <color theme="1"/>
        <rFont val="Arial"/>
        <family val="2"/>
      </rPr>
      <t>Pláticas</t>
    </r>
  </si>
  <si>
    <r>
      <rPr>
        <b/>
        <sz val="16"/>
        <color theme="1"/>
        <rFont val="Arial"/>
        <family val="2"/>
      </rPr>
      <t>UNIDAD DE MEDIDA DEL INDICADOR:</t>
    </r>
    <r>
      <rPr>
        <sz val="16"/>
        <color theme="1"/>
        <rFont val="Arial"/>
        <family val="2"/>
      </rPr>
      <t xml:space="preserve"> Porcentaje
</t>
    </r>
    <r>
      <rPr>
        <b/>
        <sz val="16"/>
        <color theme="1"/>
        <rFont val="Arial"/>
        <family val="2"/>
      </rPr>
      <t>UNIDAD DE MEDIDA DE LAS VARIABLES:</t>
    </r>
    <r>
      <rPr>
        <sz val="16"/>
        <color theme="1"/>
        <rFont val="Arial"/>
        <family val="2"/>
      </rPr>
      <t xml:space="preserve"> Pláticas</t>
    </r>
  </si>
  <si>
    <r>
      <rPr>
        <b/>
        <sz val="16"/>
        <color theme="1"/>
        <rFont val="Arial"/>
        <family val="2"/>
      </rPr>
      <t>2.08.1.1.10</t>
    </r>
    <r>
      <rPr>
        <sz val="16"/>
        <color theme="1"/>
        <rFont val="Arial"/>
        <family val="2"/>
      </rPr>
      <t xml:space="preserve"> Acciones de Servicios de salud que mejoren la calidad de vida de la población del municipio de Benito Juárez realizadas.</t>
    </r>
  </si>
  <si>
    <r>
      <rPr>
        <b/>
        <sz val="16"/>
        <color theme="1"/>
        <rFont val="Arial"/>
        <family val="2"/>
      </rPr>
      <t xml:space="preserve">PASSR: </t>
    </r>
    <r>
      <rPr>
        <sz val="16"/>
        <color theme="1"/>
        <rFont val="Arial"/>
        <family val="2"/>
      </rPr>
      <t>Porcentaje de Acciones de Servicios de Salud realizados</t>
    </r>
  </si>
  <si>
    <r>
      <rPr>
        <b/>
        <sz val="16"/>
        <color theme="1"/>
        <rFont val="Arial"/>
        <family val="2"/>
      </rPr>
      <t>2.08.1.1.10.1</t>
    </r>
    <r>
      <rPr>
        <sz val="16"/>
        <color theme="1"/>
        <rFont val="Arial"/>
        <family val="2"/>
      </rPr>
      <t xml:space="preserve"> Realización de brigadas médicas con servicios de salud gratuitos en beneficio de la ciudadanía en situación de vulnerabilidad y de escasos recursos del municipio de Benito Juárez.</t>
    </r>
  </si>
  <si>
    <r>
      <rPr>
        <b/>
        <sz val="16"/>
        <color theme="1"/>
        <rFont val="Arial"/>
        <family val="2"/>
      </rPr>
      <t xml:space="preserve">PBMR: </t>
    </r>
    <r>
      <rPr>
        <sz val="16"/>
        <color theme="1"/>
        <rFont val="Arial"/>
        <family val="2"/>
      </rPr>
      <t>Porcentaje de brigadas médicas realizadas</t>
    </r>
  </si>
  <si>
    <r>
      <rPr>
        <b/>
        <sz val="16"/>
        <color theme="1"/>
        <rFont val="Arial"/>
        <family val="2"/>
      </rPr>
      <t>2.08.1.1.10.2</t>
    </r>
    <r>
      <rPr>
        <sz val="16"/>
        <color theme="1"/>
        <rFont val="Arial"/>
        <family val="2"/>
      </rPr>
      <t xml:space="preserve"> Realización de eventos de coordinación con instituciones públicas y privadas para ofrecer una mayor variedad de servicios de salud abarcando diferentes puntos del municipio de Benito Juárez.</t>
    </r>
  </si>
  <si>
    <r>
      <rPr>
        <b/>
        <sz val="16"/>
        <color theme="1"/>
        <rFont val="Arial"/>
        <family val="2"/>
      </rPr>
      <t xml:space="preserve">2.08.1.1.11 </t>
    </r>
    <r>
      <rPr>
        <sz val="16"/>
        <color theme="1"/>
        <rFont val="Arial"/>
        <family val="2"/>
      </rPr>
      <t>Atenciones médicas en materia de salud preventiva para mejorar la salud de la población del municipio de Benito Juárez realizadas.</t>
    </r>
  </si>
  <si>
    <r>
      <rPr>
        <b/>
        <sz val="16"/>
        <color theme="1"/>
        <rFont val="Arial"/>
        <family val="2"/>
      </rPr>
      <t>PAMPR:</t>
    </r>
    <r>
      <rPr>
        <sz val="16"/>
        <color theme="1"/>
        <rFont val="Arial"/>
        <family val="2"/>
      </rPr>
      <t xml:space="preserve"> Porcentaje de Atenciones Médicas Preventivas realizadas</t>
    </r>
  </si>
  <si>
    <r>
      <rPr>
        <b/>
        <sz val="16"/>
        <color theme="1"/>
        <rFont val="Arial"/>
        <family val="2"/>
      </rPr>
      <t>2.08.1.1.11.1</t>
    </r>
    <r>
      <rPr>
        <sz val="16"/>
        <color theme="1"/>
        <rFont val="Arial"/>
        <family val="2"/>
      </rPr>
      <t xml:space="preserve"> Realización de atenciones y consultas médicas gratuitas para el cuidado de la salud de la población del municipio de Benito Juárez.</t>
    </r>
  </si>
  <si>
    <r>
      <rPr>
        <b/>
        <sz val="16"/>
        <color theme="1"/>
        <rFont val="Arial"/>
        <family val="2"/>
      </rPr>
      <t xml:space="preserve">PCMR: </t>
    </r>
    <r>
      <rPr>
        <sz val="16"/>
        <color theme="1"/>
        <rFont val="Arial"/>
        <family val="2"/>
      </rPr>
      <t>Porcentaje de Consultas Médicas realizadas</t>
    </r>
  </si>
  <si>
    <r>
      <rPr>
        <b/>
        <sz val="16"/>
        <color theme="1"/>
        <rFont val="Arial"/>
        <family val="2"/>
      </rPr>
      <t>2.08.1.1.11.2</t>
    </r>
    <r>
      <rPr>
        <sz val="16"/>
        <color theme="1"/>
        <rFont val="Arial"/>
        <family val="2"/>
      </rPr>
      <t xml:space="preserve"> Realización de pláticas de prevención de la salud para orientar a la población en el ciudado de su salud para el mejoramiento de su calidad de vida. </t>
    </r>
  </si>
  <si>
    <r>
      <rPr>
        <b/>
        <sz val="16"/>
        <color theme="1"/>
        <rFont val="Arial"/>
        <family val="2"/>
      </rPr>
      <t xml:space="preserve">PRPPS: </t>
    </r>
    <r>
      <rPr>
        <sz val="16"/>
        <color theme="1"/>
        <rFont val="Arial"/>
        <family val="2"/>
      </rPr>
      <t xml:space="preserve">Porcentaje realizado de Pláticas de Prevención de la Salud </t>
    </r>
  </si>
  <si>
    <r>
      <rPr>
        <b/>
        <sz val="16"/>
        <color theme="1"/>
        <rFont val="Arial"/>
        <family val="2"/>
      </rPr>
      <t>UNIDAD DE MEDIDA DEL INDICADOR:</t>
    </r>
    <r>
      <rPr>
        <sz val="16"/>
        <color theme="1"/>
        <rFont val="Arial"/>
        <family val="2"/>
      </rPr>
      <t xml:space="preserve"> Porcentaje
</t>
    </r>
    <r>
      <rPr>
        <b/>
        <sz val="16"/>
        <color theme="1"/>
        <rFont val="Arial"/>
        <family val="2"/>
      </rPr>
      <t>UNIDAD DE MEDIDA DE LAS VARIABLES:</t>
    </r>
    <r>
      <rPr>
        <sz val="16"/>
        <color theme="1"/>
        <rFont val="Arial"/>
        <family val="2"/>
      </rPr>
      <t xml:space="preserve"> Brigadas</t>
    </r>
  </si>
  <si>
    <r>
      <rPr>
        <b/>
        <sz val="16"/>
        <color theme="1"/>
        <rFont val="Arial"/>
        <family val="2"/>
      </rPr>
      <t>UNIDAD DE MEDIDA DEL INDICADOR:</t>
    </r>
    <r>
      <rPr>
        <sz val="16"/>
        <color theme="1"/>
        <rFont val="Arial"/>
        <family val="2"/>
      </rPr>
      <t xml:space="preserve"> Porcentaje
</t>
    </r>
    <r>
      <rPr>
        <b/>
        <sz val="16"/>
        <color theme="1"/>
        <rFont val="Arial"/>
        <family val="2"/>
      </rPr>
      <t xml:space="preserve">UNIDAD DE MEDIDA DE LAS VARIABLES: </t>
    </r>
    <r>
      <rPr>
        <sz val="16"/>
        <color theme="1"/>
        <rFont val="Arial"/>
        <family val="2"/>
      </rPr>
      <t>Eventos</t>
    </r>
  </si>
  <si>
    <r>
      <rPr>
        <b/>
        <sz val="16"/>
        <color theme="1"/>
        <rFont val="Arial"/>
        <family val="2"/>
      </rPr>
      <t>UNIDAD DE MEDIDA DEL INDICADOR:</t>
    </r>
    <r>
      <rPr>
        <sz val="16"/>
        <color theme="1"/>
        <rFont val="Arial"/>
        <family val="2"/>
      </rPr>
      <t xml:space="preserve"> Porcentaje
</t>
    </r>
    <r>
      <rPr>
        <b/>
        <sz val="16"/>
        <color theme="1"/>
        <rFont val="Arial"/>
        <family val="2"/>
      </rPr>
      <t xml:space="preserve">UNIDAD DE MEDIDA DE LAS VARIABLES: </t>
    </r>
    <r>
      <rPr>
        <sz val="16"/>
        <color theme="1"/>
        <rFont val="Arial"/>
        <family val="2"/>
      </rPr>
      <t>Atenciones</t>
    </r>
  </si>
  <si>
    <r>
      <rPr>
        <b/>
        <sz val="16"/>
        <color theme="1"/>
        <rFont val="Arial"/>
        <family val="2"/>
      </rPr>
      <t>UNIDAD DE MEDIDA DEL INDICADOR:</t>
    </r>
    <r>
      <rPr>
        <sz val="16"/>
        <color theme="1"/>
        <rFont val="Arial"/>
        <family val="2"/>
      </rPr>
      <t xml:space="preserve"> Porcentaje
</t>
    </r>
    <r>
      <rPr>
        <b/>
        <sz val="16"/>
        <color theme="1"/>
        <rFont val="Arial"/>
        <family val="2"/>
      </rPr>
      <t>UNIDAD DE MEDIDA DE LAS VARIABLES:</t>
    </r>
    <r>
      <rPr>
        <sz val="16"/>
        <color theme="1"/>
        <rFont val="Arial"/>
        <family val="2"/>
      </rPr>
      <t xml:space="preserve"> Consultas</t>
    </r>
  </si>
  <si>
    <r>
      <rPr>
        <b/>
        <sz val="16"/>
        <color theme="1"/>
        <rFont val="Arial"/>
        <family val="2"/>
      </rPr>
      <t>UNIDAD DE MEDIDA DEL INDICADOR:</t>
    </r>
    <r>
      <rPr>
        <sz val="16"/>
        <color theme="1"/>
        <rFont val="Arial"/>
        <family val="2"/>
      </rPr>
      <t xml:space="preserve"> Porcentaje
</t>
    </r>
    <r>
      <rPr>
        <b/>
        <sz val="16"/>
        <color theme="1"/>
        <rFont val="Arial"/>
        <family val="2"/>
      </rPr>
      <t>UNIDAD DE MEDIDA DE LAS VARIABLES</t>
    </r>
    <r>
      <rPr>
        <sz val="16"/>
        <color theme="1"/>
        <rFont val="Arial"/>
        <family val="2"/>
      </rPr>
      <t xml:space="preserve">  Pláticas</t>
    </r>
  </si>
  <si>
    <r>
      <rPr>
        <b/>
        <sz val="16"/>
        <color theme="1"/>
        <rFont val="Arial"/>
        <family val="2"/>
      </rPr>
      <t>2.08.1.1.12</t>
    </r>
    <r>
      <rPr>
        <sz val="16"/>
        <color theme="1"/>
        <rFont val="Arial"/>
        <family val="2"/>
      </rPr>
      <t xml:space="preserve"> Acciones de salud pública en beneficio de la población del municipio de Benito Juárez para tener entornos saludables.</t>
    </r>
  </si>
  <si>
    <r>
      <rPr>
        <b/>
        <sz val="16"/>
        <color theme="1"/>
        <rFont val="Arial"/>
        <family val="2"/>
      </rPr>
      <t xml:space="preserve">PASPR: </t>
    </r>
    <r>
      <rPr>
        <sz val="16"/>
        <color theme="1"/>
        <rFont val="Arial"/>
        <family val="2"/>
      </rPr>
      <t>Porcentaje de Acciones de Salud Pública realizados.</t>
    </r>
  </si>
  <si>
    <r>
      <rPr>
        <b/>
        <sz val="16"/>
        <color theme="1"/>
        <rFont val="Arial"/>
        <family val="2"/>
      </rPr>
      <t>2.08.1.1.12.1</t>
    </r>
    <r>
      <rPr>
        <sz val="16"/>
        <color theme="1"/>
        <rFont val="Arial"/>
        <family val="2"/>
      </rPr>
      <t xml:space="preserve"> Implementación de acciones para mantener entornos saludables para el beneficio de la población del municipio de Benito Juárez.</t>
    </r>
  </si>
  <si>
    <r>
      <rPr>
        <b/>
        <sz val="16"/>
        <color theme="1"/>
        <rFont val="Arial"/>
        <family val="2"/>
      </rPr>
      <t xml:space="preserve">PAESR: </t>
    </r>
    <r>
      <rPr>
        <sz val="16"/>
        <color theme="1"/>
        <rFont val="Arial"/>
        <family val="2"/>
      </rPr>
      <t>Porcentaje de Acciones para mantener entornos Saludables realizados</t>
    </r>
  </si>
  <si>
    <r>
      <rPr>
        <b/>
        <sz val="16"/>
        <color theme="1"/>
        <rFont val="Arial"/>
        <family val="2"/>
      </rPr>
      <t>2.08.1.1.13</t>
    </r>
    <r>
      <rPr>
        <sz val="16"/>
        <color theme="1"/>
        <rFont val="Arial"/>
        <family val="2"/>
      </rPr>
      <t xml:space="preserve"> Atenciones de salud mental para concientizar a la población del municipio de Benito Juárez en preventivos de la salud otorgadas.</t>
    </r>
  </si>
  <si>
    <r>
      <rPr>
        <b/>
        <sz val="16"/>
        <color theme="1"/>
        <rFont val="Arial"/>
        <family val="2"/>
      </rPr>
      <t xml:space="preserve">PASMO: </t>
    </r>
    <r>
      <rPr>
        <sz val="16"/>
        <color theme="1"/>
        <rFont val="Arial"/>
        <family val="2"/>
      </rPr>
      <t>Porcentaje de Atenciones de Salud Mental Otorgadas</t>
    </r>
  </si>
  <si>
    <r>
      <rPr>
        <b/>
        <sz val="16"/>
        <color theme="1"/>
        <rFont val="Arial"/>
        <family val="2"/>
      </rPr>
      <t xml:space="preserve">2.08.1.1.13.1 </t>
    </r>
    <r>
      <rPr>
        <sz val="16"/>
        <color theme="1"/>
        <rFont val="Arial"/>
        <family val="2"/>
      </rPr>
      <t>Realización de</t>
    </r>
    <r>
      <rPr>
        <b/>
        <sz val="16"/>
        <color theme="1"/>
        <rFont val="Arial"/>
        <family val="2"/>
      </rPr>
      <t xml:space="preserve"> </t>
    </r>
    <r>
      <rPr>
        <sz val="16"/>
        <color theme="1"/>
        <rFont val="Arial"/>
        <family val="2"/>
      </rPr>
      <t>Atenciones psicológicas gratuitas en beneficio de la población para la concientización en temas de salud mental.</t>
    </r>
  </si>
  <si>
    <r>
      <rPr>
        <b/>
        <sz val="16"/>
        <color theme="1"/>
        <rFont val="Arial"/>
        <family val="2"/>
      </rPr>
      <t xml:space="preserve">UNIDAD DE MEDIDA DEL INDICADOR: </t>
    </r>
    <r>
      <rPr>
        <sz val="16"/>
        <color theme="1"/>
        <rFont val="Arial"/>
        <family val="2"/>
      </rPr>
      <t xml:space="preserve">Porcentaje
</t>
    </r>
    <r>
      <rPr>
        <b/>
        <sz val="16"/>
        <color theme="1"/>
        <rFont val="Arial"/>
        <family val="2"/>
      </rPr>
      <t>UNIDAD DE MEDIDA DE LAS VARIABLES:</t>
    </r>
    <r>
      <rPr>
        <sz val="16"/>
        <color theme="1"/>
        <rFont val="Arial"/>
        <family val="2"/>
      </rPr>
      <t xml:space="preserve"> Atenciones</t>
    </r>
  </si>
  <si>
    <r>
      <rPr>
        <b/>
        <sz val="16"/>
        <color theme="1"/>
        <rFont val="Arial"/>
        <family val="2"/>
      </rPr>
      <t>UNIDAD DE MEDIDA DEL INDICADOR:</t>
    </r>
    <r>
      <rPr>
        <sz val="16"/>
        <color theme="1"/>
        <rFont val="Arial"/>
        <family val="2"/>
      </rPr>
      <t xml:space="preserve"> Porcentaje
</t>
    </r>
    <r>
      <rPr>
        <b/>
        <sz val="16"/>
        <color theme="1"/>
        <rFont val="Arial"/>
        <family val="2"/>
      </rPr>
      <t>UNIDAD DE MEDIDA DE LAS VARIABLES</t>
    </r>
    <r>
      <rPr>
        <sz val="16"/>
        <color theme="1"/>
        <rFont val="Arial"/>
        <family val="2"/>
      </rPr>
      <t xml:space="preserve">: Atenciones </t>
    </r>
  </si>
  <si>
    <r>
      <rPr>
        <b/>
        <sz val="16"/>
        <rFont val="Arial"/>
        <family val="2"/>
      </rPr>
      <t>PARIDE:</t>
    </r>
    <r>
      <rPr>
        <sz val="16"/>
        <rFont val="Arial"/>
        <family val="2"/>
      </rPr>
      <t xml:space="preserve"> Porcentaje de Acciones realizadas que Impulsan el Desarrollo Económico </t>
    </r>
  </si>
  <si>
    <r>
      <rPr>
        <b/>
        <sz val="16"/>
        <rFont val="Arial"/>
        <family val="2"/>
      </rPr>
      <t xml:space="preserve">PEAEF: </t>
    </r>
    <r>
      <rPr>
        <sz val="16"/>
        <rFont val="Arial"/>
        <family val="2"/>
      </rPr>
      <t xml:space="preserve">Porcentaje ejecutado de Acciones de Educación Financiera </t>
    </r>
  </si>
  <si>
    <r>
      <rPr>
        <b/>
        <sz val="16"/>
        <color theme="1"/>
        <rFont val="Arial"/>
        <family val="2"/>
      </rPr>
      <t xml:space="preserve">PCCISR: </t>
    </r>
    <r>
      <rPr>
        <sz val="16"/>
        <color theme="1"/>
        <rFont val="Arial"/>
        <family val="2"/>
      </rPr>
      <t>Porcentaje de Capacitaciones en temas de comercio, industria y de servicios  realizados</t>
    </r>
  </si>
  <si>
    <r>
      <rPr>
        <b/>
        <sz val="16"/>
        <rFont val="Arial"/>
        <family val="2"/>
      </rPr>
      <t>UNIDAD DE MEDIDA DEL INDICADOR:</t>
    </r>
    <r>
      <rPr>
        <sz val="16"/>
        <rFont val="Arial"/>
        <family val="2"/>
      </rPr>
      <t xml:space="preserve"> Porcentaje
</t>
    </r>
    <r>
      <rPr>
        <b/>
        <sz val="16"/>
        <rFont val="Arial"/>
        <family val="2"/>
      </rPr>
      <t xml:space="preserve">UNIDAD DE MEDIDA DE LAS VARIABLES: </t>
    </r>
    <r>
      <rPr>
        <sz val="16"/>
        <rFont val="Arial"/>
        <family val="2"/>
      </rPr>
      <t xml:space="preserve">Acciones </t>
    </r>
  </si>
  <si>
    <r>
      <rPr>
        <b/>
        <sz val="16"/>
        <rFont val="Arial"/>
        <family val="2"/>
      </rPr>
      <t xml:space="preserve">UNIDAD DE MEDIDA DEL INDICADOR: </t>
    </r>
    <r>
      <rPr>
        <sz val="16"/>
        <rFont val="Arial"/>
        <family val="2"/>
      </rPr>
      <t xml:space="preserve">Porcentaje
</t>
    </r>
    <r>
      <rPr>
        <b/>
        <sz val="16"/>
        <rFont val="Arial"/>
        <family val="2"/>
      </rPr>
      <t xml:space="preserve">UNIDAD DE MEDIDA DE LAS VARIABLES: </t>
    </r>
    <r>
      <rPr>
        <sz val="16"/>
        <rFont val="Arial"/>
        <family val="2"/>
      </rPr>
      <t xml:space="preserve">Acciones </t>
    </r>
  </si>
  <si>
    <r>
      <rPr>
        <b/>
        <sz val="16"/>
        <rFont val="Arial"/>
        <family val="2"/>
      </rPr>
      <t>UNIDAD DE MEDIDA DEL INDICADOR:</t>
    </r>
    <r>
      <rPr>
        <sz val="16"/>
        <rFont val="Arial"/>
        <family val="2"/>
      </rPr>
      <t xml:space="preserve"> Porcentaje
</t>
    </r>
    <r>
      <rPr>
        <b/>
        <sz val="16"/>
        <rFont val="Arial"/>
        <family val="2"/>
      </rPr>
      <t>UNIDAD DE MEDIDA DE LAS VARIABLES:</t>
    </r>
    <r>
      <rPr>
        <sz val="16"/>
        <rFont val="Arial"/>
        <family val="2"/>
      </rPr>
      <t xml:space="preserve"> Capacitaciones </t>
    </r>
  </si>
  <si>
    <r>
      <rPr>
        <b/>
        <sz val="16"/>
        <rFont val="Arial"/>
        <family val="2"/>
      </rPr>
      <t xml:space="preserve">PAPPE: </t>
    </r>
    <r>
      <rPr>
        <sz val="16"/>
        <rFont val="Arial"/>
        <family val="2"/>
      </rPr>
      <t>Porcentaje de Acciones de Promoción de Proyectos ejecutados</t>
    </r>
  </si>
  <si>
    <r>
      <rPr>
        <b/>
        <sz val="16"/>
        <color theme="1"/>
        <rFont val="Arial"/>
        <family val="2"/>
      </rPr>
      <t xml:space="preserve">PVPAFTEC: </t>
    </r>
    <r>
      <rPr>
        <sz val="16"/>
        <color theme="1"/>
        <rFont val="Arial"/>
        <family val="2"/>
      </rPr>
      <t>Porcentaje de Vinculaciones a Programas de Apoyo financiero, tutoria empresarial y capaciación</t>
    </r>
  </si>
  <si>
    <r>
      <rPr>
        <b/>
        <sz val="16"/>
        <rFont val="Arial"/>
        <family val="2"/>
      </rPr>
      <t xml:space="preserve">PAEJ: </t>
    </r>
    <r>
      <rPr>
        <sz val="16"/>
        <rFont val="Arial"/>
        <family val="2"/>
      </rPr>
      <t>Porcentaje de Acciones de Emprendimiento para la juventud</t>
    </r>
  </si>
  <si>
    <r>
      <t xml:space="preserve">PABVC: </t>
    </r>
    <r>
      <rPr>
        <sz val="16"/>
        <rFont val="Arial"/>
        <family val="2"/>
      </rPr>
      <t>Porcentaje de Acciones para el Beneficio de la Ciudadanía Vulnerable</t>
    </r>
  </si>
  <si>
    <r>
      <rPr>
        <b/>
        <sz val="16"/>
        <rFont val="Arial"/>
        <family val="2"/>
      </rPr>
      <t>UNIDAD DE MEDIDA DEL INDICADOR:</t>
    </r>
    <r>
      <rPr>
        <sz val="16"/>
        <rFont val="Arial"/>
        <family val="2"/>
      </rPr>
      <t xml:space="preserve"> Porcentaje
</t>
    </r>
    <r>
      <rPr>
        <b/>
        <sz val="16"/>
        <rFont val="Arial"/>
        <family val="2"/>
      </rPr>
      <t>UNIDAD DE MEDIDA DE LAS VARIABLES:</t>
    </r>
    <r>
      <rPr>
        <sz val="16"/>
        <rFont val="Arial"/>
        <family val="2"/>
      </rPr>
      <t xml:space="preserve"> Acciones</t>
    </r>
  </si>
  <si>
    <r>
      <rPr>
        <b/>
        <sz val="16"/>
        <rFont val="Arial"/>
        <family val="2"/>
      </rPr>
      <t xml:space="preserve">PEISPE: </t>
    </r>
    <r>
      <rPr>
        <sz val="16"/>
        <rFont val="Arial"/>
        <family val="2"/>
      </rPr>
      <t>Porcentaje de Eventos que Incentivan al Sector Productivo y empresarial ejecutados</t>
    </r>
  </si>
  <si>
    <r>
      <rPr>
        <b/>
        <sz val="16"/>
        <rFont val="Arial"/>
        <family val="2"/>
      </rPr>
      <t xml:space="preserve">UNIDAD DE MEDIDA DEL INDICADOR: </t>
    </r>
    <r>
      <rPr>
        <sz val="16"/>
        <rFont val="Arial"/>
        <family val="2"/>
      </rPr>
      <t xml:space="preserve">Porcentaje
</t>
    </r>
    <r>
      <rPr>
        <b/>
        <sz val="16"/>
        <rFont val="Arial"/>
        <family val="2"/>
      </rPr>
      <t>UNIDAD DE MEDIDA DE LAS VARIABLES:</t>
    </r>
    <r>
      <rPr>
        <sz val="16"/>
        <rFont val="Arial"/>
        <family val="2"/>
      </rPr>
      <t xml:space="preserve"> Capacitaciones </t>
    </r>
  </si>
  <si>
    <r>
      <rPr>
        <b/>
        <sz val="16"/>
        <rFont val="Arial"/>
        <family val="2"/>
      </rPr>
      <t xml:space="preserve">UNIDAD DE MEDIDA DEL INDICADOR: </t>
    </r>
    <r>
      <rPr>
        <sz val="16"/>
        <rFont val="Arial"/>
        <family val="2"/>
      </rPr>
      <t xml:space="preserve">Porcentaje
</t>
    </r>
    <r>
      <rPr>
        <b/>
        <sz val="16"/>
        <rFont val="Arial"/>
        <family val="2"/>
      </rPr>
      <t>UNIDAD DE MEDIDA DE LAS VARIABLES:</t>
    </r>
    <r>
      <rPr>
        <sz val="16"/>
        <rFont val="Arial"/>
        <family val="2"/>
      </rPr>
      <t xml:space="preserve"> Eventos</t>
    </r>
  </si>
  <si>
    <r>
      <rPr>
        <b/>
        <sz val="16"/>
        <color theme="1"/>
        <rFont val="Arial"/>
        <family val="2"/>
      </rPr>
      <t>PALE:</t>
    </r>
    <r>
      <rPr>
        <sz val="16"/>
        <color theme="1"/>
        <rFont val="Arial"/>
        <family val="2"/>
      </rPr>
      <t xml:space="preserve"> Porcentaje de Atenciones Laborales ejecutadas</t>
    </r>
  </si>
  <si>
    <r>
      <rPr>
        <b/>
        <sz val="16"/>
        <rFont val="Arial"/>
        <family val="2"/>
      </rPr>
      <t xml:space="preserve">UNIDAD DE MEDIDA DEL INDICADOR: </t>
    </r>
    <r>
      <rPr>
        <sz val="16"/>
        <rFont val="Arial"/>
        <family val="2"/>
      </rPr>
      <t xml:space="preserve">Porcentaje
</t>
    </r>
    <r>
      <rPr>
        <b/>
        <sz val="16"/>
        <rFont val="Arial"/>
        <family val="2"/>
      </rPr>
      <t xml:space="preserve">UNIDAD DE MEDIDA DE LAS VARIABLES: </t>
    </r>
    <r>
      <rPr>
        <sz val="16"/>
        <rFont val="Arial"/>
        <family val="2"/>
      </rPr>
      <t>Atenciones</t>
    </r>
  </si>
  <si>
    <r>
      <rPr>
        <b/>
        <sz val="16"/>
        <rFont val="Arial"/>
        <family val="2"/>
      </rPr>
      <t>UNIDAD DE MEDIDA DEL INDICADOR:</t>
    </r>
    <r>
      <rPr>
        <sz val="16"/>
        <rFont val="Arial"/>
        <family val="2"/>
      </rPr>
      <t xml:space="preserve"> Porcentaje
</t>
    </r>
    <r>
      <rPr>
        <b/>
        <sz val="16"/>
        <rFont val="Arial"/>
        <family val="2"/>
      </rPr>
      <t>UNIDAD DE MEDIDA DE LAS VARIABLES:</t>
    </r>
    <r>
      <rPr>
        <sz val="16"/>
        <rFont val="Arial"/>
        <family val="2"/>
      </rPr>
      <t xml:space="preserve"> Atenciones </t>
    </r>
  </si>
  <si>
    <r>
      <rPr>
        <b/>
        <sz val="16"/>
        <color theme="1"/>
        <rFont val="Arial"/>
        <family val="2"/>
      </rPr>
      <t>2.08.1.1.14</t>
    </r>
    <r>
      <rPr>
        <sz val="16"/>
        <color theme="1"/>
        <rFont val="Arial"/>
        <family val="2"/>
      </rPr>
      <t xml:space="preserve">  Acciones de coordinación para el emprendimiento, desarrollo rural y fomento al empleo impulsadas. </t>
    </r>
  </si>
  <si>
    <r>
      <rPr>
        <b/>
        <sz val="16"/>
        <color theme="1"/>
        <rFont val="Arial"/>
        <family val="2"/>
      </rPr>
      <t>2.08.1.1.14.1</t>
    </r>
    <r>
      <rPr>
        <sz val="16"/>
        <color theme="1"/>
        <rFont val="Arial"/>
        <family val="2"/>
      </rPr>
      <t xml:space="preserve"> Coordinación de Reuniones con dependencias de los tres niveles de gobierno e iniciativa privada en materia económica para el cumplimiento de los reglamentos establecidos.</t>
    </r>
  </si>
  <si>
    <r>
      <rPr>
        <b/>
        <sz val="16"/>
        <color theme="1"/>
        <rFont val="Arial"/>
        <family val="2"/>
      </rPr>
      <t>2.08.1.1.15</t>
    </r>
    <r>
      <rPr>
        <sz val="16"/>
        <color theme="1"/>
        <rFont val="Arial"/>
        <family val="2"/>
      </rPr>
      <t xml:space="preserve"> Acciones de educación financiera, innovación, impulso y promoción en beneficio de los emprendedores y las emprendedoras del municipio de Benito Juárez ejecutadas.</t>
    </r>
  </si>
  <si>
    <r>
      <rPr>
        <b/>
        <sz val="16"/>
        <color theme="1"/>
        <rFont val="Arial"/>
        <family val="2"/>
      </rPr>
      <t>2.08.1.1.15.1</t>
    </r>
    <r>
      <rPr>
        <sz val="16"/>
        <color theme="1"/>
        <rFont val="Arial"/>
        <family val="2"/>
      </rPr>
      <t xml:space="preserve"> Realización capacitaciones en temas de comercio, industria y de servicios para impulsar el emprendimiento.</t>
    </r>
  </si>
  <si>
    <r>
      <rPr>
        <b/>
        <sz val="16"/>
        <color theme="1"/>
        <rFont val="Arial"/>
        <family val="2"/>
      </rPr>
      <t xml:space="preserve"> 2.08.1.1.16</t>
    </r>
    <r>
      <rPr>
        <sz val="16"/>
        <color theme="1"/>
        <rFont val="Arial"/>
        <family val="2"/>
      </rPr>
      <t xml:space="preserve"> Acciones para promover proyectos para las PYMES (Pequeñas y medianas Empresas) desarrollados.</t>
    </r>
  </si>
  <si>
    <r>
      <rPr>
        <b/>
        <sz val="16"/>
        <color theme="1"/>
        <rFont val="Arial"/>
        <family val="2"/>
      </rPr>
      <t>2.08.1.1.16.1</t>
    </r>
    <r>
      <rPr>
        <sz val="16"/>
        <color theme="1"/>
        <rFont val="Arial"/>
        <family val="2"/>
      </rPr>
      <t xml:space="preserve"> Realización de vinculaciones a programas de apoyo financiero, tutoría empresarial y capacitación en beneficio de los emprendedores.</t>
    </r>
  </si>
  <si>
    <r>
      <rPr>
        <b/>
        <sz val="16"/>
        <color theme="1"/>
        <rFont val="Arial"/>
        <family val="2"/>
      </rPr>
      <t xml:space="preserve">2.08.1.1.16.2 </t>
    </r>
    <r>
      <rPr>
        <sz val="16"/>
        <color theme="1"/>
        <rFont val="Arial"/>
        <family val="2"/>
      </rPr>
      <t>Realización de acciones para fomentar el emprendimiento en beneficio de la población jóven del municipio de Benito Juárez.</t>
    </r>
  </si>
  <si>
    <r>
      <t xml:space="preserve">2.08.1.1.16.3 </t>
    </r>
    <r>
      <rPr>
        <sz val="16"/>
        <color theme="1"/>
        <rFont val="Arial"/>
        <family val="2"/>
      </rPr>
      <t>Realización de  acciones para el beneficio de la ciudadanía vulnerable, cuidando su economía y estilo de vida.</t>
    </r>
  </si>
  <si>
    <r>
      <rPr>
        <b/>
        <sz val="16"/>
        <color theme="1"/>
        <rFont val="Arial"/>
        <family val="2"/>
      </rPr>
      <t>2.08.1.1.17</t>
    </r>
    <r>
      <rPr>
        <sz val="16"/>
        <color theme="1"/>
        <rFont val="Arial"/>
        <family val="2"/>
      </rPr>
      <t xml:space="preserve"> Acciones de profesionalización sobre herramientas de mejora y comercialización de productos para el desarrollo rural otorgadas</t>
    </r>
  </si>
  <si>
    <r>
      <rPr>
        <b/>
        <sz val="16"/>
        <color theme="1"/>
        <rFont val="Arial"/>
        <family val="2"/>
      </rPr>
      <t xml:space="preserve">2.08.1.1.17.1 </t>
    </r>
    <r>
      <rPr>
        <sz val="16"/>
        <color theme="1"/>
        <rFont val="Arial"/>
        <family val="2"/>
      </rPr>
      <t>Realización de capacitaciones en beneficio del sector productivo para el mejoramiento de comercio de los productores.</t>
    </r>
  </si>
  <si>
    <r>
      <rPr>
        <b/>
        <sz val="16"/>
        <color theme="1"/>
        <rFont val="Arial"/>
        <family val="2"/>
      </rPr>
      <t xml:space="preserve"> 2.08.1.1.17.2</t>
    </r>
    <r>
      <rPr>
        <sz val="16"/>
        <color theme="1"/>
        <rFont val="Arial"/>
        <family val="2"/>
      </rPr>
      <t xml:space="preserve"> Implementación de eventos en beneficio de la población del municipio de Benito Juárez para inventivar al sector productivo y empresarial.</t>
    </r>
  </si>
  <si>
    <r>
      <rPr>
        <b/>
        <sz val="16"/>
        <color theme="1"/>
        <rFont val="Arial"/>
        <family val="2"/>
      </rPr>
      <t>2.08.1.1.18</t>
    </r>
    <r>
      <rPr>
        <sz val="16"/>
        <color theme="1"/>
        <rFont val="Arial"/>
        <family val="2"/>
      </rPr>
      <t xml:space="preserve"> Vinculaciones laborales con empresas empleadoras ejecutadas en apoyo a la población del municipio de Benito Juárez.</t>
    </r>
  </si>
  <si>
    <r>
      <rPr>
        <b/>
        <sz val="16"/>
        <color theme="1"/>
        <rFont val="Arial"/>
        <family val="2"/>
      </rPr>
      <t>2.08.1.1.18.1</t>
    </r>
    <r>
      <rPr>
        <sz val="16"/>
        <color theme="1"/>
        <rFont val="Arial"/>
        <family val="2"/>
      </rPr>
      <t xml:space="preserve"> Atención de solicitudes de vinculación laboral entre los candidatos y las empresas participantes del municipio de Benito Juárez.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</si>
  <si>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cumplió con la meta planeada en el trimestre.
</t>
    </r>
    <r>
      <rPr>
        <b/>
        <sz val="16"/>
        <color theme="1"/>
        <rFont val="Arial"/>
        <family val="2"/>
      </rPr>
      <t>Meta Anual:</t>
    </r>
    <r>
      <rPr>
        <sz val="16"/>
        <color theme="1"/>
        <rFont val="Arial"/>
        <family val="2"/>
      </rPr>
      <t xml:space="preserve"> En este lapso de tiempo se tuvo un avance anual del 31.58%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</si>
  <si>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cumplió con la meta planeada en el trimestre.
</t>
    </r>
    <r>
      <rPr>
        <b/>
        <sz val="16"/>
        <color theme="1"/>
        <rFont val="Arial"/>
        <family val="2"/>
      </rPr>
      <t>Meta Anual:</t>
    </r>
    <r>
      <rPr>
        <sz val="16"/>
        <color theme="1"/>
        <rFont val="Arial"/>
        <family val="2"/>
      </rPr>
      <t xml:space="preserve"> En este lapso de tiempo se tuvo un avance anual del 33.33%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</si>
  <si>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ejecutarán las actividades programadas en los siguientes trimestres debido a ajustes en las actividades por veda electoral.
</t>
    </r>
    <r>
      <rPr>
        <b/>
        <sz val="16"/>
        <color theme="1"/>
        <rFont val="Arial"/>
        <family val="2"/>
      </rPr>
      <t xml:space="preserve">
Meta Anual:</t>
    </r>
    <r>
      <rPr>
        <sz val="16"/>
        <color theme="1"/>
        <rFont val="Arial"/>
        <family val="2"/>
      </rPr>
      <t xml:space="preserve"> En este lapso de tiempo se obtuvo un avance anual del 68.97%.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</si>
  <si>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ejecutarán las actividades programadas en los siguientes trimestres debido a ajustes en las actividades por veda electoral.
</t>
    </r>
    <r>
      <rPr>
        <b/>
        <sz val="16"/>
        <color theme="1"/>
        <rFont val="Arial"/>
        <family val="2"/>
      </rPr>
      <t xml:space="preserve">
Meta Anual:</t>
    </r>
    <r>
      <rPr>
        <sz val="16"/>
        <color theme="1"/>
        <rFont val="Arial"/>
        <family val="2"/>
      </rPr>
      <t xml:space="preserve"> En este lapso de tiempo se obtuvo un avance anual del 53.19%.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</si>
  <si>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ejecutarán las actividades programadas en los siguientes trimestres debido a ajustes en las actividades por veda electoral.
</t>
    </r>
    <r>
      <rPr>
        <b/>
        <sz val="16"/>
        <color theme="1"/>
        <rFont val="Arial"/>
        <family val="2"/>
      </rPr>
      <t xml:space="preserve">
Meta Anual:</t>
    </r>
    <r>
      <rPr>
        <sz val="16"/>
        <color theme="1"/>
        <rFont val="Arial"/>
        <family val="2"/>
      </rPr>
      <t xml:space="preserve"> En este lapso de tiempo se obtuvo un avance anual del 37.50%.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</si>
  <si>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ejecutarán las actividades programadas en los siguientes trimestres debido a ajustes en las actividades por veda electoral.
</t>
    </r>
    <r>
      <rPr>
        <b/>
        <sz val="16"/>
        <color theme="1"/>
        <rFont val="Arial"/>
        <family val="2"/>
      </rPr>
      <t xml:space="preserve">
Meta Anual:</t>
    </r>
    <r>
      <rPr>
        <sz val="16"/>
        <color theme="1"/>
        <rFont val="Arial"/>
        <family val="2"/>
      </rPr>
      <t xml:space="preserve"> En este lapso de tiempo se obtuvo un avance anual del 46.27%. </t>
    </r>
  </si>
  <si>
    <r>
      <rPr>
        <b/>
        <sz val="16"/>
        <color theme="1"/>
        <rFont val="Arial"/>
        <family val="2"/>
      </rPr>
      <t>Meta trimestral:</t>
    </r>
    <r>
      <rPr>
        <sz val="16"/>
        <color theme="1"/>
        <rFont val="Arial"/>
        <family val="2"/>
      </rPr>
      <t xml:space="preserve"> Se realizaron más actividades de las planeadas ya que hubo mayor demanda de la ciudadanía debido a las necesidades de las comunidades.
</t>
    </r>
    <r>
      <rPr>
        <b/>
        <sz val="16"/>
        <color theme="1"/>
        <rFont val="Arial"/>
        <family val="2"/>
      </rPr>
      <t>Meta Anual:</t>
    </r>
    <r>
      <rPr>
        <sz val="16"/>
        <color theme="1"/>
        <rFont val="Arial"/>
        <family val="2"/>
      </rPr>
      <t xml:space="preserve"> Se realizaron más actividades de las planeadas ya que hubo mayor demanda de la ciudadanía, teniendo un 165.79% de avance anual.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</si>
  <si>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>Se cumplió la meta planeada en el trimestre.</t>
    </r>
    <r>
      <rPr>
        <b/>
        <sz val="16"/>
        <color theme="1"/>
        <rFont val="Arial"/>
        <family val="2"/>
      </rPr>
      <t xml:space="preserve">
Meta Anual: </t>
    </r>
    <r>
      <rPr>
        <sz val="16"/>
        <color theme="1"/>
        <rFont val="Arial"/>
        <family val="2"/>
      </rPr>
      <t xml:space="preserve">En este lapso de tiempo se obtuvo un avance anual del 50.00%.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</si>
  <si>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ejecutarán las actividades programadas en el siguiente trimestre debido a ajustes en las actividades por veda electoral.
</t>
    </r>
    <r>
      <rPr>
        <b/>
        <sz val="16"/>
        <color theme="1"/>
        <rFont val="Arial"/>
        <family val="2"/>
      </rPr>
      <t xml:space="preserve">
Meta Anual:</t>
    </r>
    <r>
      <rPr>
        <sz val="16"/>
        <color theme="1"/>
        <rFont val="Arial"/>
        <family val="2"/>
      </rPr>
      <t xml:space="preserve"> En este lapso de tiempo se obtuvo un avance anual del 16.61%. </t>
    </r>
  </si>
  <si>
    <r>
      <rPr>
        <b/>
        <sz val="16"/>
        <color theme="1"/>
        <rFont val="Arial"/>
        <family val="2"/>
      </rPr>
      <t>Meta trimestral:</t>
    </r>
    <r>
      <rPr>
        <sz val="16"/>
        <color theme="1"/>
        <rFont val="Arial"/>
        <family val="2"/>
      </rPr>
      <t xml:space="preserve"> Se realizaron más actividades de las planeadas ya que hubo mayor participación de la ciudadanía en las actividades.
</t>
    </r>
    <r>
      <rPr>
        <b/>
        <sz val="16"/>
        <color theme="1"/>
        <rFont val="Arial"/>
        <family val="2"/>
      </rPr>
      <t>Meta Anual:</t>
    </r>
    <r>
      <rPr>
        <sz val="16"/>
        <color theme="1"/>
        <rFont val="Arial"/>
        <family val="2"/>
      </rPr>
      <t xml:space="preserve"> Se realizaron más actividades de las planeadas ya que hubo mayor participación de la ciudadanía, teniendo un 92.11% de avance anual.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</si>
  <si>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>Se cumplió la meta planeada en el trimestre.</t>
    </r>
    <r>
      <rPr>
        <b/>
        <sz val="16"/>
        <color theme="1"/>
        <rFont val="Arial"/>
        <family val="2"/>
      </rPr>
      <t xml:space="preserve">
Meta Anual: </t>
    </r>
    <r>
      <rPr>
        <sz val="16"/>
        <color theme="1"/>
        <rFont val="Arial"/>
        <family val="2"/>
      </rPr>
      <t xml:space="preserve">En este lapso de tiempo se obtuvo un avance anual del 47.62%. </t>
    </r>
  </si>
  <si>
    <r>
      <rPr>
        <b/>
        <sz val="16"/>
        <color theme="1"/>
        <rFont val="Arial"/>
        <family val="2"/>
      </rPr>
      <t>Meta trimestral:</t>
    </r>
    <r>
      <rPr>
        <sz val="16"/>
        <color theme="1"/>
        <rFont val="Arial"/>
        <family val="2"/>
      </rPr>
      <t xml:space="preserve"> Se realizaron más actividades de las programadas, ya que hubo mayor recurso para obras en el trimestre.
</t>
    </r>
    <r>
      <rPr>
        <b/>
        <sz val="16"/>
        <color theme="1"/>
        <rFont val="Arial"/>
        <family val="2"/>
      </rPr>
      <t>Meta Anual:</t>
    </r>
    <r>
      <rPr>
        <sz val="16"/>
        <color theme="1"/>
        <rFont val="Arial"/>
        <family val="2"/>
      </rPr>
      <t xml:space="preserve"> En este lapso de tiempo se realizaron más actividades de las programadas, ya que mayor recurso para obras, teniendo un 76.92% de avance anual.</t>
    </r>
  </si>
  <si>
    <r>
      <rPr>
        <b/>
        <sz val="16"/>
        <color theme="1"/>
        <rFont val="Arial"/>
        <family val="2"/>
      </rPr>
      <t>Meta trimestral:</t>
    </r>
    <r>
      <rPr>
        <sz val="16"/>
        <color theme="1"/>
        <rFont val="Arial"/>
        <family val="2"/>
      </rPr>
      <t xml:space="preserve"> Se realizó más actividades de las programadas para la aprobación de las fechas de entrega de becas.
</t>
    </r>
    <r>
      <rPr>
        <b/>
        <sz val="16"/>
        <color theme="1"/>
        <rFont val="Arial"/>
        <family val="2"/>
      </rPr>
      <t>Meta Anual:</t>
    </r>
    <r>
      <rPr>
        <sz val="16"/>
        <color theme="1"/>
        <rFont val="Arial"/>
        <family val="2"/>
      </rPr>
      <t xml:space="preserve"> En este lapso de tiempo se obtuvo un avance anual del 200%. </t>
    </r>
  </si>
  <si>
    <r>
      <rPr>
        <b/>
        <sz val="16"/>
        <color theme="1"/>
        <rFont val="Arial"/>
        <family val="2"/>
      </rPr>
      <t>Meta trimestral:</t>
    </r>
    <r>
      <rPr>
        <sz val="16"/>
        <color theme="1"/>
        <rFont val="Arial"/>
        <family val="2"/>
      </rPr>
      <t xml:space="preserve"> No se cumplió con las actividades programadas debido a que las becas se entregarán en el siguiente trimestre.
</t>
    </r>
    <r>
      <rPr>
        <b/>
        <sz val="16"/>
        <color theme="1"/>
        <rFont val="Arial"/>
        <family val="2"/>
      </rPr>
      <t>Meta Anual:</t>
    </r>
    <r>
      <rPr>
        <sz val="16"/>
        <color theme="1"/>
        <rFont val="Arial"/>
        <family val="2"/>
      </rPr>
      <t xml:space="preserve"> En este lapso de tiempo se obtuvo un avance anual del 29.61%. </t>
    </r>
  </si>
  <si>
    <r>
      <rPr>
        <b/>
        <sz val="16"/>
        <color theme="1"/>
        <rFont val="Arial"/>
        <family val="2"/>
      </rPr>
      <t>Meta trimestral:</t>
    </r>
    <r>
      <rPr>
        <sz val="16"/>
        <color theme="1"/>
        <rFont val="Arial"/>
        <family val="2"/>
      </rPr>
      <t xml:space="preserve"> No se cumplió con las actividades programadas debido a que las becas se entregarán en el siguiente trimestre.
</t>
    </r>
    <r>
      <rPr>
        <b/>
        <sz val="16"/>
        <color theme="1"/>
        <rFont val="Arial"/>
        <family val="2"/>
      </rPr>
      <t>Meta Anual:</t>
    </r>
    <r>
      <rPr>
        <sz val="16"/>
        <color theme="1"/>
        <rFont val="Arial"/>
        <family val="2"/>
      </rPr>
      <t xml:space="preserve"> En este lapso de tiempo se obtuvo un avance anual del 29.31%. </t>
    </r>
  </si>
  <si>
    <r>
      <rPr>
        <b/>
        <sz val="16"/>
        <color theme="1"/>
        <rFont val="Arial"/>
        <family val="2"/>
      </rPr>
      <t>Meta trimestral:</t>
    </r>
    <r>
      <rPr>
        <sz val="16"/>
        <color theme="1"/>
        <rFont val="Arial"/>
        <family val="2"/>
      </rPr>
      <t xml:space="preserve"> Se realizó más actividades de las programadas debido a que hubo mayor participación del alumnado para tramitar la renovación de becas.
</t>
    </r>
    <r>
      <rPr>
        <b/>
        <sz val="16"/>
        <color theme="1"/>
        <rFont val="Arial"/>
        <family val="2"/>
      </rPr>
      <t>Meta Anual:</t>
    </r>
    <r>
      <rPr>
        <sz val="16"/>
        <color theme="1"/>
        <rFont val="Arial"/>
        <family val="2"/>
      </rPr>
      <t xml:space="preserve"> En este lapso de tiempo se obtuvo un avance anual del 118.18%.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</si>
  <si>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realizaron más actividades de las programadas debido a que hubo mayor participación por parte de las instituciones educativas.
</t>
    </r>
    <r>
      <rPr>
        <b/>
        <sz val="16"/>
        <color theme="1"/>
        <rFont val="Arial"/>
        <family val="2"/>
      </rPr>
      <t xml:space="preserve">
Meta Anual: </t>
    </r>
    <r>
      <rPr>
        <sz val="16"/>
        <color theme="1"/>
        <rFont val="Arial"/>
        <family val="2"/>
      </rPr>
      <t xml:space="preserve">En este lapso de tiempo se obtuvo un avance anual del 43.75%.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</si>
  <si>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cumplió la meta planeada en el trimestre.
</t>
    </r>
    <r>
      <rPr>
        <b/>
        <sz val="16"/>
        <color theme="1"/>
        <rFont val="Arial"/>
        <family val="2"/>
      </rPr>
      <t xml:space="preserve">
Meta Anual: </t>
    </r>
    <r>
      <rPr>
        <sz val="16"/>
        <color theme="1"/>
        <rFont val="Arial"/>
        <family val="2"/>
      </rPr>
      <t xml:space="preserve">En este lapso de tiempo se obtuvo un avance anual del 54.17%.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</si>
  <si>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realizaron más actividades de las programadas debido a que hubo mayor participación de la ciudadanía en las actividades realizadas en las bibliotecas públicas municipales.
</t>
    </r>
    <r>
      <rPr>
        <b/>
        <sz val="16"/>
        <color theme="1"/>
        <rFont val="Arial"/>
        <family val="2"/>
      </rPr>
      <t xml:space="preserve">
Meta Anual: </t>
    </r>
    <r>
      <rPr>
        <sz val="16"/>
        <color theme="1"/>
        <rFont val="Arial"/>
        <family val="2"/>
      </rPr>
      <t xml:space="preserve">En este lapso de tiempo se obtuvo un avance anual del 370%.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</si>
  <si>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ejecutarán las actividades programadas en los siguientes trimestres debido a ajustes en las actividades por veda electoral.
</t>
    </r>
    <r>
      <rPr>
        <b/>
        <sz val="16"/>
        <color theme="1"/>
        <rFont val="Arial"/>
        <family val="2"/>
      </rPr>
      <t xml:space="preserve">
Meta Anual: </t>
    </r>
    <r>
      <rPr>
        <sz val="16"/>
        <color theme="1"/>
        <rFont val="Arial"/>
        <family val="2"/>
      </rPr>
      <t xml:space="preserve">En este lapso de tiempo se obtuvo un avance anual del 24.00%.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</si>
  <si>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ejecutarán las actividades programadas en los siguientes trimestres debido a ajustes en las actividades por veda electoral.
</t>
    </r>
    <r>
      <rPr>
        <b/>
        <sz val="16"/>
        <color theme="1"/>
        <rFont val="Arial"/>
        <family val="2"/>
      </rPr>
      <t xml:space="preserve">
Meta Anual: </t>
    </r>
    <r>
      <rPr>
        <sz val="16"/>
        <color theme="1"/>
        <rFont val="Arial"/>
        <family val="2"/>
      </rPr>
      <t xml:space="preserve">En este lapso de tiempo se obtuvo un avance anual del 22.22%.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</si>
  <si>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ejecutarán las actividades programadas en los siguientes trimestres debido a ajustes en las actividades por veda electoral.
</t>
    </r>
    <r>
      <rPr>
        <b/>
        <sz val="16"/>
        <color theme="1"/>
        <rFont val="Arial"/>
        <family val="2"/>
      </rPr>
      <t xml:space="preserve">
Meta Anual: </t>
    </r>
    <r>
      <rPr>
        <sz val="16"/>
        <color theme="1"/>
        <rFont val="Arial"/>
        <family val="2"/>
      </rPr>
      <t xml:space="preserve">En este lapso de tiempo se obtuvo un avance anual del 9.52%.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</si>
  <si>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realizaron más actividades de las programadas, ya que hubo mayor solicitud y participación por parte de la ciudadanía.
</t>
    </r>
    <r>
      <rPr>
        <b/>
        <sz val="16"/>
        <color theme="1"/>
        <rFont val="Arial"/>
        <family val="2"/>
      </rPr>
      <t>Meta Anual:</t>
    </r>
    <r>
      <rPr>
        <sz val="16"/>
        <color theme="1"/>
        <rFont val="Arial"/>
        <family val="2"/>
      </rPr>
      <t xml:space="preserve"> En este lapso de tiempo se realizaron más actividades de las programadas, ya que hubo mayor solicitud y participación por parte de la ciudadanía, obteniendo un 109.41% del avance anual.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</si>
  <si>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realizaron más actividades de las programadas, ya que hubo mayor solicitud y participación por parte de la ciudadanía.
</t>
    </r>
    <r>
      <rPr>
        <b/>
        <sz val="16"/>
        <color theme="1"/>
        <rFont val="Arial"/>
        <family val="2"/>
      </rPr>
      <t>Meta Anual:</t>
    </r>
    <r>
      <rPr>
        <sz val="16"/>
        <color theme="1"/>
        <rFont val="Arial"/>
        <family val="2"/>
      </rPr>
      <t xml:space="preserve"> En este lapso de tiempo se realizaron más actividades de las programadas, ya que hubo mayor solicitud y participación por parte de la ciudadanía, obteniendo un 57.14% del avance anual.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</si>
  <si>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realizaron más actividades de las programadas, ya que hubo mayor solicitud y participación por parte de la ciudadanía.
</t>
    </r>
    <r>
      <rPr>
        <b/>
        <sz val="16"/>
        <color theme="1"/>
        <rFont val="Arial"/>
        <family val="2"/>
      </rPr>
      <t>Meta Anual:</t>
    </r>
    <r>
      <rPr>
        <sz val="16"/>
        <color theme="1"/>
        <rFont val="Arial"/>
        <family val="2"/>
      </rPr>
      <t xml:space="preserve"> En este lapso de tiempo se realizaron más actividades de las programadas, ya que hubo mayor solicitud y participación por parte de la ciudadanía, obteniendo un 109.10% del avance anual.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</si>
  <si>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realizaron más actividades de las programadas, ya que hubo mayor solicitud y participación por parte de la ciudadanía.
</t>
    </r>
    <r>
      <rPr>
        <b/>
        <sz val="16"/>
        <color theme="1"/>
        <rFont val="Arial"/>
        <family val="2"/>
      </rPr>
      <t>Meta Anual:</t>
    </r>
    <r>
      <rPr>
        <sz val="16"/>
        <color theme="1"/>
        <rFont val="Arial"/>
        <family val="2"/>
      </rPr>
      <t xml:space="preserve"> En este lapso de tiempo se realizaron más actividades de las programadas, ya que hubo mayor solicitud y participación por parte de la ciudadanía, obteniendo un 171.50% del avance anual.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</si>
  <si>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realizaron más actividades de las programadas, ya que de acuerdo a los lineamientos de la dirección fueron integrados 2 comités.
</t>
    </r>
    <r>
      <rPr>
        <b/>
        <sz val="16"/>
        <color theme="1"/>
        <rFont val="Arial"/>
        <family val="2"/>
      </rPr>
      <t>Meta Anual:</t>
    </r>
    <r>
      <rPr>
        <sz val="16"/>
        <color theme="1"/>
        <rFont val="Arial"/>
        <family val="2"/>
      </rPr>
      <t xml:space="preserve"> En este lapso de tiempo se realizaron más actividades de las programadas, obteniendo un 66.67% del avance anual.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</si>
  <si>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realizaron más actividades de las planeadas debido a la participación que hubo por parte de los ciudadanos, al implementar las asesorias en diferentes colonias rurales.
</t>
    </r>
    <r>
      <rPr>
        <b/>
        <sz val="16"/>
        <color theme="1"/>
        <rFont val="Arial"/>
        <family val="2"/>
      </rPr>
      <t xml:space="preserve">
Meta Anual:</t>
    </r>
    <r>
      <rPr>
        <sz val="16"/>
        <color theme="1"/>
        <rFont val="Arial"/>
        <family val="2"/>
      </rPr>
      <t xml:space="preserve"> En este lapso de tiempo se obtuvo un avance anual del 157.26% debido a la mayor participación de la ciudadanía.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</si>
  <si>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realizaron más actividades de las planeadas debido a la participación que hubo por parte de los ciudadanos, al implementar las asesorias en diferentes colonias rurales.
</t>
    </r>
    <r>
      <rPr>
        <b/>
        <sz val="16"/>
        <color theme="1"/>
        <rFont val="Arial"/>
        <family val="2"/>
      </rPr>
      <t xml:space="preserve">
Meta Anual:</t>
    </r>
    <r>
      <rPr>
        <sz val="16"/>
        <color theme="1"/>
        <rFont val="Arial"/>
        <family val="2"/>
      </rPr>
      <t xml:space="preserve"> En este lapso de tiempo se obtuvo un avance anual del 223.75% debido a la mayor participación de la ciudadanía.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</si>
  <si>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cumplió la meta planeada en el trimestre.
</t>
    </r>
    <r>
      <rPr>
        <b/>
        <sz val="16"/>
        <color theme="1"/>
        <rFont val="Arial"/>
        <family val="2"/>
      </rPr>
      <t xml:space="preserve">
Meta Anual: </t>
    </r>
    <r>
      <rPr>
        <sz val="16"/>
        <color theme="1"/>
        <rFont val="Arial"/>
        <family val="2"/>
      </rPr>
      <t xml:space="preserve">En este lapso de tiempo se obtuvo un avance anual del 100%.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</si>
  <si>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realizaron más actividades de las planeadas debido a la participación que hubo por parte de los ciudadanos, pudiendo desarrollar más actividades en los centros comunitarios.
</t>
    </r>
    <r>
      <rPr>
        <b/>
        <sz val="16"/>
        <color theme="1"/>
        <rFont val="Arial"/>
        <family val="2"/>
      </rPr>
      <t xml:space="preserve">
Meta Anual:</t>
    </r>
    <r>
      <rPr>
        <sz val="16"/>
        <color theme="1"/>
        <rFont val="Arial"/>
        <family val="2"/>
      </rPr>
      <t xml:space="preserve"> En este lapso de tiempo se obtuvo un avance anual del 140% debido a la mayor participación de la ciudadanía.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</si>
  <si>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realizaron más actividades de las planeadas ya que tuvo la participación, motivación y apoyo de los artesanos y emprendedores que se benefician de dicho programa. 
</t>
    </r>
    <r>
      <rPr>
        <b/>
        <sz val="16"/>
        <color theme="1"/>
        <rFont val="Arial"/>
        <family val="2"/>
      </rPr>
      <t xml:space="preserve">
Meta Anual:</t>
    </r>
    <r>
      <rPr>
        <sz val="16"/>
        <color theme="1"/>
        <rFont val="Arial"/>
        <family val="2"/>
      </rPr>
      <t xml:space="preserve"> En este lapso de tiempo se obtuvo un avance anual del 120% debido a la mayor participación que hubo por parte de la ciudadanía.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</si>
  <si>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realizaron más actividades de las planeadas debido a la participación que hubo por parte de los ciudadanos, pudiendo desarrollar más actividades en los centros comunitarios, así como la participación, motivación y apoyo de los artesanos y emprendedores.
</t>
    </r>
    <r>
      <rPr>
        <b/>
        <sz val="16"/>
        <color theme="1"/>
        <rFont val="Arial"/>
        <family val="2"/>
      </rPr>
      <t xml:space="preserve">
Meta Anual:</t>
    </r>
    <r>
      <rPr>
        <sz val="16"/>
        <color theme="1"/>
        <rFont val="Arial"/>
        <family val="2"/>
      </rPr>
      <t xml:space="preserve"> En este lapso de tiempo se obtuvo un avance anual del 135% debido a la mayor participación de la ciudadanía.</t>
    </r>
  </si>
  <si>
    <r>
      <rPr>
        <b/>
        <sz val="16"/>
        <color theme="1"/>
        <rFont val="Arial"/>
        <family val="2"/>
      </rPr>
      <t>Meta trimestral:</t>
    </r>
    <r>
      <rPr>
        <sz val="16"/>
        <color theme="1"/>
        <rFont val="Arial"/>
        <family val="2"/>
      </rPr>
      <t xml:space="preserve"> Se cumplió en un 56.24% la meta trimestral contando con la participacion de los buscadores de empleo en los diferentes programas a beneficio de la ciudadanía.
</t>
    </r>
    <r>
      <rPr>
        <b/>
        <sz val="16"/>
        <color theme="1"/>
        <rFont val="Arial"/>
        <family val="2"/>
      </rPr>
      <t>Meta Anual:</t>
    </r>
    <r>
      <rPr>
        <sz val="16"/>
        <color theme="1"/>
        <rFont val="Arial"/>
        <family val="2"/>
      </rPr>
      <t xml:space="preserve"> En este lapso de tiempo se obtuvo un avance anual del 33.45%.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</si>
  <si>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ejecutarán las actividades programadas en los siguientes trimestres debido a ajustes en las actividades por veda electoral.
</t>
    </r>
    <r>
      <rPr>
        <b/>
        <sz val="16"/>
        <color theme="1"/>
        <rFont val="Arial"/>
        <family val="2"/>
      </rPr>
      <t xml:space="preserve">
Meta Anual: </t>
    </r>
    <r>
      <rPr>
        <sz val="16"/>
        <color theme="1"/>
        <rFont val="Arial"/>
        <family val="2"/>
      </rPr>
      <t xml:space="preserve">En este lapso de tiempo se obtuvo un avance anual del 10%.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</si>
  <si>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ejecutarán las actividades programadas en los siguientes trimestres debido a ajustes en las actividades por veda electoral.
</t>
    </r>
    <r>
      <rPr>
        <b/>
        <sz val="16"/>
        <color theme="1"/>
        <rFont val="Arial"/>
        <family val="2"/>
      </rPr>
      <t xml:space="preserve">
Meta Anual: </t>
    </r>
    <r>
      <rPr>
        <sz val="16"/>
        <color theme="1"/>
        <rFont val="Arial"/>
        <family val="2"/>
      </rPr>
      <t xml:space="preserve">En este lapso de tiempo se obtuvo un avance anual del 11.11%.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</si>
  <si>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ejecutarán las actividades programadas en los siguientes trimestres debido a ajustes en las actividades por veda electoral.
</t>
    </r>
    <r>
      <rPr>
        <b/>
        <sz val="16"/>
        <color theme="1"/>
        <rFont val="Arial"/>
        <family val="2"/>
      </rPr>
      <t xml:space="preserve">
Meta Anual:</t>
    </r>
    <r>
      <rPr>
        <sz val="16"/>
        <color theme="1"/>
        <rFont val="Arial"/>
        <family val="2"/>
      </rPr>
      <t xml:space="preserve"> En este lapso de tiempo se obtuvo un avance anual del 0%.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</si>
  <si>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No se cumplió con la meta trimestral ya que se atrasaron las actividades de las obras por lo que no se han finalizado, esto debido a la veda electoral.
</t>
    </r>
    <r>
      <rPr>
        <b/>
        <sz val="16"/>
        <color theme="1"/>
        <rFont val="Arial"/>
        <family val="2"/>
      </rPr>
      <t xml:space="preserve">
Meta Anual:</t>
    </r>
    <r>
      <rPr>
        <sz val="16"/>
        <color theme="1"/>
        <rFont val="Arial"/>
        <family val="2"/>
      </rPr>
      <t xml:space="preserve"> En este lapso de tiempo se obtuvo un avance anual del 0%. 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</si>
  <si>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ejecutarán las actividades programadas en los siguientes trimestres debido a ajustes en las actividades por veda electoral, así como la entrega de becas que se efectuarán en el siguiente trimestre.
</t>
    </r>
    <r>
      <rPr>
        <b/>
        <sz val="16"/>
        <color theme="1"/>
        <rFont val="Arial"/>
        <family val="2"/>
      </rPr>
      <t xml:space="preserve">
Meta Anual:</t>
    </r>
    <r>
      <rPr>
        <sz val="16"/>
        <color theme="1"/>
        <rFont val="Arial"/>
        <family val="2"/>
      </rPr>
      <t xml:space="preserve"> En este lapso de tiempo se obtuvo un avance anual del 40.21%. </t>
    </r>
  </si>
  <si>
    <t>SECRETARÍA MUNICIPAL DE DESARROLLO SOCIAL Y ECONÓMICO</t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</si>
  <si>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>No se tienen actividades programadas para este trimestre.</t>
    </r>
    <r>
      <rPr>
        <b/>
        <sz val="16"/>
        <color theme="1"/>
        <rFont val="Arial"/>
        <family val="2"/>
      </rPr>
      <t xml:space="preserve">
Meta Anual: </t>
    </r>
    <r>
      <rPr>
        <sz val="16"/>
        <color theme="1"/>
        <rFont val="Arial"/>
        <family val="2"/>
      </rPr>
      <t>En este lapso de tiempo se obtuvo un avance anual del 0.00%.</t>
    </r>
  </si>
  <si>
    <r>
      <rPr>
        <b/>
        <sz val="16"/>
        <color theme="1"/>
        <rFont val="Arial"/>
        <family val="2"/>
      </rPr>
      <t xml:space="preserve">Meta trimestral: </t>
    </r>
    <r>
      <rPr>
        <sz val="16"/>
        <color theme="1"/>
        <rFont val="Arial"/>
        <family val="2"/>
      </rPr>
      <t xml:space="preserve">Se ejecutarán las actividades programadas en los siguientes trimestres debido a ajustes en las actividades por veda electoral.
</t>
    </r>
    <r>
      <rPr>
        <b/>
        <sz val="16"/>
        <color theme="1"/>
        <rFont val="Arial"/>
        <family val="2"/>
      </rPr>
      <t>Meta Anual:</t>
    </r>
    <r>
      <rPr>
        <sz val="16"/>
        <color theme="1"/>
        <rFont val="Arial"/>
        <family val="2"/>
      </rPr>
      <t xml:space="preserve"> En este lapso de tiempo se tuvo avance del 2.17% debido a que las actividades se ejecutarán en los siguientes trimestres por la veda electoral.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</si>
</sst>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  <numFmt numFmtId="165" formatCode="0.000"/>
    <numFmt numFmtId="166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FFFFFF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FFFF"/>
      <name val="Arial"/>
      <family val="2"/>
    </font>
    <font>
      <b/>
      <sz val="16"/>
      <color theme="0"/>
      <name val="Arial"/>
      <family val="2"/>
    </font>
    <font>
      <sz val="16"/>
      <color rgb="FFFFFFFF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6"/>
      <color rgb="FF000000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6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2452"/>
        <bgColor rgb="FF000000"/>
      </patternFill>
    </fill>
    <fill>
      <patternFill patternType="solid">
        <fgColor rgb="FFBD2452"/>
        <bgColor indexed="64"/>
      </patternFill>
    </fill>
    <fill>
      <patternFill patternType="solid">
        <fgColor rgb="FFFDE9EB"/>
        <bgColor indexed="64"/>
      </patternFill>
    </fill>
    <fill>
      <patternFill patternType="solid">
        <fgColor rgb="FFFFEFF3"/>
        <bgColor indexed="64"/>
      </patternFill>
    </fill>
    <fill>
      <patternFill patternType="solid">
        <fgColor rgb="FFFFFF00"/>
        <bgColor rgb="FFF2F2F2"/>
      </patternFill>
    </fill>
  </fills>
  <borders count="9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medium">
        <color indexed="64"/>
      </left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theme="1"/>
      </top>
      <bottom/>
      <diagonal/>
    </border>
    <border>
      <left style="dotted">
        <color indexed="64"/>
      </left>
      <right style="dotted">
        <color indexed="64"/>
      </right>
      <top style="dotted">
        <color theme="1"/>
      </top>
      <bottom/>
      <diagonal/>
    </border>
    <border>
      <left style="dotted">
        <color indexed="64"/>
      </left>
      <right style="medium">
        <color indexed="64"/>
      </right>
      <top style="dotted">
        <color theme="1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dashed">
        <color theme="1"/>
      </left>
      <right style="dashed">
        <color theme="1"/>
      </right>
      <top style="thin">
        <color indexed="64"/>
      </top>
      <bottom style="dashed">
        <color theme="1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ashed">
        <color theme="1"/>
      </right>
      <top style="thin">
        <color indexed="64"/>
      </top>
      <bottom/>
      <diagonal/>
    </border>
    <border>
      <left style="dotted">
        <color indexed="64"/>
      </left>
      <right style="dashed">
        <color theme="1"/>
      </right>
      <top/>
      <bottom style="dotted">
        <color indexed="64"/>
      </bottom>
      <diagonal/>
    </border>
    <border>
      <left style="dotted">
        <color indexed="64"/>
      </left>
      <right style="dashed">
        <color theme="1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dashed">
        <color theme="1"/>
      </left>
      <right style="medium">
        <color indexed="64"/>
      </right>
      <top style="thin">
        <color indexed="64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theme="1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theme="1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9">
    <xf numFmtId="0" fontId="0" fillId="0" borderId="0" xfId="0"/>
    <xf numFmtId="0" fontId="0" fillId="8" borderId="0" xfId="0" applyFill="1"/>
    <xf numFmtId="0" fontId="3" fillId="0" borderId="0" xfId="0" applyFont="1"/>
    <xf numFmtId="7" fontId="3" fillId="0" borderId="0" xfId="0" applyNumberFormat="1" applyFont="1"/>
    <xf numFmtId="0" fontId="4" fillId="0" borderId="0" xfId="0" applyFont="1"/>
    <xf numFmtId="0" fontId="7" fillId="9" borderId="1" xfId="0" applyFont="1" applyFill="1" applyBorder="1" applyAlignment="1">
      <alignment horizontal="left" vertical="center" wrapText="1"/>
    </xf>
    <xf numFmtId="0" fontId="7" fillId="9" borderId="78" xfId="0" applyFont="1" applyFill="1" applyBorder="1" applyAlignment="1">
      <alignment horizontal="left" vertical="center" wrapText="1"/>
    </xf>
    <xf numFmtId="0" fontId="9" fillId="5" borderId="41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1" fillId="5" borderId="55" xfId="0" applyFont="1" applyFill="1" applyBorder="1" applyAlignment="1">
      <alignment horizontal="left" vertical="center" wrapText="1"/>
    </xf>
    <xf numFmtId="0" fontId="11" fillId="5" borderId="55" xfId="0" applyFont="1" applyFill="1" applyBorder="1" applyAlignment="1">
      <alignment horizontal="center" vertical="center" wrapText="1"/>
    </xf>
    <xf numFmtId="0" fontId="11" fillId="5" borderId="79" xfId="0" applyFont="1" applyFill="1" applyBorder="1" applyAlignment="1">
      <alignment vertical="center" wrapText="1"/>
    </xf>
    <xf numFmtId="1" fontId="12" fillId="5" borderId="56" xfId="1" applyNumberFormat="1" applyFont="1" applyFill="1" applyBorder="1" applyAlignment="1">
      <alignment horizontal="center" vertical="center" wrapText="1"/>
    </xf>
    <xf numFmtId="1" fontId="11" fillId="11" borderId="57" xfId="1" applyNumberFormat="1" applyFont="1" applyFill="1" applyBorder="1" applyAlignment="1">
      <alignment horizontal="center" vertical="center" wrapText="1"/>
    </xf>
    <xf numFmtId="1" fontId="11" fillId="5" borderId="57" xfId="1" applyNumberFormat="1" applyFont="1" applyFill="1" applyBorder="1" applyAlignment="1">
      <alignment horizontal="center" vertical="center" wrapText="1"/>
    </xf>
    <xf numFmtId="1" fontId="11" fillId="11" borderId="58" xfId="1" applyNumberFormat="1" applyFont="1" applyFill="1" applyBorder="1" applyAlignment="1">
      <alignment horizontal="center" vertical="center" wrapText="1"/>
    </xf>
    <xf numFmtId="2" fontId="12" fillId="5" borderId="59" xfId="0" applyNumberFormat="1" applyFont="1" applyFill="1" applyBorder="1" applyAlignment="1">
      <alignment horizontal="center" vertical="center" wrapText="1"/>
    </xf>
    <xf numFmtId="0" fontId="11" fillId="11" borderId="57" xfId="0" applyNumberFormat="1" applyFont="1" applyFill="1" applyBorder="1" applyAlignment="1">
      <alignment horizontal="center" vertical="center" wrapText="1"/>
    </xf>
    <xf numFmtId="0" fontId="12" fillId="5" borderId="57" xfId="0" applyNumberFormat="1" applyFont="1" applyFill="1" applyBorder="1" applyAlignment="1">
      <alignment horizontal="center" vertical="center" wrapText="1"/>
    </xf>
    <xf numFmtId="0" fontId="11" fillId="11" borderId="58" xfId="0" applyNumberFormat="1" applyFont="1" applyFill="1" applyBorder="1" applyAlignment="1">
      <alignment horizontal="center" vertical="center" wrapText="1"/>
    </xf>
    <xf numFmtId="10" fontId="4" fillId="6" borderId="14" xfId="0" applyNumberFormat="1" applyFont="1" applyFill="1" applyBorder="1" applyAlignment="1">
      <alignment horizontal="center" vertical="center" wrapText="1"/>
    </xf>
    <xf numFmtId="10" fontId="4" fillId="6" borderId="12" xfId="0" applyNumberFormat="1" applyFont="1" applyFill="1" applyBorder="1" applyAlignment="1">
      <alignment horizontal="center" vertical="center" wrapText="1"/>
    </xf>
    <xf numFmtId="10" fontId="4" fillId="6" borderId="15" xfId="0" applyNumberFormat="1" applyFont="1" applyFill="1" applyBorder="1" applyAlignment="1">
      <alignment horizontal="center" vertical="center" wrapText="1"/>
    </xf>
    <xf numFmtId="0" fontId="12" fillId="11" borderId="59" xfId="0" applyNumberFormat="1" applyFont="1" applyFill="1" applyBorder="1" applyAlignment="1">
      <alignment horizontal="justify" vertical="center" wrapText="1"/>
    </xf>
    <xf numFmtId="0" fontId="9" fillId="11" borderId="57" xfId="0" applyNumberFormat="1" applyFont="1" applyFill="1" applyBorder="1" applyAlignment="1">
      <alignment horizontal="center" vertical="center" wrapText="1"/>
    </xf>
    <xf numFmtId="0" fontId="11" fillId="5" borderId="58" xfId="0" applyNumberFormat="1" applyFont="1" applyFill="1" applyBorder="1" applyAlignment="1">
      <alignment horizontal="justify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165" fontId="12" fillId="5" borderId="64" xfId="1" applyNumberFormat="1" applyFont="1" applyFill="1" applyBorder="1" applyAlignment="1">
      <alignment horizontal="center" vertical="center" wrapText="1"/>
    </xf>
    <xf numFmtId="165" fontId="11" fillId="11" borderId="65" xfId="1" applyNumberFormat="1" applyFont="1" applyFill="1" applyBorder="1" applyAlignment="1">
      <alignment horizontal="center" vertical="center" wrapText="1"/>
    </xf>
    <xf numFmtId="165" fontId="11" fillId="5" borderId="65" xfId="1" applyNumberFormat="1" applyFont="1" applyFill="1" applyBorder="1" applyAlignment="1">
      <alignment horizontal="center" vertical="center" wrapText="1"/>
    </xf>
    <xf numFmtId="165" fontId="11" fillId="11" borderId="66" xfId="1" applyNumberFormat="1" applyFont="1" applyFill="1" applyBorder="1" applyAlignment="1">
      <alignment horizontal="center" vertical="center" wrapText="1"/>
    </xf>
    <xf numFmtId="165" fontId="12" fillId="5" borderId="67" xfId="0" applyNumberFormat="1" applyFont="1" applyFill="1" applyBorder="1" applyAlignment="1">
      <alignment horizontal="center" vertical="center" wrapText="1"/>
    </xf>
    <xf numFmtId="0" fontId="11" fillId="11" borderId="65" xfId="0" applyNumberFormat="1" applyFont="1" applyFill="1" applyBorder="1" applyAlignment="1">
      <alignment horizontal="center" vertical="center" wrapText="1"/>
    </xf>
    <xf numFmtId="0" fontId="12" fillId="5" borderId="65" xfId="0" applyNumberFormat="1" applyFont="1" applyFill="1" applyBorder="1" applyAlignment="1">
      <alignment horizontal="center" vertical="center" wrapText="1"/>
    </xf>
    <xf numFmtId="0" fontId="11" fillId="11" borderId="66" xfId="0" applyNumberFormat="1" applyFont="1" applyFill="1" applyBorder="1" applyAlignment="1">
      <alignment horizontal="center" vertical="center" wrapText="1"/>
    </xf>
    <xf numFmtId="10" fontId="4" fillId="13" borderId="81" xfId="0" applyNumberFormat="1" applyFont="1" applyFill="1" applyBorder="1" applyAlignment="1">
      <alignment horizontal="center" vertical="center" wrapText="1"/>
    </xf>
    <xf numFmtId="10" fontId="4" fillId="13" borderId="12" xfId="0" applyNumberFormat="1" applyFont="1" applyFill="1" applyBorder="1" applyAlignment="1">
      <alignment horizontal="center" vertical="center" wrapText="1"/>
    </xf>
    <xf numFmtId="10" fontId="4" fillId="13" borderId="82" xfId="0" applyNumberFormat="1" applyFont="1" applyFill="1" applyBorder="1" applyAlignment="1">
      <alignment horizontal="center" vertical="center" wrapText="1"/>
    </xf>
    <xf numFmtId="10" fontId="4" fillId="13" borderId="43" xfId="0" applyNumberFormat="1" applyFont="1" applyFill="1" applyBorder="1" applyAlignment="1">
      <alignment horizontal="center" vertical="center" wrapText="1"/>
    </xf>
    <xf numFmtId="10" fontId="4" fillId="6" borderId="83" xfId="0" applyNumberFormat="1" applyFont="1" applyFill="1" applyBorder="1" applyAlignment="1">
      <alignment horizontal="center" vertical="center" wrapText="1"/>
    </xf>
    <xf numFmtId="10" fontId="4" fillId="6" borderId="84" xfId="0" applyNumberFormat="1" applyFont="1" applyFill="1" applyBorder="1" applyAlignment="1">
      <alignment horizontal="center" vertical="center" wrapText="1"/>
    </xf>
    <xf numFmtId="0" fontId="12" fillId="11" borderId="67" xfId="0" applyNumberFormat="1" applyFont="1" applyFill="1" applyBorder="1" applyAlignment="1">
      <alignment horizontal="justify" vertical="center" wrapText="1"/>
    </xf>
    <xf numFmtId="0" fontId="9" fillId="11" borderId="65" xfId="0" applyNumberFormat="1" applyFont="1" applyFill="1" applyBorder="1" applyAlignment="1">
      <alignment horizontal="center" vertical="center" wrapText="1"/>
    </xf>
    <xf numFmtId="0" fontId="11" fillId="5" borderId="66" xfId="0" applyNumberFormat="1" applyFont="1" applyFill="1" applyBorder="1" applyAlignment="1">
      <alignment horizontal="justify" vertical="center" wrapText="1"/>
    </xf>
    <xf numFmtId="0" fontId="6" fillId="10" borderId="43" xfId="0" applyFont="1" applyFill="1" applyBorder="1" applyAlignment="1">
      <alignment horizontal="center" vertical="center" wrapText="1"/>
    </xf>
    <xf numFmtId="0" fontId="13" fillId="10" borderId="71" xfId="0" applyFont="1" applyFill="1" applyBorder="1" applyAlignment="1">
      <alignment horizontal="justify" vertical="center" wrapText="1"/>
    </xf>
    <xf numFmtId="0" fontId="13" fillId="10" borderId="42" xfId="0" applyFont="1" applyFill="1" applyBorder="1" applyAlignment="1">
      <alignment horizontal="center" vertical="center" wrapText="1"/>
    </xf>
    <xf numFmtId="0" fontId="6" fillId="10" borderId="46" xfId="0" applyFont="1" applyFill="1" applyBorder="1" applyAlignment="1">
      <alignment vertical="center" wrapText="1"/>
    </xf>
    <xf numFmtId="3" fontId="13" fillId="10" borderId="47" xfId="0" applyNumberFormat="1" applyFont="1" applyFill="1" applyBorder="1" applyAlignment="1">
      <alignment horizontal="center" vertical="center" wrapText="1"/>
    </xf>
    <xf numFmtId="3" fontId="13" fillId="10" borderId="48" xfId="0" applyNumberFormat="1" applyFont="1" applyFill="1" applyBorder="1" applyAlignment="1">
      <alignment horizontal="center" vertical="center" wrapText="1"/>
    </xf>
    <xf numFmtId="3" fontId="13" fillId="10" borderId="49" xfId="0" applyNumberFormat="1" applyFont="1" applyFill="1" applyBorder="1" applyAlignment="1">
      <alignment horizontal="center" vertical="center" wrapText="1"/>
    </xf>
    <xf numFmtId="10" fontId="4" fillId="6" borderId="43" xfId="0" applyNumberFormat="1" applyFont="1" applyFill="1" applyBorder="1" applyAlignment="1">
      <alignment horizontal="center" vertical="center" wrapText="1"/>
    </xf>
    <xf numFmtId="10" fontId="4" fillId="6" borderId="44" xfId="0" applyNumberFormat="1" applyFont="1" applyFill="1" applyBorder="1" applyAlignment="1">
      <alignment horizontal="center" vertical="center" wrapText="1"/>
    </xf>
    <xf numFmtId="10" fontId="4" fillId="6" borderId="45" xfId="0" applyNumberFormat="1" applyFont="1" applyFill="1" applyBorder="1" applyAlignment="1">
      <alignment horizontal="center" vertical="center" wrapText="1"/>
    </xf>
    <xf numFmtId="10" fontId="4" fillId="6" borderId="50" xfId="0" applyNumberFormat="1" applyFont="1" applyFill="1" applyBorder="1" applyAlignment="1">
      <alignment horizontal="center" vertical="center" wrapText="1"/>
    </xf>
    <xf numFmtId="10" fontId="4" fillId="6" borderId="51" xfId="0" applyNumberFormat="1" applyFont="1" applyFill="1" applyBorder="1" applyAlignment="1">
      <alignment horizontal="center" vertical="center" wrapText="1"/>
    </xf>
    <xf numFmtId="10" fontId="4" fillId="6" borderId="52" xfId="0" applyNumberFormat="1" applyFont="1" applyFill="1" applyBorder="1" applyAlignment="1">
      <alignment horizontal="center" vertical="center" wrapText="1"/>
    </xf>
    <xf numFmtId="0" fontId="13" fillId="10" borderId="44" xfId="0" applyFont="1" applyFill="1" applyBorder="1" applyAlignment="1">
      <alignment horizontal="center" vertical="center" wrapText="1"/>
    </xf>
    <xf numFmtId="0" fontId="13" fillId="10" borderId="45" xfId="0" applyFont="1" applyFill="1" applyBorder="1" applyAlignment="1">
      <alignment horizontal="center" vertical="center" wrapText="1"/>
    </xf>
    <xf numFmtId="0" fontId="8" fillId="12" borderId="80" xfId="0" applyFont="1" applyFill="1" applyBorder="1" applyAlignment="1">
      <alignment horizontal="center" vertical="center" wrapText="1"/>
    </xf>
    <xf numFmtId="0" fontId="12" fillId="12" borderId="12" xfId="0" applyFont="1" applyFill="1" applyBorder="1" applyAlignment="1">
      <alignment horizontal="justify" vertical="center" wrapText="1"/>
    </xf>
    <xf numFmtId="0" fontId="12" fillId="12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3" fontId="11" fillId="11" borderId="12" xfId="0" applyNumberFormat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3" fontId="11" fillId="11" borderId="15" xfId="0" applyNumberFormat="1" applyFont="1" applyFill="1" applyBorder="1" applyAlignment="1">
      <alignment horizontal="center" vertical="center" wrapText="1"/>
    </xf>
    <xf numFmtId="0" fontId="11" fillId="11" borderId="43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1" fillId="11" borderId="12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8" fillId="5" borderId="80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justify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1" fillId="12" borderId="12" xfId="0" applyFont="1" applyFill="1" applyBorder="1" applyAlignment="1">
      <alignment horizontal="justify" vertical="center" wrapText="1"/>
    </xf>
    <xf numFmtId="0" fontId="11" fillId="12" borderId="12" xfId="0" applyFont="1" applyFill="1" applyBorder="1" applyAlignment="1">
      <alignment horizontal="center" vertical="center" wrapText="1"/>
    </xf>
    <xf numFmtId="0" fontId="11" fillId="5" borderId="43" xfId="0" applyFont="1" applyFill="1" applyBorder="1" applyAlignment="1">
      <alignment horizontal="center" vertical="center" wrapText="1"/>
    </xf>
    <xf numFmtId="0" fontId="11" fillId="11" borderId="44" xfId="0" applyFont="1" applyFill="1" applyBorder="1" applyAlignment="1">
      <alignment horizontal="center" vertical="center" wrapText="1"/>
    </xf>
    <xf numFmtId="0" fontId="11" fillId="5" borderId="44" xfId="0" applyFont="1" applyFill="1" applyBorder="1" applyAlignment="1">
      <alignment horizontal="center" vertical="center" wrapText="1"/>
    </xf>
    <xf numFmtId="0" fontId="11" fillId="11" borderId="45" xfId="0" applyFont="1" applyFill="1" applyBorder="1" applyAlignment="1">
      <alignment horizontal="center" vertical="center" wrapText="1"/>
    </xf>
    <xf numFmtId="0" fontId="11" fillId="5" borderId="44" xfId="0" applyFont="1" applyFill="1" applyBorder="1" applyAlignment="1">
      <alignment horizontal="left" vertical="center" wrapText="1"/>
    </xf>
    <xf numFmtId="0" fontId="11" fillId="11" borderId="44" xfId="0" applyFont="1" applyFill="1" applyBorder="1" applyAlignment="1">
      <alignment horizontal="left" vertical="center" wrapText="1"/>
    </xf>
    <xf numFmtId="0" fontId="11" fillId="5" borderId="45" xfId="0" applyFont="1" applyFill="1" applyBorder="1" applyAlignment="1">
      <alignment horizontal="left" vertical="center" wrapText="1"/>
    </xf>
    <xf numFmtId="0" fontId="11" fillId="5" borderId="61" xfId="0" applyFont="1" applyFill="1" applyBorder="1" applyAlignment="1">
      <alignment horizontal="center" vertical="center" wrapText="1"/>
    </xf>
    <xf numFmtId="0" fontId="11" fillId="5" borderId="60" xfId="0" applyFont="1" applyFill="1" applyBorder="1" applyAlignment="1">
      <alignment horizontal="center" vertical="center" wrapText="1"/>
    </xf>
    <xf numFmtId="0" fontId="11" fillId="11" borderId="62" xfId="0" applyFont="1" applyFill="1" applyBorder="1" applyAlignment="1">
      <alignment horizontal="center" vertical="center" wrapText="1"/>
    </xf>
    <xf numFmtId="0" fontId="11" fillId="5" borderId="62" xfId="0" applyFont="1" applyFill="1" applyBorder="1" applyAlignment="1">
      <alignment horizontal="center" vertical="center" wrapText="1"/>
    </xf>
    <xf numFmtId="0" fontId="11" fillId="11" borderId="63" xfId="0" applyFont="1" applyFill="1" applyBorder="1" applyAlignment="1">
      <alignment horizontal="center" vertical="center" wrapText="1"/>
    </xf>
    <xf numFmtId="10" fontId="4" fillId="6" borderId="60" xfId="0" applyNumberFormat="1" applyFont="1" applyFill="1" applyBorder="1" applyAlignment="1">
      <alignment horizontal="center" vertical="center" wrapText="1"/>
    </xf>
    <xf numFmtId="10" fontId="4" fillId="6" borderId="62" xfId="0" applyNumberFormat="1" applyFont="1" applyFill="1" applyBorder="1" applyAlignment="1">
      <alignment horizontal="center" vertical="center" wrapText="1"/>
    </xf>
    <xf numFmtId="10" fontId="4" fillId="6" borderId="63" xfId="0" applyNumberFormat="1" applyFont="1" applyFill="1" applyBorder="1" applyAlignment="1">
      <alignment horizontal="center" vertical="center" wrapText="1"/>
    </xf>
    <xf numFmtId="0" fontId="11" fillId="11" borderId="60" xfId="0" applyFont="1" applyFill="1" applyBorder="1" applyAlignment="1">
      <alignment horizontal="left" vertical="center" wrapText="1"/>
    </xf>
    <xf numFmtId="0" fontId="11" fillId="5" borderId="62" xfId="0" applyFont="1" applyFill="1" applyBorder="1" applyAlignment="1">
      <alignment horizontal="left" vertical="center" wrapText="1"/>
    </xf>
    <xf numFmtId="0" fontId="11" fillId="11" borderId="62" xfId="0" applyFont="1" applyFill="1" applyBorder="1" applyAlignment="1">
      <alignment horizontal="left" vertical="center" wrapText="1"/>
    </xf>
    <xf numFmtId="0" fontId="11" fillId="5" borderId="63" xfId="0" applyFont="1" applyFill="1" applyBorder="1" applyAlignment="1">
      <alignment horizontal="left"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11" fillId="5" borderId="27" xfId="0" applyNumberFormat="1" applyFont="1" applyFill="1" applyBorder="1" applyAlignment="1">
      <alignment horizontal="center" vertical="center" wrapText="1"/>
    </xf>
    <xf numFmtId="0" fontId="12" fillId="11" borderId="20" xfId="0" applyFont="1" applyFill="1" applyBorder="1" applyAlignment="1">
      <alignment horizontal="center" vertical="center" wrapText="1"/>
    </xf>
    <xf numFmtId="0" fontId="12" fillId="11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2" fillId="11" borderId="32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12" fillId="11" borderId="34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164" fontId="12" fillId="11" borderId="21" xfId="0" applyNumberFormat="1" applyFont="1" applyFill="1" applyBorder="1" applyAlignment="1">
      <alignment horizontal="center" vertical="center" wrapText="1"/>
    </xf>
    <xf numFmtId="7" fontId="12" fillId="11" borderId="22" xfId="2" applyNumberFormat="1" applyFont="1" applyFill="1" applyBorder="1" applyAlignment="1">
      <alignment horizontal="center" vertical="center" wrapText="1"/>
    </xf>
    <xf numFmtId="7" fontId="11" fillId="5" borderId="28" xfId="2" applyNumberFormat="1" applyFont="1" applyFill="1" applyBorder="1" applyAlignment="1">
      <alignment horizontal="center" vertical="center" wrapText="1"/>
    </xf>
    <xf numFmtId="7" fontId="12" fillId="11" borderId="23" xfId="2" applyNumberFormat="1" applyFont="1" applyFill="1" applyBorder="1" applyAlignment="1">
      <alignment horizontal="center" vertical="center" wrapText="1"/>
    </xf>
    <xf numFmtId="10" fontId="12" fillId="7" borderId="36" xfId="0" applyNumberFormat="1" applyFont="1" applyFill="1" applyBorder="1" applyAlignment="1">
      <alignment horizontal="center" vertical="center" wrapText="1"/>
    </xf>
    <xf numFmtId="10" fontId="12" fillId="7" borderId="28" xfId="0" applyNumberFormat="1" applyFont="1" applyFill="1" applyBorder="1" applyAlignment="1">
      <alignment horizontal="center" vertical="center" wrapText="1"/>
    </xf>
    <xf numFmtId="10" fontId="12" fillId="7" borderId="39" xfId="0" applyNumberFormat="1" applyFont="1" applyFill="1" applyBorder="1" applyAlignment="1">
      <alignment horizontal="center" vertical="center" wrapText="1"/>
    </xf>
    <xf numFmtId="0" fontId="12" fillId="11" borderId="36" xfId="0" applyFont="1" applyFill="1" applyBorder="1" applyAlignment="1">
      <alignment horizontal="left" vertical="center" wrapText="1"/>
    </xf>
    <xf numFmtId="0" fontId="11" fillId="5" borderId="37" xfId="0" applyFont="1" applyFill="1" applyBorder="1" applyAlignment="1">
      <alignment horizontal="left" vertical="center" wrapText="1"/>
    </xf>
    <xf numFmtId="0" fontId="12" fillId="11" borderId="28" xfId="0" applyFont="1" applyFill="1" applyBorder="1" applyAlignment="1">
      <alignment horizontal="center" vertical="center" wrapText="1"/>
    </xf>
    <xf numFmtId="0" fontId="11" fillId="5" borderId="38" xfId="0" applyFont="1" applyFill="1" applyBorder="1" applyAlignment="1">
      <alignment horizontal="left" vertical="center" wrapText="1"/>
    </xf>
    <xf numFmtId="0" fontId="11" fillId="5" borderId="57" xfId="0" applyFont="1" applyFill="1" applyBorder="1" applyAlignment="1">
      <alignment horizontal="justify" vertical="center"/>
    </xf>
    <xf numFmtId="0" fontId="11" fillId="5" borderId="12" xfId="0" applyFont="1" applyFill="1" applyBorder="1" applyAlignment="1">
      <alignment horizontal="justify" vertical="center"/>
    </xf>
    <xf numFmtId="10" fontId="4" fillId="13" borderId="83" xfId="0" applyNumberFormat="1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justify" vertical="center" wrapText="1"/>
    </xf>
    <xf numFmtId="0" fontId="8" fillId="11" borderId="85" xfId="0" applyFont="1" applyFill="1" applyBorder="1" applyAlignment="1">
      <alignment horizontal="center" vertical="center" wrapText="1"/>
    </xf>
    <xf numFmtId="1" fontId="11" fillId="11" borderId="86" xfId="1" applyNumberFormat="1" applyFont="1" applyFill="1" applyBorder="1" applyAlignment="1">
      <alignment horizontal="center" vertical="center" wrapText="1"/>
    </xf>
    <xf numFmtId="166" fontId="11" fillId="11" borderId="87" xfId="1" applyNumberFormat="1" applyFont="1" applyFill="1" applyBorder="1" applyAlignment="1">
      <alignment horizontal="center" vertical="center" wrapText="1"/>
    </xf>
    <xf numFmtId="3" fontId="13" fillId="10" borderId="88" xfId="0" applyNumberFormat="1" applyFont="1" applyFill="1" applyBorder="1" applyAlignment="1">
      <alignment horizontal="center" vertical="center" wrapText="1"/>
    </xf>
    <xf numFmtId="3" fontId="11" fillId="11" borderId="89" xfId="0" applyNumberFormat="1" applyFont="1" applyFill="1" applyBorder="1" applyAlignment="1">
      <alignment horizontal="center" vertical="center" wrapText="1"/>
    </xf>
    <xf numFmtId="0" fontId="11" fillId="11" borderId="89" xfId="0" applyFont="1" applyFill="1" applyBorder="1" applyAlignment="1">
      <alignment horizontal="center" vertical="center" wrapText="1"/>
    </xf>
    <xf numFmtId="0" fontId="11" fillId="11" borderId="88" xfId="0" applyFont="1" applyFill="1" applyBorder="1" applyAlignment="1">
      <alignment horizontal="center" vertical="center" wrapText="1"/>
    </xf>
    <xf numFmtId="0" fontId="11" fillId="11" borderId="9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justify" vertical="center" wrapText="1"/>
    </xf>
    <xf numFmtId="0" fontId="9" fillId="5" borderId="12" xfId="0" applyFont="1" applyFill="1" applyBorder="1" applyAlignment="1">
      <alignment horizontal="justify" vertical="center" wrapText="1"/>
    </xf>
    <xf numFmtId="0" fontId="12" fillId="12" borderId="15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11" fillId="12" borderId="15" xfId="0" applyFont="1" applyFill="1" applyBorder="1" applyAlignment="1">
      <alignment horizontal="left" vertical="center" wrapText="1"/>
    </xf>
    <xf numFmtId="0" fontId="8" fillId="5" borderId="15" xfId="0" applyFont="1" applyFill="1" applyBorder="1" applyAlignment="1">
      <alignment horizontal="left" vertical="center" wrapText="1"/>
    </xf>
    <xf numFmtId="0" fontId="8" fillId="5" borderId="91" xfId="0" applyFont="1" applyFill="1" applyBorder="1" applyAlignment="1">
      <alignment horizontal="center" vertical="center" wrapText="1"/>
    </xf>
    <xf numFmtId="0" fontId="11" fillId="5" borderId="62" xfId="0" applyFont="1" applyFill="1" applyBorder="1" applyAlignment="1">
      <alignment horizontal="justify" vertical="center" wrapText="1"/>
    </xf>
    <xf numFmtId="0" fontId="12" fillId="5" borderId="63" xfId="0" applyFont="1" applyFill="1" applyBorder="1" applyAlignment="1">
      <alignment horizontal="left" vertical="center" wrapText="1"/>
    </xf>
    <xf numFmtId="0" fontId="11" fillId="10" borderId="43" xfId="0" applyFont="1" applyFill="1" applyBorder="1" applyAlignment="1">
      <alignment horizontal="left" vertical="center" wrapText="1"/>
    </xf>
    <xf numFmtId="0" fontId="11" fillId="10" borderId="12" xfId="0" applyFont="1" applyFill="1" applyBorder="1" applyAlignment="1">
      <alignment horizontal="left" vertical="center" wrapText="1"/>
    </xf>
    <xf numFmtId="0" fontId="7" fillId="9" borderId="73" xfId="0" applyFont="1" applyFill="1" applyBorder="1" applyAlignment="1">
      <alignment horizontal="left" vertical="center" wrapText="1"/>
    </xf>
    <xf numFmtId="0" fontId="7" fillId="9" borderId="53" xfId="0" applyFont="1" applyFill="1" applyBorder="1" applyAlignment="1">
      <alignment horizontal="left" vertical="center" wrapText="1"/>
    </xf>
    <xf numFmtId="0" fontId="7" fillId="9" borderId="74" xfId="0" applyFont="1" applyFill="1" applyBorder="1" applyAlignment="1">
      <alignment horizontal="left" vertical="center" wrapText="1"/>
    </xf>
    <xf numFmtId="0" fontId="7" fillId="9" borderId="54" xfId="0" applyFont="1" applyFill="1" applyBorder="1" applyAlignment="1">
      <alignment horizontal="left" vertical="center" wrapText="1"/>
    </xf>
    <xf numFmtId="0" fontId="7" fillId="9" borderId="75" xfId="0" applyFont="1" applyFill="1" applyBorder="1" applyAlignment="1">
      <alignment horizontal="center" vertical="center" wrapText="1"/>
    </xf>
    <xf numFmtId="0" fontId="7" fillId="9" borderId="76" xfId="0" applyFont="1" applyFill="1" applyBorder="1" applyAlignment="1">
      <alignment horizontal="center" vertical="center" wrapText="1"/>
    </xf>
    <xf numFmtId="0" fontId="7" fillId="9" borderId="77" xfId="0" applyFont="1" applyFill="1" applyBorder="1" applyAlignment="1">
      <alignment horizontal="center" vertical="center" wrapText="1"/>
    </xf>
    <xf numFmtId="0" fontId="10" fillId="5" borderId="68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1" fillId="5" borderId="69" xfId="0" applyFont="1" applyFill="1" applyBorder="1" applyAlignment="1">
      <alignment horizontal="justify" vertical="center" wrapText="1"/>
    </xf>
    <xf numFmtId="0" fontId="11" fillId="5" borderId="70" xfId="0" applyFont="1" applyFill="1" applyBorder="1" applyAlignment="1">
      <alignment horizontal="justify" vertical="center" wrapText="1"/>
    </xf>
    <xf numFmtId="0" fontId="6" fillId="10" borderId="11" xfId="0" applyNumberFormat="1" applyFont="1" applyFill="1" applyBorder="1" applyAlignment="1">
      <alignment horizontal="center" vertical="center" wrapText="1"/>
    </xf>
    <xf numFmtId="0" fontId="6" fillId="10" borderId="24" xfId="0" applyNumberFormat="1" applyFont="1" applyFill="1" applyBorder="1" applyAlignment="1">
      <alignment horizontal="center" vertical="center" wrapText="1"/>
    </xf>
    <xf numFmtId="0" fontId="6" fillId="10" borderId="25" xfId="0" applyNumberFormat="1" applyFont="1" applyFill="1" applyBorder="1" applyAlignment="1">
      <alignment horizontal="center" vertical="center" wrapText="1"/>
    </xf>
    <xf numFmtId="0" fontId="6" fillId="10" borderId="18" xfId="0" applyNumberFormat="1" applyFont="1" applyFill="1" applyBorder="1" applyAlignment="1">
      <alignment horizontal="center" vertical="center" wrapText="1"/>
    </xf>
    <xf numFmtId="0" fontId="6" fillId="10" borderId="3" xfId="0" applyNumberFormat="1" applyFont="1" applyFill="1" applyBorder="1" applyAlignment="1">
      <alignment horizontal="center" vertical="center" wrapText="1"/>
    </xf>
    <xf numFmtId="0" fontId="6" fillId="10" borderId="4" xfId="0" applyNumberFormat="1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30" xfId="0" applyFont="1" applyFill="1" applyBorder="1" applyAlignment="1">
      <alignment horizontal="center" vertical="center" wrapText="1"/>
    </xf>
    <xf numFmtId="0" fontId="13" fillId="10" borderId="31" xfId="0" applyFont="1" applyFill="1" applyBorder="1" applyAlignment="1">
      <alignment horizontal="center" vertical="center" wrapText="1"/>
    </xf>
    <xf numFmtId="0" fontId="13" fillId="10" borderId="29" xfId="0" applyFont="1" applyFill="1" applyBorder="1" applyAlignment="1">
      <alignment horizontal="center" vertical="center" wrapText="1"/>
    </xf>
    <xf numFmtId="0" fontId="6" fillId="10" borderId="18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10" borderId="3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6" fillId="10" borderId="29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26" xfId="0" applyNumberFormat="1" applyFont="1" applyFill="1" applyBorder="1" applyAlignment="1">
      <alignment horizontal="center" vertical="center" wrapText="1"/>
    </xf>
    <xf numFmtId="0" fontId="6" fillId="10" borderId="21" xfId="0" applyNumberFormat="1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2" fillId="9" borderId="72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40">
    <dxf>
      <font>
        <color theme="1"/>
      </font>
      <numFmt numFmtId="14" formatCode="0.00%"/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BD2452"/>
      <color rgb="FFFDE9EB"/>
      <color rgb="FF611D1D"/>
      <color rgb="FFFEF4F5"/>
      <color rgb="FFF9D3D8"/>
      <color rgb="FF006600"/>
      <color rgb="FF003366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2344614</xdr:colOff>
      <xdr:row>1</xdr:row>
      <xdr:rowOff>86591</xdr:rowOff>
    </xdr:from>
    <xdr:to>
      <xdr:col>3</xdr:col>
      <xdr:colOff>1095375</xdr:colOff>
      <xdr:row>8</xdr:row>
      <xdr:rowOff>177709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D2433F1-B09D-4236-B727-7362F0C80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6864" y="277091"/>
          <a:ext cx="2370261" cy="2377118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1</xdr:row>
      <xdr:rowOff>61057</xdr:rowOff>
    </xdr:from>
    <xdr:to>
      <xdr:col>2</xdr:col>
      <xdr:colOff>1990509</xdr:colOff>
      <xdr:row>8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B51F8BE-2DE5-41BF-8EB3-C30ACA8CD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0" y="251557"/>
          <a:ext cx="3673259" cy="2320193"/>
        </a:xfrm>
        <a:prstGeom prst="rect">
          <a:avLst/>
        </a:prstGeom>
      </xdr:spPr>
    </xdr:pic>
    <xdr:clientData/>
  </xdr:twoCellAnchor>
  <xdr:oneCellAnchor>
    <xdr:from>
      <xdr:col>4</xdr:col>
      <xdr:colOff>847292</xdr:colOff>
      <xdr:row>81</xdr:row>
      <xdr:rowOff>0</xdr:rowOff>
    </xdr:from>
    <xdr:ext cx="5242935" cy="1414318"/>
    <xdr:sp macro="" textlink="">
      <xdr:nvSpPr>
        <xdr:cNvPr id="4" name="CuadroTexto 20">
          <a:extLst>
            <a:ext uri="{FF2B5EF4-FFF2-40B4-BE49-F238E27FC236}">
              <a16:creationId xmlns:a16="http://schemas.microsoft.com/office/drawing/2014/main" id="{74FAB046-095D-4AB0-87D2-EE72D5615E70}"/>
            </a:ext>
          </a:extLst>
        </xdr:cNvPr>
        <xdr:cNvSpPr txBox="1"/>
      </xdr:nvSpPr>
      <xdr:spPr>
        <a:xfrm>
          <a:off x="8236383" y="137621818"/>
          <a:ext cx="5242935" cy="14143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800"/>
            <a:t>_________________________</a:t>
          </a:r>
        </a:p>
        <a:p>
          <a:pPr algn="ctr"/>
          <a:r>
            <a:rPr lang="es-MX" sz="1800"/>
            <a:t>Elaboró</a:t>
          </a:r>
        </a:p>
        <a:p>
          <a:pPr algn="ctr"/>
          <a:r>
            <a:rPr lang="es-MX" sz="1800" baseline="0"/>
            <a:t>C.P. ARIADNE BAUTISTA OROZCO                                                                 ENLACE DE LA SMDSyE</a:t>
          </a:r>
          <a:endParaRPr lang="es-MX" sz="1800"/>
        </a:p>
      </xdr:txBody>
    </xdr:sp>
    <xdr:clientData/>
  </xdr:oneCellAnchor>
  <xdr:oneCellAnchor>
    <xdr:from>
      <xdr:col>9</xdr:col>
      <xdr:colOff>0</xdr:colOff>
      <xdr:row>81</xdr:row>
      <xdr:rowOff>69273</xdr:rowOff>
    </xdr:from>
    <xdr:ext cx="5772727" cy="1316182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C794384-465B-491D-919D-96F6260302C1}"/>
            </a:ext>
          </a:extLst>
        </xdr:cNvPr>
        <xdr:cNvSpPr txBox="1"/>
      </xdr:nvSpPr>
      <xdr:spPr>
        <a:xfrm>
          <a:off x="15846136" y="137691091"/>
          <a:ext cx="5772727" cy="1316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800">
              <a:solidFill>
                <a:sysClr val="windowText" lastClr="000000"/>
              </a:solidFill>
            </a:rPr>
            <a:t>_________________________</a:t>
          </a:r>
        </a:p>
        <a:p>
          <a:pPr algn="ctr"/>
          <a:r>
            <a:rPr lang="es-MX" sz="1800">
              <a:solidFill>
                <a:sysClr val="windowText" lastClr="000000"/>
              </a:solidFill>
            </a:rPr>
            <a:t>Revisó</a:t>
          </a:r>
        </a:p>
        <a:p>
          <a:pPr algn="ctr"/>
          <a:r>
            <a:rPr lang="es-MX" sz="1800">
              <a:solidFill>
                <a:sysClr val="windowText" lastClr="000000"/>
              </a:solidFill>
            </a:rPr>
            <a:t>M.C. ENRIQUE EDUARDO ENCALADA SANCHEZ</a:t>
          </a:r>
        </a:p>
        <a:p>
          <a:pPr algn="ctr"/>
          <a:r>
            <a:rPr lang="es-MX" sz="1800">
              <a:solidFill>
                <a:sysClr val="windowText" lastClr="000000"/>
              </a:solidFill>
            </a:rPr>
            <a:t>DIRECTOR DE PLANEACIÓN DE LA</a:t>
          </a:r>
          <a:r>
            <a:rPr lang="es-MX" sz="1800" baseline="0">
              <a:solidFill>
                <a:sysClr val="windowText" lastClr="000000"/>
              </a:solidFill>
            </a:rPr>
            <a:t> </a:t>
          </a:r>
          <a:r>
            <a:rPr lang="es-MX" sz="1800">
              <a:solidFill>
                <a:sysClr val="windowText" lastClr="000000"/>
              </a:solidFill>
            </a:rPr>
            <a:t>DGPM</a:t>
          </a:r>
        </a:p>
      </xdr:txBody>
    </xdr:sp>
    <xdr:clientData/>
  </xdr:oneCellAnchor>
  <xdr:oneCellAnchor>
    <xdr:from>
      <xdr:col>16</xdr:col>
      <xdr:colOff>952499</xdr:colOff>
      <xdr:row>81</xdr:row>
      <xdr:rowOff>42025</xdr:rowOff>
    </xdr:from>
    <xdr:ext cx="6276345" cy="1219565"/>
    <xdr:sp macro="" textlink="">
      <xdr:nvSpPr>
        <xdr:cNvPr id="7" name="CuadroTexto 19">
          <a:extLst>
            <a:ext uri="{FF2B5EF4-FFF2-40B4-BE49-F238E27FC236}">
              <a16:creationId xmlns:a16="http://schemas.microsoft.com/office/drawing/2014/main" id="{BCDF8C52-375B-4D5D-BD02-47912F913813}"/>
            </a:ext>
          </a:extLst>
        </xdr:cNvPr>
        <xdr:cNvSpPr txBox="1"/>
      </xdr:nvSpPr>
      <xdr:spPr>
        <a:xfrm>
          <a:off x="24649544" y="137663843"/>
          <a:ext cx="6276345" cy="12195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800"/>
            <a:t>_________________________</a:t>
          </a:r>
        </a:p>
        <a:p>
          <a:pPr algn="ctr"/>
          <a:r>
            <a:rPr lang="es-MX" sz="1800"/>
            <a:t>Autorizó</a:t>
          </a:r>
        </a:p>
        <a:p>
          <a:pPr algn="ctr"/>
          <a:r>
            <a:rPr lang="es-MX" sz="1800"/>
            <a:t>LIC. MARICRUZ CARRILLO OROZCO</a:t>
          </a:r>
        </a:p>
        <a:p>
          <a:pPr algn="ctr"/>
          <a:r>
            <a:rPr lang="es-MX" sz="1800"/>
            <a:t>SECRETARIA</a:t>
          </a:r>
          <a:r>
            <a:rPr lang="es-MX" sz="1800" baseline="0"/>
            <a:t> MUNICIPAL DE DESARROLLO SOCIAL Y ECONÓMICO</a:t>
          </a:r>
          <a:endParaRPr lang="es-MX" sz="1800"/>
        </a:p>
      </xdr:txBody>
    </xdr:sp>
    <xdr:clientData/>
  </xdr:oneCellAnchor>
  <xdr:twoCellAnchor editAs="oneCell">
    <xdr:from>
      <xdr:col>23</xdr:col>
      <xdr:colOff>714373</xdr:colOff>
      <xdr:row>0</xdr:row>
      <xdr:rowOff>0</xdr:rowOff>
    </xdr:from>
    <xdr:to>
      <xdr:col>26</xdr:col>
      <xdr:colOff>571498</xdr:colOff>
      <xdr:row>8</xdr:row>
      <xdr:rowOff>154342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139206-0F19-1B12-BAE4-F454F96A2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48061" y="0"/>
          <a:ext cx="7786687" cy="2630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1"/>
  <sheetViews>
    <sheetView showGridLines="0" tabSelected="1" zoomScale="40" zoomScaleNormal="40" zoomScaleSheetLayoutView="40" workbookViewId="0">
      <selection activeCell="B11" sqref="B11:B12"/>
    </sheetView>
  </sheetViews>
  <sheetFormatPr baseColWidth="10" defaultColWidth="11.42578125" defaultRowHeight="18.75" x14ac:dyDescent="0.3"/>
  <cols>
    <col min="1" max="1" width="11.42578125" style="2"/>
    <col min="2" max="2" width="30" style="2" customWidth="1"/>
    <col min="3" max="3" width="54.42578125" style="2" customWidth="1"/>
    <col min="4" max="4" width="35.7109375" style="2" customWidth="1"/>
    <col min="5" max="5" width="31.42578125" style="2" customWidth="1"/>
    <col min="6" max="6" width="36.7109375" style="2" customWidth="1"/>
    <col min="7" max="7" width="28.5703125" style="2" customWidth="1"/>
    <col min="8" max="10" width="25.42578125" style="2" customWidth="1"/>
    <col min="11" max="11" width="26" style="2" customWidth="1"/>
    <col min="12" max="15" width="21.85546875" style="2" bestFit="1" customWidth="1"/>
    <col min="16" max="23" width="25" style="2" customWidth="1"/>
    <col min="24" max="24" width="26.85546875" style="2" customWidth="1"/>
    <col min="25" max="25" width="64.28515625" style="2" customWidth="1"/>
    <col min="26" max="27" width="27.7109375" style="2" customWidth="1"/>
    <col min="28" max="16384" width="11.42578125" style="2"/>
  </cols>
  <sheetData>
    <row r="1" spans="1:27" customFormat="1" ht="15" x14ac:dyDescent="0.25"/>
    <row r="2" spans="1:27" customFormat="1" ht="30" x14ac:dyDescent="0.25">
      <c r="A2" s="1"/>
      <c r="B2" s="1"/>
      <c r="C2" s="1"/>
      <c r="D2" s="1"/>
      <c r="E2" s="197" t="s">
        <v>19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</row>
    <row r="3" spans="1:27" customFormat="1" ht="30" x14ac:dyDescent="0.25">
      <c r="A3" s="1"/>
      <c r="B3" s="1"/>
      <c r="C3" s="1"/>
      <c r="D3" s="1"/>
      <c r="E3" s="197" t="s">
        <v>18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</row>
    <row r="4" spans="1:27" customFormat="1" ht="30" x14ac:dyDescent="0.25">
      <c r="A4" s="1"/>
      <c r="B4" s="1"/>
      <c r="C4" s="1"/>
      <c r="D4" s="1"/>
      <c r="E4" s="197" t="s">
        <v>55</v>
      </c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</row>
    <row r="5" spans="1:27" customFormat="1" ht="30" x14ac:dyDescent="0.25">
      <c r="A5" s="1"/>
      <c r="B5" s="1"/>
      <c r="C5" s="1"/>
      <c r="D5" s="1"/>
      <c r="E5" s="197" t="s">
        <v>247</v>
      </c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</row>
    <row r="6" spans="1:27" customFormat="1" ht="30" x14ac:dyDescent="0.25">
      <c r="A6" s="1"/>
      <c r="B6" s="1"/>
      <c r="C6" s="1"/>
      <c r="D6" s="1"/>
      <c r="E6" s="197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</row>
    <row r="7" spans="1:27" customFormat="1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7" customFormat="1" ht="15" x14ac:dyDescent="0.25"/>
    <row r="9" spans="1:27" customFormat="1" ht="15.75" thickBot="1" x14ac:dyDescent="0.3"/>
    <row r="10" spans="1:27" s="4" customFormat="1" ht="21.75" thickBot="1" x14ac:dyDescent="0.4">
      <c r="G10" s="189" t="s">
        <v>20</v>
      </c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1"/>
      <c r="X10" s="178" t="s">
        <v>25</v>
      </c>
      <c r="Y10" s="179"/>
      <c r="Z10" s="179"/>
      <c r="AA10" s="180"/>
    </row>
    <row r="11" spans="1:27" s="4" customFormat="1" ht="21.75" thickBot="1" x14ac:dyDescent="0.4">
      <c r="B11" s="155" t="s">
        <v>0</v>
      </c>
      <c r="C11" s="157" t="s">
        <v>1</v>
      </c>
      <c r="D11" s="159" t="s">
        <v>2</v>
      </c>
      <c r="E11" s="160"/>
      <c r="F11" s="161"/>
      <c r="G11" s="192" t="s">
        <v>21</v>
      </c>
      <c r="H11" s="192"/>
      <c r="I11" s="192"/>
      <c r="J11" s="192"/>
      <c r="K11" s="193"/>
      <c r="L11" s="194" t="s">
        <v>22</v>
      </c>
      <c r="M11" s="195"/>
      <c r="N11" s="195"/>
      <c r="O11" s="196"/>
      <c r="P11" s="184" t="s">
        <v>23</v>
      </c>
      <c r="Q11" s="185"/>
      <c r="R11" s="185"/>
      <c r="S11" s="186"/>
      <c r="T11" s="184" t="s">
        <v>24</v>
      </c>
      <c r="U11" s="185"/>
      <c r="V11" s="185"/>
      <c r="W11" s="185"/>
      <c r="X11" s="181"/>
      <c r="Y11" s="182"/>
      <c r="Z11" s="182"/>
      <c r="AA11" s="183"/>
    </row>
    <row r="12" spans="1:27" s="4" customFormat="1" ht="141.75" x14ac:dyDescent="0.35">
      <c r="B12" s="156"/>
      <c r="C12" s="158"/>
      <c r="D12" s="5" t="s">
        <v>3</v>
      </c>
      <c r="E12" s="5" t="s">
        <v>4</v>
      </c>
      <c r="F12" s="6" t="s">
        <v>5</v>
      </c>
      <c r="G12" s="136" t="s">
        <v>15</v>
      </c>
      <c r="H12" s="7" t="s">
        <v>6</v>
      </c>
      <c r="I12" s="8" t="s">
        <v>7</v>
      </c>
      <c r="J12" s="9" t="s">
        <v>8</v>
      </c>
      <c r="K12" s="10" t="s">
        <v>9</v>
      </c>
      <c r="L12" s="11" t="s">
        <v>6</v>
      </c>
      <c r="M12" s="8" t="s">
        <v>7</v>
      </c>
      <c r="N12" s="9" t="s">
        <v>8</v>
      </c>
      <c r="O12" s="10" t="s">
        <v>9</v>
      </c>
      <c r="P12" s="12" t="s">
        <v>6</v>
      </c>
      <c r="Q12" s="9" t="s">
        <v>7</v>
      </c>
      <c r="R12" s="13" t="s">
        <v>8</v>
      </c>
      <c r="S12" s="14" t="s">
        <v>9</v>
      </c>
      <c r="T12" s="15" t="s">
        <v>6</v>
      </c>
      <c r="U12" s="16" t="s">
        <v>7</v>
      </c>
      <c r="V12" s="17" t="s">
        <v>8</v>
      </c>
      <c r="W12" s="18" t="s">
        <v>9</v>
      </c>
      <c r="X12" s="19" t="s">
        <v>6</v>
      </c>
      <c r="Y12" s="20" t="s">
        <v>7</v>
      </c>
      <c r="Z12" s="21" t="s">
        <v>8</v>
      </c>
      <c r="AA12" s="22" t="s">
        <v>9</v>
      </c>
    </row>
    <row r="13" spans="1:27" s="4" customFormat="1" ht="201.75" customHeight="1" x14ac:dyDescent="0.35">
      <c r="B13" s="162" t="s">
        <v>17</v>
      </c>
      <c r="C13" s="164" t="s">
        <v>56</v>
      </c>
      <c r="D13" s="23" t="s">
        <v>57</v>
      </c>
      <c r="E13" s="24" t="s">
        <v>28</v>
      </c>
      <c r="F13" s="25" t="s">
        <v>58</v>
      </c>
      <c r="G13" s="137">
        <v>42</v>
      </c>
      <c r="H13" s="26">
        <v>42</v>
      </c>
      <c r="I13" s="27">
        <v>42</v>
      </c>
      <c r="J13" s="28">
        <v>42</v>
      </c>
      <c r="K13" s="29">
        <v>42</v>
      </c>
      <c r="L13" s="30">
        <v>34</v>
      </c>
      <c r="M13" s="31">
        <v>57</v>
      </c>
      <c r="N13" s="32" t="s">
        <v>16</v>
      </c>
      <c r="O13" s="33" t="s">
        <v>16</v>
      </c>
      <c r="P13" s="34">
        <f t="shared" ref="P13:S13" si="0">IFERROR(L13/H13,"NO APLICA")</f>
        <v>0.80952380952380953</v>
      </c>
      <c r="Q13" s="35">
        <f t="shared" si="0"/>
        <v>1.3571428571428572</v>
      </c>
      <c r="R13" s="35" t="str">
        <f t="shared" si="0"/>
        <v>NO APLICA</v>
      </c>
      <c r="S13" s="36" t="str">
        <f t="shared" si="0"/>
        <v>NO APLICA</v>
      </c>
      <c r="T13" s="34">
        <f t="shared" ref="T13:W14" si="1">IFERROR(L13/G13,"NO APLICA")</f>
        <v>0.80952380952380953</v>
      </c>
      <c r="U13" s="35">
        <f t="shared" si="1"/>
        <v>1.3571428571428572</v>
      </c>
      <c r="V13" s="35" t="str">
        <f t="shared" si="1"/>
        <v>NO APLICA</v>
      </c>
      <c r="W13" s="36" t="str">
        <f t="shared" si="1"/>
        <v>NO APLICA</v>
      </c>
      <c r="X13" s="37"/>
      <c r="Y13" s="132" t="s">
        <v>76</v>
      </c>
      <c r="Z13" s="38"/>
      <c r="AA13" s="39"/>
    </row>
    <row r="14" spans="1:27" s="4" customFormat="1" ht="235.5" customHeight="1" x14ac:dyDescent="0.35">
      <c r="B14" s="163"/>
      <c r="C14" s="165"/>
      <c r="D14" s="40" t="s">
        <v>59</v>
      </c>
      <c r="E14" s="41" t="s">
        <v>29</v>
      </c>
      <c r="F14" s="25" t="s">
        <v>60</v>
      </c>
      <c r="G14" s="138">
        <v>0.39500000000000002</v>
      </c>
      <c r="H14" s="42">
        <v>0.39500000000000002</v>
      </c>
      <c r="I14" s="43">
        <v>0.39500000000000002</v>
      </c>
      <c r="J14" s="44">
        <v>0.39500000000000002</v>
      </c>
      <c r="K14" s="45">
        <v>0.39500000000000002</v>
      </c>
      <c r="L14" s="46">
        <v>0.39700000000000002</v>
      </c>
      <c r="M14" s="47">
        <v>0.39700000000000002</v>
      </c>
      <c r="N14" s="48" t="s">
        <v>16</v>
      </c>
      <c r="O14" s="49" t="s">
        <v>16</v>
      </c>
      <c r="P14" s="50">
        <f>IFERROR((L14-H14)/H14,"NO APLICA")</f>
        <v>5.0632911392405108E-3</v>
      </c>
      <c r="Q14" s="51">
        <f t="shared" ref="Q14:S14" si="2">IFERROR((M14-I14)/I14,"NO APLICA")</f>
        <v>5.0632911392405108E-3</v>
      </c>
      <c r="R14" s="51" t="str">
        <f t="shared" si="2"/>
        <v>NO APLICA</v>
      </c>
      <c r="S14" s="52" t="str">
        <f t="shared" si="2"/>
        <v>NO APLICA</v>
      </c>
      <c r="T14" s="53">
        <f>IFERROR((L14-H14)/H14,"NO APLICA")</f>
        <v>5.0632911392405108E-3</v>
      </c>
      <c r="U14" s="134">
        <f>IFERROR((M14-I14)/I14,"NO APLICA")</f>
        <v>5.0632911392405108E-3</v>
      </c>
      <c r="V14" s="54" t="str">
        <f t="shared" si="1"/>
        <v>NO APLICA</v>
      </c>
      <c r="W14" s="55" t="str">
        <f t="shared" si="1"/>
        <v>NO APLICA</v>
      </c>
      <c r="X14" s="56"/>
      <c r="Y14" s="133" t="s">
        <v>77</v>
      </c>
      <c r="Z14" s="57"/>
      <c r="AA14" s="58"/>
    </row>
    <row r="15" spans="1:27" s="4" customFormat="1" ht="213.75" customHeight="1" x14ac:dyDescent="0.35">
      <c r="B15" s="59" t="s">
        <v>34</v>
      </c>
      <c r="C15" s="60" t="s">
        <v>78</v>
      </c>
      <c r="D15" s="61" t="s">
        <v>79</v>
      </c>
      <c r="E15" s="61" t="s">
        <v>29</v>
      </c>
      <c r="F15" s="62" t="s">
        <v>80</v>
      </c>
      <c r="G15" s="139">
        <v>17125</v>
      </c>
      <c r="H15" s="63">
        <f>+H16+H18+H23+H28+H33+H35+H38+H40+H42+H44+H47+H50+H52+H54+H56+H58+H62+H65</f>
        <v>2567</v>
      </c>
      <c r="I15" s="64">
        <f t="shared" ref="I15:M15" si="3">+I16+I18+I23+I28+I33+I35+I38+I40+I42+I44+I47+I50+I52+I54+I56+I58+I62+I65</f>
        <v>6174</v>
      </c>
      <c r="J15" s="64">
        <f t="shared" si="3"/>
        <v>2057</v>
      </c>
      <c r="K15" s="65">
        <f t="shared" si="3"/>
        <v>6327</v>
      </c>
      <c r="L15" s="63">
        <f t="shared" si="3"/>
        <v>4600</v>
      </c>
      <c r="M15" s="64">
        <f t="shared" si="3"/>
        <v>2286</v>
      </c>
      <c r="N15" s="64" t="s">
        <v>16</v>
      </c>
      <c r="O15" s="65" t="s">
        <v>16</v>
      </c>
      <c r="P15" s="66">
        <f t="shared" ref="P15:S19" si="4">IFERROR(L15/H15,"NO APLICA")</f>
        <v>1.7919750681729645</v>
      </c>
      <c r="Q15" s="67">
        <f t="shared" si="4"/>
        <v>0.37026239067055394</v>
      </c>
      <c r="R15" s="67" t="str">
        <f t="shared" si="4"/>
        <v>NO APLICA</v>
      </c>
      <c r="S15" s="68" t="str">
        <f t="shared" si="4"/>
        <v>NO APLICA</v>
      </c>
      <c r="T15" s="69">
        <f>IFERROR(L15/G15,"NO APLICA")</f>
        <v>0.2686131386861314</v>
      </c>
      <c r="U15" s="70">
        <f>IFERROR((L15+M15)/G15,"NO APLICA")</f>
        <v>0.40210218978102191</v>
      </c>
      <c r="V15" s="70" t="str">
        <f>IFERROR((L15+M15+N15)/G15,"NO APLICA")</f>
        <v>NO APLICA</v>
      </c>
      <c r="W15" s="71" t="str">
        <f>IFERROR((L15+M15+N15+O15)/G15,"NO APLICA")</f>
        <v>NO APLICA</v>
      </c>
      <c r="X15" s="153"/>
      <c r="Y15" s="154" t="s">
        <v>246</v>
      </c>
      <c r="Z15" s="72"/>
      <c r="AA15" s="73"/>
    </row>
    <row r="16" spans="1:27" s="4" customFormat="1" ht="251.25" customHeight="1" x14ac:dyDescent="0.35">
      <c r="B16" s="74" t="s">
        <v>35</v>
      </c>
      <c r="C16" s="75" t="s">
        <v>81</v>
      </c>
      <c r="D16" s="75" t="s">
        <v>82</v>
      </c>
      <c r="E16" s="76" t="s">
        <v>36</v>
      </c>
      <c r="F16" s="146" t="s">
        <v>85</v>
      </c>
      <c r="G16" s="140">
        <v>19</v>
      </c>
      <c r="H16" s="77">
        <v>1</v>
      </c>
      <c r="I16" s="78">
        <v>6</v>
      </c>
      <c r="J16" s="79">
        <v>6</v>
      </c>
      <c r="K16" s="80">
        <v>6</v>
      </c>
      <c r="L16" s="77">
        <v>0</v>
      </c>
      <c r="M16" s="78">
        <v>6</v>
      </c>
      <c r="N16" s="79" t="s">
        <v>16</v>
      </c>
      <c r="O16" s="80" t="s">
        <v>16</v>
      </c>
      <c r="P16" s="34">
        <f t="shared" si="4"/>
        <v>0</v>
      </c>
      <c r="Q16" s="35">
        <f t="shared" si="4"/>
        <v>1</v>
      </c>
      <c r="R16" s="67" t="str">
        <f t="shared" si="4"/>
        <v>NO APLICA</v>
      </c>
      <c r="S16" s="36" t="str">
        <f t="shared" si="4"/>
        <v>NO APLICA</v>
      </c>
      <c r="T16" s="34">
        <f>IFERROR(L16/G16,"NO APLICA")</f>
        <v>0</v>
      </c>
      <c r="U16" s="35">
        <f>IFERROR((L16+M16)/G16,"NO APLICA")</f>
        <v>0.31578947368421051</v>
      </c>
      <c r="V16" s="70" t="str">
        <f>IFERROR((L16+M16+N16)/G16,"NO APLICA")</f>
        <v>NO APLICA</v>
      </c>
      <c r="W16" s="71" t="str">
        <f>IFERROR((L16+M16+N16+O16)/G16,"NO APLICA")</f>
        <v>NO APLICA</v>
      </c>
      <c r="X16" s="81"/>
      <c r="Y16" s="82" t="s">
        <v>208</v>
      </c>
      <c r="Z16" s="83"/>
      <c r="AA16" s="84"/>
    </row>
    <row r="17" spans="2:27" s="4" customFormat="1" ht="248.25" customHeight="1" x14ac:dyDescent="0.35">
      <c r="B17" s="85" t="s">
        <v>37</v>
      </c>
      <c r="C17" s="86" t="s">
        <v>83</v>
      </c>
      <c r="D17" s="135" t="s">
        <v>84</v>
      </c>
      <c r="E17" s="79" t="s">
        <v>36</v>
      </c>
      <c r="F17" s="147" t="s">
        <v>85</v>
      </c>
      <c r="G17" s="141">
        <v>19</v>
      </c>
      <c r="H17" s="77">
        <v>1</v>
      </c>
      <c r="I17" s="87">
        <v>6</v>
      </c>
      <c r="J17" s="79">
        <v>6</v>
      </c>
      <c r="K17" s="88">
        <v>6</v>
      </c>
      <c r="L17" s="77">
        <v>0</v>
      </c>
      <c r="M17" s="87">
        <v>6</v>
      </c>
      <c r="N17" s="79" t="s">
        <v>16</v>
      </c>
      <c r="O17" s="88" t="s">
        <v>16</v>
      </c>
      <c r="P17" s="34">
        <f t="shared" si="4"/>
        <v>0</v>
      </c>
      <c r="Q17" s="35">
        <f t="shared" si="4"/>
        <v>1</v>
      </c>
      <c r="R17" s="35" t="str">
        <f t="shared" si="4"/>
        <v>NO APLICA</v>
      </c>
      <c r="S17" s="36" t="str">
        <f t="shared" si="4"/>
        <v>NO APLICA</v>
      </c>
      <c r="T17" s="34">
        <f>IFERROR(L17/G17,"NO APLICA")</f>
        <v>0</v>
      </c>
      <c r="U17" s="35">
        <f>IFERROR((L17+M17)/G17,"NO APLICA")</f>
        <v>0.31578947368421051</v>
      </c>
      <c r="V17" s="35" t="str">
        <f>IFERROR((L17+M17+N17)/G17,"NO APLICA")</f>
        <v>NO APLICA</v>
      </c>
      <c r="W17" s="36" t="str">
        <f>IFERROR((L17+M17+N17+O17)/G17,"NO APLICA")</f>
        <v>NO APLICA</v>
      </c>
      <c r="X17" s="81"/>
      <c r="Y17" s="82" t="s">
        <v>208</v>
      </c>
      <c r="Z17" s="83"/>
      <c r="AA17" s="84"/>
    </row>
    <row r="18" spans="2:27" s="4" customFormat="1" ht="189" customHeight="1" x14ac:dyDescent="0.35">
      <c r="B18" s="74" t="s">
        <v>38</v>
      </c>
      <c r="C18" s="89" t="s">
        <v>86</v>
      </c>
      <c r="D18" s="89" t="s">
        <v>87</v>
      </c>
      <c r="E18" s="90" t="s">
        <v>36</v>
      </c>
      <c r="F18" s="148" t="s">
        <v>96</v>
      </c>
      <c r="G18" s="142">
        <v>47</v>
      </c>
      <c r="H18" s="91">
        <v>7</v>
      </c>
      <c r="I18" s="92">
        <v>12</v>
      </c>
      <c r="J18" s="93">
        <v>14</v>
      </c>
      <c r="K18" s="94">
        <v>14</v>
      </c>
      <c r="L18" s="91">
        <v>17</v>
      </c>
      <c r="M18" s="92">
        <v>8</v>
      </c>
      <c r="N18" s="93" t="s">
        <v>16</v>
      </c>
      <c r="O18" s="94" t="s">
        <v>16</v>
      </c>
      <c r="P18" s="34">
        <f t="shared" si="4"/>
        <v>2.4285714285714284</v>
      </c>
      <c r="Q18" s="35">
        <f t="shared" si="4"/>
        <v>0.66666666666666663</v>
      </c>
      <c r="R18" s="35" t="str">
        <f t="shared" si="4"/>
        <v>NO APLICA</v>
      </c>
      <c r="S18" s="36" t="str">
        <f t="shared" si="4"/>
        <v>NO APLICA</v>
      </c>
      <c r="T18" s="34">
        <f>IFERROR(L18/G18,"NO APLICA")</f>
        <v>0.36170212765957449</v>
      </c>
      <c r="U18" s="35">
        <f>IFERROR((L18+M18)/G18,"NO APLICA")</f>
        <v>0.53191489361702127</v>
      </c>
      <c r="V18" s="35" t="str">
        <f>IFERROR((L18+M18+N18)/G18,"NO APLICA")</f>
        <v>NO APLICA</v>
      </c>
      <c r="W18" s="36" t="str">
        <f>IFERROR((L18+M18+N18+O18)/G18,"NO APLICA")</f>
        <v>NO APLICA</v>
      </c>
      <c r="X18" s="81"/>
      <c r="Y18" s="82" t="s">
        <v>211</v>
      </c>
      <c r="Z18" s="96"/>
      <c r="AA18" s="97"/>
    </row>
    <row r="19" spans="2:27" s="4" customFormat="1" ht="192.75" customHeight="1" x14ac:dyDescent="0.35">
      <c r="B19" s="85" t="s">
        <v>37</v>
      </c>
      <c r="C19" s="86" t="s">
        <v>88</v>
      </c>
      <c r="D19" s="86" t="s">
        <v>89</v>
      </c>
      <c r="E19" s="79" t="s">
        <v>36</v>
      </c>
      <c r="F19" s="84" t="s">
        <v>97</v>
      </c>
      <c r="G19" s="142">
        <v>6</v>
      </c>
      <c r="H19" s="91">
        <v>2</v>
      </c>
      <c r="I19" s="92">
        <v>1</v>
      </c>
      <c r="J19" s="93">
        <v>1</v>
      </c>
      <c r="K19" s="94">
        <v>2</v>
      </c>
      <c r="L19" s="91">
        <v>1</v>
      </c>
      <c r="M19" s="92">
        <v>1</v>
      </c>
      <c r="N19" s="93" t="s">
        <v>16</v>
      </c>
      <c r="O19" s="94" t="s">
        <v>16</v>
      </c>
      <c r="P19" s="34">
        <f t="shared" si="4"/>
        <v>0.5</v>
      </c>
      <c r="Q19" s="35">
        <f t="shared" si="4"/>
        <v>1</v>
      </c>
      <c r="R19" s="35" t="str">
        <f t="shared" si="4"/>
        <v>NO APLICA</v>
      </c>
      <c r="S19" s="36" t="str">
        <f t="shared" si="4"/>
        <v>NO APLICA</v>
      </c>
      <c r="T19" s="34">
        <f>IFERROR(L19/G19,"NO APLICA")</f>
        <v>0.16666666666666666</v>
      </c>
      <c r="U19" s="35">
        <f>IFERROR((L19+M19)/G19,"NO APLICA")</f>
        <v>0.33333333333333331</v>
      </c>
      <c r="V19" s="35" t="str">
        <f>IFERROR((L19+M19+N19)/G19,"NO APLICA")</f>
        <v>NO APLICA</v>
      </c>
      <c r="W19" s="36" t="str">
        <f>IFERROR((L19+M19+N19+O19)/G19,"NO APLICA")</f>
        <v>NO APLICA</v>
      </c>
      <c r="X19" s="81"/>
      <c r="Y19" s="82" t="s">
        <v>209</v>
      </c>
      <c r="Z19" s="96"/>
      <c r="AA19" s="97"/>
    </row>
    <row r="20" spans="2:27" s="4" customFormat="1" ht="195.75" customHeight="1" x14ac:dyDescent="0.35">
      <c r="B20" s="85" t="s">
        <v>37</v>
      </c>
      <c r="C20" s="86" t="s">
        <v>90</v>
      </c>
      <c r="D20" s="86" t="s">
        <v>91</v>
      </c>
      <c r="E20" s="79" t="s">
        <v>36</v>
      </c>
      <c r="F20" s="84" t="s">
        <v>98</v>
      </c>
      <c r="G20" s="142">
        <v>29</v>
      </c>
      <c r="H20" s="91">
        <v>2</v>
      </c>
      <c r="I20" s="92">
        <v>9</v>
      </c>
      <c r="J20" s="93">
        <v>9</v>
      </c>
      <c r="K20" s="94">
        <v>9</v>
      </c>
      <c r="L20" s="91">
        <v>14</v>
      </c>
      <c r="M20" s="92">
        <v>6</v>
      </c>
      <c r="N20" s="93" t="s">
        <v>16</v>
      </c>
      <c r="O20" s="94" t="s">
        <v>16</v>
      </c>
      <c r="P20" s="34">
        <f t="shared" ref="P20:P65" si="5">IFERROR(L20/H20,"NO APLICA")</f>
        <v>7</v>
      </c>
      <c r="Q20" s="35">
        <f t="shared" ref="Q20:Q65" si="6">IFERROR(M20/I20,"NO APLICA")</f>
        <v>0.66666666666666663</v>
      </c>
      <c r="R20" s="35" t="str">
        <f t="shared" ref="R20:R65" si="7">IFERROR(N20/J20,"NO APLICA")</f>
        <v>NO APLICA</v>
      </c>
      <c r="S20" s="36" t="str">
        <f t="shared" ref="S20:S65" si="8">IFERROR(O20/K20,"NO APLICA")</f>
        <v>NO APLICA</v>
      </c>
      <c r="T20" s="34">
        <f t="shared" ref="T20:T65" si="9">IFERROR(L20/G20,"NO APLICA")</f>
        <v>0.48275862068965519</v>
      </c>
      <c r="U20" s="35">
        <f t="shared" ref="U20:U65" si="10">IFERROR((L20+M20)/G20,"NO APLICA")</f>
        <v>0.68965517241379315</v>
      </c>
      <c r="V20" s="35" t="str">
        <f t="shared" ref="V20:V65" si="11">IFERROR((L20+M20+N20)/G20,"NO APLICA")</f>
        <v>NO APLICA</v>
      </c>
      <c r="W20" s="36" t="str">
        <f t="shared" ref="W20:W65" si="12">IFERROR((L20+M20+N20+O20)/G20,"NO APLICA")</f>
        <v>NO APLICA</v>
      </c>
      <c r="X20" s="81"/>
      <c r="Y20" s="82" t="s">
        <v>210</v>
      </c>
      <c r="Z20" s="96"/>
      <c r="AA20" s="97"/>
    </row>
    <row r="21" spans="2:27" s="4" customFormat="1" ht="189" customHeight="1" x14ac:dyDescent="0.35">
      <c r="B21" s="85" t="s">
        <v>37</v>
      </c>
      <c r="C21" s="86" t="s">
        <v>92</v>
      </c>
      <c r="D21" s="86" t="s">
        <v>93</v>
      </c>
      <c r="E21" s="79" t="s">
        <v>36</v>
      </c>
      <c r="F21" s="84" t="s">
        <v>99</v>
      </c>
      <c r="G21" s="142">
        <v>4</v>
      </c>
      <c r="H21" s="91">
        <v>1</v>
      </c>
      <c r="I21" s="92">
        <v>0</v>
      </c>
      <c r="J21" s="93">
        <v>2</v>
      </c>
      <c r="K21" s="94">
        <v>1</v>
      </c>
      <c r="L21" s="91">
        <v>0</v>
      </c>
      <c r="M21" s="92">
        <v>0</v>
      </c>
      <c r="N21" s="93" t="s">
        <v>16</v>
      </c>
      <c r="O21" s="94" t="s">
        <v>16</v>
      </c>
      <c r="P21" s="34">
        <f t="shared" si="5"/>
        <v>0</v>
      </c>
      <c r="Q21" s="35" t="str">
        <f t="shared" si="6"/>
        <v>NO APLICA</v>
      </c>
      <c r="R21" s="35" t="str">
        <f t="shared" si="7"/>
        <v>NO APLICA</v>
      </c>
      <c r="S21" s="36" t="str">
        <f t="shared" si="8"/>
        <v>NO APLICA</v>
      </c>
      <c r="T21" s="34">
        <f t="shared" si="9"/>
        <v>0</v>
      </c>
      <c r="U21" s="35">
        <f t="shared" si="10"/>
        <v>0</v>
      </c>
      <c r="V21" s="35" t="str">
        <f t="shared" si="11"/>
        <v>NO APLICA</v>
      </c>
      <c r="W21" s="36" t="str">
        <f t="shared" si="12"/>
        <v>NO APLICA</v>
      </c>
      <c r="X21" s="81"/>
      <c r="Y21" s="82" t="s">
        <v>248</v>
      </c>
      <c r="Z21" s="96"/>
      <c r="AA21" s="97"/>
    </row>
    <row r="22" spans="2:27" s="4" customFormat="1" ht="177" customHeight="1" x14ac:dyDescent="0.35">
      <c r="B22" s="85" t="s">
        <v>37</v>
      </c>
      <c r="C22" s="86" t="s">
        <v>94</v>
      </c>
      <c r="D22" s="86" t="s">
        <v>95</v>
      </c>
      <c r="E22" s="79" t="s">
        <v>36</v>
      </c>
      <c r="F22" s="84" t="s">
        <v>100</v>
      </c>
      <c r="G22" s="142">
        <v>8</v>
      </c>
      <c r="H22" s="91">
        <v>2</v>
      </c>
      <c r="I22" s="92">
        <v>2</v>
      </c>
      <c r="J22" s="93">
        <v>2</v>
      </c>
      <c r="K22" s="94">
        <v>2</v>
      </c>
      <c r="L22" s="91">
        <v>2</v>
      </c>
      <c r="M22" s="92">
        <v>1</v>
      </c>
      <c r="N22" s="93" t="s">
        <v>16</v>
      </c>
      <c r="O22" s="94" t="s">
        <v>16</v>
      </c>
      <c r="P22" s="34">
        <f t="shared" si="5"/>
        <v>1</v>
      </c>
      <c r="Q22" s="35">
        <f t="shared" si="6"/>
        <v>0.5</v>
      </c>
      <c r="R22" s="35" t="str">
        <f t="shared" si="7"/>
        <v>NO APLICA</v>
      </c>
      <c r="S22" s="36" t="str">
        <f t="shared" si="8"/>
        <v>NO APLICA</v>
      </c>
      <c r="T22" s="34">
        <f t="shared" si="9"/>
        <v>0.25</v>
      </c>
      <c r="U22" s="35">
        <f t="shared" si="10"/>
        <v>0.375</v>
      </c>
      <c r="V22" s="35" t="str">
        <f t="shared" si="11"/>
        <v>NO APLICA</v>
      </c>
      <c r="W22" s="36" t="str">
        <f t="shared" si="12"/>
        <v>NO APLICA</v>
      </c>
      <c r="X22" s="81"/>
      <c r="Y22" s="82" t="s">
        <v>212</v>
      </c>
      <c r="Z22" s="96"/>
      <c r="AA22" s="97"/>
    </row>
    <row r="23" spans="2:27" s="4" customFormat="1" ht="221.25" customHeight="1" x14ac:dyDescent="0.35">
      <c r="B23" s="74" t="s">
        <v>39</v>
      </c>
      <c r="C23" s="89" t="s">
        <v>101</v>
      </c>
      <c r="D23" s="89" t="s">
        <v>102</v>
      </c>
      <c r="E23" s="90" t="s">
        <v>36</v>
      </c>
      <c r="F23" s="148" t="s">
        <v>111</v>
      </c>
      <c r="G23" s="142">
        <v>389</v>
      </c>
      <c r="H23" s="91">
        <v>30</v>
      </c>
      <c r="I23" s="92">
        <v>296</v>
      </c>
      <c r="J23" s="93">
        <v>31</v>
      </c>
      <c r="K23" s="94">
        <v>32</v>
      </c>
      <c r="L23" s="91">
        <v>64</v>
      </c>
      <c r="M23" s="92">
        <v>116</v>
      </c>
      <c r="N23" s="93" t="s">
        <v>16</v>
      </c>
      <c r="O23" s="94" t="s">
        <v>16</v>
      </c>
      <c r="P23" s="34">
        <f t="shared" si="5"/>
        <v>2.1333333333333333</v>
      </c>
      <c r="Q23" s="35">
        <f t="shared" si="6"/>
        <v>0.39189189189189189</v>
      </c>
      <c r="R23" s="35" t="str">
        <f t="shared" si="7"/>
        <v>NO APLICA</v>
      </c>
      <c r="S23" s="36" t="str">
        <f t="shared" si="8"/>
        <v>NO APLICA</v>
      </c>
      <c r="T23" s="34">
        <f t="shared" si="9"/>
        <v>0.16452442159383032</v>
      </c>
      <c r="U23" s="35">
        <f t="shared" si="10"/>
        <v>0.46272493573264784</v>
      </c>
      <c r="V23" s="35" t="str">
        <f t="shared" si="11"/>
        <v>NO APLICA</v>
      </c>
      <c r="W23" s="36" t="str">
        <f t="shared" si="12"/>
        <v>NO APLICA</v>
      </c>
      <c r="X23" s="81"/>
      <c r="Y23" s="82" t="s">
        <v>213</v>
      </c>
      <c r="Z23" s="96"/>
      <c r="AA23" s="97"/>
    </row>
    <row r="24" spans="2:27" s="4" customFormat="1" ht="207.75" customHeight="1" x14ac:dyDescent="0.35">
      <c r="B24" s="85" t="s">
        <v>37</v>
      </c>
      <c r="C24" s="86" t="s">
        <v>103</v>
      </c>
      <c r="D24" s="86" t="s">
        <v>104</v>
      </c>
      <c r="E24" s="79" t="s">
        <v>36</v>
      </c>
      <c r="F24" s="84" t="s">
        <v>112</v>
      </c>
      <c r="G24" s="142">
        <v>38</v>
      </c>
      <c r="H24" s="91">
        <v>9</v>
      </c>
      <c r="I24" s="92">
        <v>8</v>
      </c>
      <c r="J24" s="93">
        <v>10</v>
      </c>
      <c r="K24" s="94">
        <v>11</v>
      </c>
      <c r="L24" s="91">
        <v>0</v>
      </c>
      <c r="M24" s="92">
        <v>63</v>
      </c>
      <c r="N24" s="93" t="s">
        <v>16</v>
      </c>
      <c r="O24" s="94" t="s">
        <v>16</v>
      </c>
      <c r="P24" s="34">
        <f t="shared" si="5"/>
        <v>0</v>
      </c>
      <c r="Q24" s="35">
        <f t="shared" si="6"/>
        <v>7.875</v>
      </c>
      <c r="R24" s="35" t="str">
        <f t="shared" si="7"/>
        <v>NO APLICA</v>
      </c>
      <c r="S24" s="36" t="str">
        <f t="shared" si="8"/>
        <v>NO APLICA</v>
      </c>
      <c r="T24" s="34">
        <f t="shared" si="9"/>
        <v>0</v>
      </c>
      <c r="U24" s="35">
        <f t="shared" si="10"/>
        <v>1.6578947368421053</v>
      </c>
      <c r="V24" s="35" t="str">
        <f t="shared" si="11"/>
        <v>NO APLICA</v>
      </c>
      <c r="W24" s="36" t="str">
        <f t="shared" si="12"/>
        <v>NO APLICA</v>
      </c>
      <c r="X24" s="81"/>
      <c r="Y24" s="95" t="s">
        <v>214</v>
      </c>
      <c r="Z24" s="96"/>
      <c r="AA24" s="97"/>
    </row>
    <row r="25" spans="2:27" s="4" customFormat="1" ht="207.75" customHeight="1" x14ac:dyDescent="0.35">
      <c r="B25" s="85" t="s">
        <v>37</v>
      </c>
      <c r="C25" s="86" t="s">
        <v>105</v>
      </c>
      <c r="D25" s="86" t="s">
        <v>106</v>
      </c>
      <c r="E25" s="79" t="s">
        <v>36</v>
      </c>
      <c r="F25" s="84" t="s">
        <v>113</v>
      </c>
      <c r="G25" s="142">
        <v>4</v>
      </c>
      <c r="H25" s="91">
        <v>1</v>
      </c>
      <c r="I25" s="92">
        <v>1</v>
      </c>
      <c r="J25" s="93">
        <v>1</v>
      </c>
      <c r="K25" s="94">
        <v>1</v>
      </c>
      <c r="L25" s="91">
        <v>1</v>
      </c>
      <c r="M25" s="92">
        <v>1</v>
      </c>
      <c r="N25" s="93" t="s">
        <v>16</v>
      </c>
      <c r="O25" s="94" t="s">
        <v>16</v>
      </c>
      <c r="P25" s="34">
        <f t="shared" si="5"/>
        <v>1</v>
      </c>
      <c r="Q25" s="35">
        <f t="shared" si="6"/>
        <v>1</v>
      </c>
      <c r="R25" s="35" t="str">
        <f t="shared" si="7"/>
        <v>NO APLICA</v>
      </c>
      <c r="S25" s="36" t="str">
        <f t="shared" si="8"/>
        <v>NO APLICA</v>
      </c>
      <c r="T25" s="34">
        <f t="shared" si="9"/>
        <v>0.25</v>
      </c>
      <c r="U25" s="35">
        <f t="shared" si="10"/>
        <v>0.5</v>
      </c>
      <c r="V25" s="35" t="str">
        <f t="shared" si="11"/>
        <v>NO APLICA</v>
      </c>
      <c r="W25" s="36" t="str">
        <f t="shared" si="12"/>
        <v>NO APLICA</v>
      </c>
      <c r="X25" s="81"/>
      <c r="Y25" s="95" t="s">
        <v>215</v>
      </c>
      <c r="Z25" s="96"/>
      <c r="AA25" s="97"/>
    </row>
    <row r="26" spans="2:27" s="4" customFormat="1" ht="207.75" customHeight="1" x14ac:dyDescent="0.35">
      <c r="B26" s="85" t="s">
        <v>37</v>
      </c>
      <c r="C26" s="86" t="s">
        <v>107</v>
      </c>
      <c r="D26" s="86" t="s">
        <v>108</v>
      </c>
      <c r="E26" s="79" t="s">
        <v>36</v>
      </c>
      <c r="F26" s="84" t="s">
        <v>114</v>
      </c>
      <c r="G26" s="142">
        <v>271</v>
      </c>
      <c r="H26" s="91">
        <v>0</v>
      </c>
      <c r="I26" s="92">
        <v>271</v>
      </c>
      <c r="J26" s="93">
        <v>0</v>
      </c>
      <c r="K26" s="94">
        <v>0</v>
      </c>
      <c r="L26" s="91">
        <v>45</v>
      </c>
      <c r="M26" s="92">
        <v>0</v>
      </c>
      <c r="N26" s="93" t="s">
        <v>16</v>
      </c>
      <c r="O26" s="94" t="s">
        <v>16</v>
      </c>
      <c r="P26" s="34" t="str">
        <f t="shared" si="5"/>
        <v>NO APLICA</v>
      </c>
      <c r="Q26" s="35">
        <f t="shared" si="6"/>
        <v>0</v>
      </c>
      <c r="R26" s="35" t="str">
        <f t="shared" si="7"/>
        <v>NO APLICA</v>
      </c>
      <c r="S26" s="36" t="str">
        <f t="shared" si="8"/>
        <v>NO APLICA</v>
      </c>
      <c r="T26" s="34">
        <f t="shared" si="9"/>
        <v>0.16605166051660517</v>
      </c>
      <c r="U26" s="35">
        <f t="shared" si="10"/>
        <v>0.16605166051660517</v>
      </c>
      <c r="V26" s="35" t="str">
        <f t="shared" si="11"/>
        <v>NO APLICA</v>
      </c>
      <c r="W26" s="36" t="str">
        <f t="shared" si="12"/>
        <v>NO APLICA</v>
      </c>
      <c r="X26" s="81"/>
      <c r="Y26" s="82" t="s">
        <v>216</v>
      </c>
      <c r="Z26" s="96"/>
      <c r="AA26" s="97"/>
    </row>
    <row r="27" spans="2:27" s="4" customFormat="1" ht="207.75" customHeight="1" x14ac:dyDescent="0.35">
      <c r="B27" s="85" t="s">
        <v>37</v>
      </c>
      <c r="C27" s="86" t="s">
        <v>109</v>
      </c>
      <c r="D27" s="86" t="s">
        <v>110</v>
      </c>
      <c r="E27" s="79" t="s">
        <v>36</v>
      </c>
      <c r="F27" s="149" t="s">
        <v>115</v>
      </c>
      <c r="G27" s="142">
        <v>76</v>
      </c>
      <c r="H27" s="91">
        <v>20</v>
      </c>
      <c r="I27" s="92">
        <v>16</v>
      </c>
      <c r="J27" s="93">
        <v>20</v>
      </c>
      <c r="K27" s="94">
        <v>20</v>
      </c>
      <c r="L27" s="91">
        <v>18</v>
      </c>
      <c r="M27" s="92">
        <v>52</v>
      </c>
      <c r="N27" s="93" t="s">
        <v>16</v>
      </c>
      <c r="O27" s="94" t="s">
        <v>16</v>
      </c>
      <c r="P27" s="34">
        <f t="shared" si="5"/>
        <v>0.9</v>
      </c>
      <c r="Q27" s="35">
        <f t="shared" si="6"/>
        <v>3.25</v>
      </c>
      <c r="R27" s="35" t="str">
        <f t="shared" si="7"/>
        <v>NO APLICA</v>
      </c>
      <c r="S27" s="36" t="str">
        <f t="shared" si="8"/>
        <v>NO APLICA</v>
      </c>
      <c r="T27" s="34">
        <f t="shared" si="9"/>
        <v>0.23684210526315788</v>
      </c>
      <c r="U27" s="35">
        <f t="shared" si="10"/>
        <v>0.92105263157894735</v>
      </c>
      <c r="V27" s="35" t="str">
        <f t="shared" si="11"/>
        <v>NO APLICA</v>
      </c>
      <c r="W27" s="36" t="str">
        <f t="shared" si="12"/>
        <v>NO APLICA</v>
      </c>
      <c r="X27" s="81"/>
      <c r="Y27" s="95" t="s">
        <v>217</v>
      </c>
      <c r="Z27" s="96"/>
      <c r="AA27" s="97"/>
    </row>
    <row r="28" spans="2:27" s="4" customFormat="1" ht="182.25" customHeight="1" x14ac:dyDescent="0.35">
      <c r="B28" s="74" t="s">
        <v>40</v>
      </c>
      <c r="C28" s="89" t="s">
        <v>116</v>
      </c>
      <c r="D28" s="89" t="s">
        <v>117</v>
      </c>
      <c r="E28" s="90" t="s">
        <v>36</v>
      </c>
      <c r="F28" s="148" t="s">
        <v>125</v>
      </c>
      <c r="G28" s="142">
        <v>42</v>
      </c>
      <c r="H28" s="91">
        <v>3</v>
      </c>
      <c r="I28" s="92">
        <v>16</v>
      </c>
      <c r="J28" s="93">
        <v>15</v>
      </c>
      <c r="K28" s="94">
        <v>8</v>
      </c>
      <c r="L28" s="91">
        <v>4</v>
      </c>
      <c r="M28" s="92">
        <v>16</v>
      </c>
      <c r="N28" s="93" t="s">
        <v>16</v>
      </c>
      <c r="O28" s="94" t="s">
        <v>16</v>
      </c>
      <c r="P28" s="34">
        <f t="shared" si="5"/>
        <v>1.3333333333333333</v>
      </c>
      <c r="Q28" s="35">
        <f t="shared" si="6"/>
        <v>1</v>
      </c>
      <c r="R28" s="35" t="str">
        <f t="shared" si="7"/>
        <v>NO APLICA</v>
      </c>
      <c r="S28" s="36" t="str">
        <f t="shared" si="8"/>
        <v>NO APLICA</v>
      </c>
      <c r="T28" s="34">
        <f t="shared" si="9"/>
        <v>9.5238095238095233E-2</v>
      </c>
      <c r="U28" s="35">
        <f t="shared" si="10"/>
        <v>0.47619047619047616</v>
      </c>
      <c r="V28" s="35" t="str">
        <f t="shared" si="11"/>
        <v>NO APLICA</v>
      </c>
      <c r="W28" s="36" t="str">
        <f t="shared" si="12"/>
        <v>NO APLICA</v>
      </c>
      <c r="X28" s="81"/>
      <c r="Y28" s="95" t="s">
        <v>218</v>
      </c>
      <c r="Z28" s="96"/>
      <c r="AA28" s="97"/>
    </row>
    <row r="29" spans="2:27" s="4" customFormat="1" ht="188.25" customHeight="1" x14ac:dyDescent="0.35">
      <c r="B29" s="85" t="s">
        <v>37</v>
      </c>
      <c r="C29" s="86" t="s">
        <v>118</v>
      </c>
      <c r="D29" s="86" t="s">
        <v>119</v>
      </c>
      <c r="E29" s="79" t="s">
        <v>36</v>
      </c>
      <c r="F29" s="84" t="s">
        <v>112</v>
      </c>
      <c r="G29" s="142">
        <v>26</v>
      </c>
      <c r="H29" s="91">
        <v>3</v>
      </c>
      <c r="I29" s="92">
        <v>10</v>
      </c>
      <c r="J29" s="93">
        <v>10</v>
      </c>
      <c r="K29" s="94">
        <v>3</v>
      </c>
      <c r="L29" s="91">
        <v>4</v>
      </c>
      <c r="M29" s="92">
        <v>16</v>
      </c>
      <c r="N29" s="93" t="s">
        <v>16</v>
      </c>
      <c r="O29" s="94" t="s">
        <v>16</v>
      </c>
      <c r="P29" s="34">
        <f t="shared" si="5"/>
        <v>1.3333333333333333</v>
      </c>
      <c r="Q29" s="35">
        <f t="shared" si="6"/>
        <v>1.6</v>
      </c>
      <c r="R29" s="35" t="str">
        <f t="shared" si="7"/>
        <v>NO APLICA</v>
      </c>
      <c r="S29" s="36" t="str">
        <f t="shared" si="8"/>
        <v>NO APLICA</v>
      </c>
      <c r="T29" s="34">
        <f t="shared" si="9"/>
        <v>0.15384615384615385</v>
      </c>
      <c r="U29" s="35">
        <f t="shared" si="10"/>
        <v>0.76923076923076927</v>
      </c>
      <c r="V29" s="35" t="str">
        <f t="shared" si="11"/>
        <v>NO APLICA</v>
      </c>
      <c r="W29" s="36" t="str">
        <f t="shared" si="12"/>
        <v>NO APLICA</v>
      </c>
      <c r="X29" s="81"/>
      <c r="Y29" s="95" t="s">
        <v>219</v>
      </c>
      <c r="Z29" s="96"/>
      <c r="AA29" s="97"/>
    </row>
    <row r="30" spans="2:27" s="4" customFormat="1" ht="188.25" customHeight="1" x14ac:dyDescent="0.35">
      <c r="B30" s="85" t="s">
        <v>37</v>
      </c>
      <c r="C30" s="86" t="s">
        <v>120</v>
      </c>
      <c r="D30" s="86" t="s">
        <v>121</v>
      </c>
      <c r="E30" s="79" t="s">
        <v>36</v>
      </c>
      <c r="F30" s="84" t="s">
        <v>126</v>
      </c>
      <c r="G30" s="142">
        <v>2</v>
      </c>
      <c r="H30" s="91">
        <v>0</v>
      </c>
      <c r="I30" s="92">
        <v>1</v>
      </c>
      <c r="J30" s="93">
        <v>1</v>
      </c>
      <c r="K30" s="94">
        <v>0</v>
      </c>
      <c r="L30" s="91">
        <v>0</v>
      </c>
      <c r="M30" s="92">
        <v>0</v>
      </c>
      <c r="N30" s="93" t="s">
        <v>16</v>
      </c>
      <c r="O30" s="94" t="s">
        <v>16</v>
      </c>
      <c r="P30" s="34" t="str">
        <f t="shared" ref="P30:P31" si="13">IFERROR(L30/H30,"NO APLICA")</f>
        <v>NO APLICA</v>
      </c>
      <c r="Q30" s="35">
        <f t="shared" ref="Q30:Q31" si="14">IFERROR(M30/I30,"NO APLICA")</f>
        <v>0</v>
      </c>
      <c r="R30" s="35" t="str">
        <f t="shared" ref="R30:R31" si="15">IFERROR(N30/J30,"NO APLICA")</f>
        <v>NO APLICA</v>
      </c>
      <c r="S30" s="36" t="str">
        <f t="shared" ref="S30:S31" si="16">IFERROR(O30/K30,"NO APLICA")</f>
        <v>NO APLICA</v>
      </c>
      <c r="T30" s="34">
        <f t="shared" ref="T30:T31" si="17">IFERROR(L30/G30,"NO APLICA")</f>
        <v>0</v>
      </c>
      <c r="U30" s="35">
        <f t="shared" ref="U30:U31" si="18">IFERROR((L30+M30)/G30,"NO APLICA")</f>
        <v>0</v>
      </c>
      <c r="V30" s="35" t="str">
        <f t="shared" ref="V30:V31" si="19">IFERROR((L30+M30+N30)/G30,"NO APLICA")</f>
        <v>NO APLICA</v>
      </c>
      <c r="W30" s="36" t="str">
        <f t="shared" ref="W30:W31" si="20">IFERROR((L30+M30+N30+O30)/G30,"NO APLICA")</f>
        <v>NO APLICA</v>
      </c>
      <c r="X30" s="81"/>
      <c r="Y30" s="82" t="s">
        <v>244</v>
      </c>
      <c r="Z30" s="96"/>
      <c r="AA30" s="97"/>
    </row>
    <row r="31" spans="2:27" s="4" customFormat="1" ht="188.25" customHeight="1" x14ac:dyDescent="0.35">
      <c r="B31" s="85" t="s">
        <v>37</v>
      </c>
      <c r="C31" s="86" t="s">
        <v>122</v>
      </c>
      <c r="D31" s="86" t="s">
        <v>123</v>
      </c>
      <c r="E31" s="79" t="s">
        <v>36</v>
      </c>
      <c r="F31" s="84" t="s">
        <v>127</v>
      </c>
      <c r="G31" s="142">
        <v>12</v>
      </c>
      <c r="H31" s="91">
        <v>0</v>
      </c>
      <c r="I31" s="92">
        <v>4</v>
      </c>
      <c r="J31" s="93">
        <v>4</v>
      </c>
      <c r="K31" s="94">
        <v>4</v>
      </c>
      <c r="L31" s="91">
        <v>0</v>
      </c>
      <c r="M31" s="92">
        <v>0</v>
      </c>
      <c r="N31" s="93" t="s">
        <v>16</v>
      </c>
      <c r="O31" s="94" t="s">
        <v>16</v>
      </c>
      <c r="P31" s="34" t="str">
        <f t="shared" si="13"/>
        <v>NO APLICA</v>
      </c>
      <c r="Q31" s="35">
        <f t="shared" si="14"/>
        <v>0</v>
      </c>
      <c r="R31" s="35" t="str">
        <f t="shared" si="15"/>
        <v>NO APLICA</v>
      </c>
      <c r="S31" s="36" t="str">
        <f t="shared" si="16"/>
        <v>NO APLICA</v>
      </c>
      <c r="T31" s="34">
        <f t="shared" si="17"/>
        <v>0</v>
      </c>
      <c r="U31" s="35">
        <f t="shared" si="18"/>
        <v>0</v>
      </c>
      <c r="V31" s="35" t="str">
        <f t="shared" si="19"/>
        <v>NO APLICA</v>
      </c>
      <c r="W31" s="36" t="str">
        <f t="shared" si="20"/>
        <v>NO APLICA</v>
      </c>
      <c r="X31" s="81"/>
      <c r="Y31" s="82" t="s">
        <v>244</v>
      </c>
      <c r="Z31" s="96"/>
      <c r="AA31" s="97"/>
    </row>
    <row r="32" spans="2:27" s="4" customFormat="1" ht="188.25" customHeight="1" x14ac:dyDescent="0.35">
      <c r="B32" s="85" t="s">
        <v>37</v>
      </c>
      <c r="C32" s="86" t="s">
        <v>124</v>
      </c>
      <c r="D32" s="86" t="s">
        <v>61</v>
      </c>
      <c r="E32" s="79" t="s">
        <v>36</v>
      </c>
      <c r="F32" s="84" t="s">
        <v>128</v>
      </c>
      <c r="G32" s="142">
        <v>2</v>
      </c>
      <c r="H32" s="91">
        <v>0</v>
      </c>
      <c r="I32" s="92">
        <v>1</v>
      </c>
      <c r="J32" s="93">
        <v>0</v>
      </c>
      <c r="K32" s="94">
        <v>1</v>
      </c>
      <c r="L32" s="91">
        <v>0</v>
      </c>
      <c r="M32" s="92">
        <v>0</v>
      </c>
      <c r="N32" s="93" t="s">
        <v>16</v>
      </c>
      <c r="O32" s="94" t="s">
        <v>16</v>
      </c>
      <c r="P32" s="34" t="str">
        <f t="shared" si="5"/>
        <v>NO APLICA</v>
      </c>
      <c r="Q32" s="35">
        <f t="shared" si="6"/>
        <v>0</v>
      </c>
      <c r="R32" s="35" t="str">
        <f t="shared" si="7"/>
        <v>NO APLICA</v>
      </c>
      <c r="S32" s="36" t="str">
        <f t="shared" si="8"/>
        <v>NO APLICA</v>
      </c>
      <c r="T32" s="34">
        <f t="shared" si="9"/>
        <v>0</v>
      </c>
      <c r="U32" s="35">
        <f t="shared" si="10"/>
        <v>0</v>
      </c>
      <c r="V32" s="35" t="str">
        <f t="shared" si="11"/>
        <v>NO APLICA</v>
      </c>
      <c r="W32" s="36" t="str">
        <f t="shared" si="12"/>
        <v>NO APLICA</v>
      </c>
      <c r="X32" s="81"/>
      <c r="Y32" s="82" t="s">
        <v>245</v>
      </c>
      <c r="Z32" s="96"/>
      <c r="AA32" s="97"/>
    </row>
    <row r="33" spans="2:27" s="4" customFormat="1" ht="188.25" customHeight="1" x14ac:dyDescent="0.35">
      <c r="B33" s="74" t="s">
        <v>41</v>
      </c>
      <c r="C33" s="89" t="s">
        <v>129</v>
      </c>
      <c r="D33" s="89" t="s">
        <v>62</v>
      </c>
      <c r="E33" s="90" t="s">
        <v>36</v>
      </c>
      <c r="F33" s="148" t="s">
        <v>132</v>
      </c>
      <c r="G33" s="142">
        <v>2</v>
      </c>
      <c r="H33" s="91">
        <v>0</v>
      </c>
      <c r="I33" s="92">
        <v>1</v>
      </c>
      <c r="J33" s="93">
        <v>0</v>
      </c>
      <c r="K33" s="94">
        <v>1</v>
      </c>
      <c r="L33" s="91">
        <v>1</v>
      </c>
      <c r="M33" s="92">
        <v>3</v>
      </c>
      <c r="N33" s="93" t="s">
        <v>16</v>
      </c>
      <c r="O33" s="94" t="s">
        <v>16</v>
      </c>
      <c r="P33" s="34" t="str">
        <f t="shared" si="5"/>
        <v>NO APLICA</v>
      </c>
      <c r="Q33" s="35">
        <f t="shared" si="6"/>
        <v>3</v>
      </c>
      <c r="R33" s="35" t="str">
        <f t="shared" si="7"/>
        <v>NO APLICA</v>
      </c>
      <c r="S33" s="36" t="str">
        <f t="shared" si="8"/>
        <v>NO APLICA</v>
      </c>
      <c r="T33" s="34">
        <f t="shared" si="9"/>
        <v>0.5</v>
      </c>
      <c r="U33" s="35">
        <f t="shared" si="10"/>
        <v>2</v>
      </c>
      <c r="V33" s="35" t="str">
        <f t="shared" si="11"/>
        <v>NO APLICA</v>
      </c>
      <c r="W33" s="36" t="str">
        <f t="shared" si="12"/>
        <v>NO APLICA</v>
      </c>
      <c r="X33" s="81"/>
      <c r="Y33" s="95" t="s">
        <v>220</v>
      </c>
      <c r="Z33" s="96"/>
      <c r="AA33" s="97"/>
    </row>
    <row r="34" spans="2:27" s="4" customFormat="1" ht="188.25" customHeight="1" x14ac:dyDescent="0.35">
      <c r="B34" s="85" t="s">
        <v>37</v>
      </c>
      <c r="C34" s="86" t="s">
        <v>130</v>
      </c>
      <c r="D34" s="86" t="s">
        <v>131</v>
      </c>
      <c r="E34" s="79" t="s">
        <v>36</v>
      </c>
      <c r="F34" s="84" t="s">
        <v>133</v>
      </c>
      <c r="G34" s="142">
        <v>2</v>
      </c>
      <c r="H34" s="91">
        <v>0</v>
      </c>
      <c r="I34" s="92">
        <v>1</v>
      </c>
      <c r="J34" s="93">
        <v>0</v>
      </c>
      <c r="K34" s="94">
        <v>1</v>
      </c>
      <c r="L34" s="91">
        <v>1</v>
      </c>
      <c r="M34" s="92">
        <v>3</v>
      </c>
      <c r="N34" s="93" t="s">
        <v>16</v>
      </c>
      <c r="O34" s="94" t="s">
        <v>16</v>
      </c>
      <c r="P34" s="34" t="str">
        <f t="shared" si="5"/>
        <v>NO APLICA</v>
      </c>
      <c r="Q34" s="35">
        <f t="shared" si="6"/>
        <v>3</v>
      </c>
      <c r="R34" s="35" t="str">
        <f t="shared" si="7"/>
        <v>NO APLICA</v>
      </c>
      <c r="S34" s="36" t="str">
        <f t="shared" si="8"/>
        <v>NO APLICA</v>
      </c>
      <c r="T34" s="34">
        <f t="shared" si="9"/>
        <v>0.5</v>
      </c>
      <c r="U34" s="35">
        <f t="shared" si="10"/>
        <v>2</v>
      </c>
      <c r="V34" s="35" t="str">
        <f t="shared" si="11"/>
        <v>NO APLICA</v>
      </c>
      <c r="W34" s="36" t="str">
        <f t="shared" si="12"/>
        <v>NO APLICA</v>
      </c>
      <c r="X34" s="81"/>
      <c r="Y34" s="95" t="s">
        <v>220</v>
      </c>
      <c r="Z34" s="96"/>
      <c r="AA34" s="97"/>
    </row>
    <row r="35" spans="2:27" s="4" customFormat="1" ht="188.25" customHeight="1" x14ac:dyDescent="0.35">
      <c r="B35" s="74" t="s">
        <v>42</v>
      </c>
      <c r="C35" s="89" t="s">
        <v>134</v>
      </c>
      <c r="D35" s="89" t="s">
        <v>63</v>
      </c>
      <c r="E35" s="90" t="s">
        <v>36</v>
      </c>
      <c r="F35" s="148" t="s">
        <v>138</v>
      </c>
      <c r="G35" s="142">
        <v>6538</v>
      </c>
      <c r="H35" s="91">
        <v>5</v>
      </c>
      <c r="I35" s="92">
        <v>3264</v>
      </c>
      <c r="J35" s="93">
        <v>5</v>
      </c>
      <c r="K35" s="94">
        <v>3264</v>
      </c>
      <c r="L35" s="91">
        <v>1926</v>
      </c>
      <c r="M35" s="92">
        <v>10</v>
      </c>
      <c r="N35" s="93" t="s">
        <v>16</v>
      </c>
      <c r="O35" s="94" t="s">
        <v>16</v>
      </c>
      <c r="P35" s="34">
        <f t="shared" si="5"/>
        <v>385.2</v>
      </c>
      <c r="Q35" s="35">
        <f t="shared" si="6"/>
        <v>3.0637254901960784E-3</v>
      </c>
      <c r="R35" s="35" t="str">
        <f t="shared" si="7"/>
        <v>NO APLICA</v>
      </c>
      <c r="S35" s="36" t="str">
        <f t="shared" si="8"/>
        <v>NO APLICA</v>
      </c>
      <c r="T35" s="34">
        <f t="shared" si="9"/>
        <v>0.29458550015295198</v>
      </c>
      <c r="U35" s="35">
        <f t="shared" si="10"/>
        <v>0.29611501988375649</v>
      </c>
      <c r="V35" s="35" t="str">
        <f t="shared" si="11"/>
        <v>NO APLICA</v>
      </c>
      <c r="W35" s="36" t="str">
        <f t="shared" si="12"/>
        <v>NO APLICA</v>
      </c>
      <c r="X35" s="81"/>
      <c r="Y35" s="95" t="s">
        <v>221</v>
      </c>
      <c r="Z35" s="96"/>
      <c r="AA35" s="97"/>
    </row>
    <row r="36" spans="2:27" s="4" customFormat="1" ht="188.25" customHeight="1" x14ac:dyDescent="0.35">
      <c r="B36" s="85" t="s">
        <v>37</v>
      </c>
      <c r="C36" s="86" t="s">
        <v>135</v>
      </c>
      <c r="D36" s="86" t="s">
        <v>64</v>
      </c>
      <c r="E36" s="79" t="s">
        <v>36</v>
      </c>
      <c r="F36" s="84" t="s">
        <v>65</v>
      </c>
      <c r="G36" s="142">
        <v>6516</v>
      </c>
      <c r="H36" s="91">
        <v>0</v>
      </c>
      <c r="I36" s="92">
        <v>3258</v>
      </c>
      <c r="J36" s="93">
        <v>0</v>
      </c>
      <c r="K36" s="94">
        <v>3258</v>
      </c>
      <c r="L36" s="91">
        <v>1910</v>
      </c>
      <c r="M36" s="92">
        <v>0</v>
      </c>
      <c r="N36" s="93" t="s">
        <v>16</v>
      </c>
      <c r="O36" s="94" t="s">
        <v>16</v>
      </c>
      <c r="P36" s="34" t="str">
        <f t="shared" si="5"/>
        <v>NO APLICA</v>
      </c>
      <c r="Q36" s="35">
        <f t="shared" si="6"/>
        <v>0</v>
      </c>
      <c r="R36" s="35" t="str">
        <f t="shared" si="7"/>
        <v>NO APLICA</v>
      </c>
      <c r="S36" s="36" t="str">
        <f t="shared" si="8"/>
        <v>NO APLICA</v>
      </c>
      <c r="T36" s="34">
        <f t="shared" si="9"/>
        <v>0.29312461632903619</v>
      </c>
      <c r="U36" s="35">
        <f t="shared" si="10"/>
        <v>0.29312461632903619</v>
      </c>
      <c r="V36" s="35" t="str">
        <f t="shared" si="11"/>
        <v>NO APLICA</v>
      </c>
      <c r="W36" s="36" t="str">
        <f t="shared" si="12"/>
        <v>NO APLICA</v>
      </c>
      <c r="X36" s="81"/>
      <c r="Y36" s="95" t="s">
        <v>222</v>
      </c>
      <c r="Z36" s="96"/>
      <c r="AA36" s="97"/>
    </row>
    <row r="37" spans="2:27" s="4" customFormat="1" ht="188.25" customHeight="1" x14ac:dyDescent="0.35">
      <c r="B37" s="85" t="s">
        <v>37</v>
      </c>
      <c r="C37" s="86" t="s">
        <v>136</v>
      </c>
      <c r="D37" s="86" t="s">
        <v>137</v>
      </c>
      <c r="E37" s="79" t="s">
        <v>36</v>
      </c>
      <c r="F37" s="84" t="s">
        <v>139</v>
      </c>
      <c r="G37" s="142">
        <v>22</v>
      </c>
      <c r="H37" s="91">
        <v>5</v>
      </c>
      <c r="I37" s="92">
        <v>6</v>
      </c>
      <c r="J37" s="93">
        <v>5</v>
      </c>
      <c r="K37" s="94">
        <v>6</v>
      </c>
      <c r="L37" s="91">
        <v>16</v>
      </c>
      <c r="M37" s="92">
        <v>10</v>
      </c>
      <c r="N37" s="93" t="s">
        <v>16</v>
      </c>
      <c r="O37" s="94" t="s">
        <v>16</v>
      </c>
      <c r="P37" s="34">
        <f t="shared" si="5"/>
        <v>3.2</v>
      </c>
      <c r="Q37" s="35">
        <f t="shared" si="6"/>
        <v>1.6666666666666667</v>
      </c>
      <c r="R37" s="35" t="str">
        <f t="shared" si="7"/>
        <v>NO APLICA</v>
      </c>
      <c r="S37" s="36" t="str">
        <f t="shared" si="8"/>
        <v>NO APLICA</v>
      </c>
      <c r="T37" s="34">
        <f t="shared" si="9"/>
        <v>0.72727272727272729</v>
      </c>
      <c r="U37" s="35">
        <f t="shared" si="10"/>
        <v>1.1818181818181819</v>
      </c>
      <c r="V37" s="35" t="str">
        <f t="shared" si="11"/>
        <v>NO APLICA</v>
      </c>
      <c r="W37" s="36" t="str">
        <f t="shared" si="12"/>
        <v>NO APLICA</v>
      </c>
      <c r="X37" s="81"/>
      <c r="Y37" s="95" t="s">
        <v>223</v>
      </c>
      <c r="Z37" s="96"/>
      <c r="AA37" s="97"/>
    </row>
    <row r="38" spans="2:27" s="4" customFormat="1" ht="188.25" customHeight="1" x14ac:dyDescent="0.35">
      <c r="B38" s="74" t="s">
        <v>43</v>
      </c>
      <c r="C38" s="89" t="s">
        <v>140</v>
      </c>
      <c r="D38" s="89" t="s">
        <v>66</v>
      </c>
      <c r="E38" s="90" t="s">
        <v>36</v>
      </c>
      <c r="F38" s="148" t="s">
        <v>143</v>
      </c>
      <c r="G38" s="142">
        <v>16</v>
      </c>
      <c r="H38" s="91">
        <v>1</v>
      </c>
      <c r="I38" s="92">
        <v>5</v>
      </c>
      <c r="J38" s="93">
        <v>5</v>
      </c>
      <c r="K38" s="94">
        <v>5</v>
      </c>
      <c r="L38" s="91">
        <v>1</v>
      </c>
      <c r="M38" s="92">
        <v>6</v>
      </c>
      <c r="N38" s="93" t="s">
        <v>16</v>
      </c>
      <c r="O38" s="94" t="s">
        <v>16</v>
      </c>
      <c r="P38" s="34">
        <f t="shared" si="5"/>
        <v>1</v>
      </c>
      <c r="Q38" s="35">
        <f t="shared" si="6"/>
        <v>1.2</v>
      </c>
      <c r="R38" s="35" t="str">
        <f t="shared" si="7"/>
        <v>NO APLICA</v>
      </c>
      <c r="S38" s="36" t="str">
        <f t="shared" si="8"/>
        <v>NO APLICA</v>
      </c>
      <c r="T38" s="34">
        <f t="shared" si="9"/>
        <v>6.25E-2</v>
      </c>
      <c r="U38" s="35">
        <f t="shared" si="10"/>
        <v>0.4375</v>
      </c>
      <c r="V38" s="35" t="str">
        <f t="shared" si="11"/>
        <v>NO APLICA</v>
      </c>
      <c r="W38" s="36" t="str">
        <f t="shared" si="12"/>
        <v>NO APLICA</v>
      </c>
      <c r="X38" s="81"/>
      <c r="Y38" s="95" t="s">
        <v>224</v>
      </c>
      <c r="Z38" s="96"/>
      <c r="AA38" s="97"/>
    </row>
    <row r="39" spans="2:27" s="4" customFormat="1" ht="188.25" customHeight="1" x14ac:dyDescent="0.35">
      <c r="B39" s="85" t="s">
        <v>37</v>
      </c>
      <c r="C39" s="86" t="s">
        <v>141</v>
      </c>
      <c r="D39" s="86" t="s">
        <v>142</v>
      </c>
      <c r="E39" s="79" t="s">
        <v>36</v>
      </c>
      <c r="F39" s="84" t="s">
        <v>100</v>
      </c>
      <c r="G39" s="142">
        <v>16</v>
      </c>
      <c r="H39" s="91">
        <v>1</v>
      </c>
      <c r="I39" s="92">
        <v>5</v>
      </c>
      <c r="J39" s="93">
        <v>5</v>
      </c>
      <c r="K39" s="94">
        <v>5</v>
      </c>
      <c r="L39" s="91">
        <v>1</v>
      </c>
      <c r="M39" s="92">
        <v>6</v>
      </c>
      <c r="N39" s="93" t="s">
        <v>16</v>
      </c>
      <c r="O39" s="94" t="s">
        <v>16</v>
      </c>
      <c r="P39" s="34">
        <f t="shared" si="5"/>
        <v>1</v>
      </c>
      <c r="Q39" s="35">
        <f t="shared" si="6"/>
        <v>1.2</v>
      </c>
      <c r="R39" s="35" t="str">
        <f t="shared" si="7"/>
        <v>NO APLICA</v>
      </c>
      <c r="S39" s="36" t="str">
        <f t="shared" si="8"/>
        <v>NO APLICA</v>
      </c>
      <c r="T39" s="34">
        <f t="shared" si="9"/>
        <v>6.25E-2</v>
      </c>
      <c r="U39" s="35">
        <f t="shared" si="10"/>
        <v>0.4375</v>
      </c>
      <c r="V39" s="35" t="str">
        <f t="shared" si="11"/>
        <v>NO APLICA</v>
      </c>
      <c r="W39" s="36" t="str">
        <f t="shared" si="12"/>
        <v>NO APLICA</v>
      </c>
      <c r="X39" s="81"/>
      <c r="Y39" s="95" t="s">
        <v>224</v>
      </c>
      <c r="Z39" s="96"/>
      <c r="AA39" s="97"/>
    </row>
    <row r="40" spans="2:27" s="4" customFormat="1" ht="188.25" customHeight="1" x14ac:dyDescent="0.35">
      <c r="B40" s="74" t="s">
        <v>44</v>
      </c>
      <c r="C40" s="89" t="s">
        <v>144</v>
      </c>
      <c r="D40" s="89" t="s">
        <v>67</v>
      </c>
      <c r="E40" s="90" t="s">
        <v>36</v>
      </c>
      <c r="F40" s="148" t="s">
        <v>151</v>
      </c>
      <c r="G40" s="142">
        <v>48</v>
      </c>
      <c r="H40" s="91">
        <v>12</v>
      </c>
      <c r="I40" s="92">
        <v>12</v>
      </c>
      <c r="J40" s="93">
        <v>12</v>
      </c>
      <c r="K40" s="94">
        <v>12</v>
      </c>
      <c r="L40" s="91">
        <v>14</v>
      </c>
      <c r="M40" s="92">
        <v>12</v>
      </c>
      <c r="N40" s="93" t="s">
        <v>16</v>
      </c>
      <c r="O40" s="94" t="s">
        <v>16</v>
      </c>
      <c r="P40" s="34">
        <f t="shared" si="5"/>
        <v>1.1666666666666667</v>
      </c>
      <c r="Q40" s="35">
        <f t="shared" si="6"/>
        <v>1</v>
      </c>
      <c r="R40" s="35" t="str">
        <f t="shared" si="7"/>
        <v>NO APLICA</v>
      </c>
      <c r="S40" s="36" t="str">
        <f t="shared" si="8"/>
        <v>NO APLICA</v>
      </c>
      <c r="T40" s="34">
        <f t="shared" si="9"/>
        <v>0.29166666666666669</v>
      </c>
      <c r="U40" s="35">
        <f t="shared" si="10"/>
        <v>0.54166666666666663</v>
      </c>
      <c r="V40" s="35" t="str">
        <f t="shared" si="11"/>
        <v>NO APLICA</v>
      </c>
      <c r="W40" s="36" t="str">
        <f t="shared" si="12"/>
        <v>NO APLICA</v>
      </c>
      <c r="X40" s="81"/>
      <c r="Y40" s="95" t="s">
        <v>225</v>
      </c>
      <c r="Z40" s="96"/>
      <c r="AA40" s="97"/>
    </row>
    <row r="41" spans="2:27" s="4" customFormat="1" ht="188.25" customHeight="1" x14ac:dyDescent="0.35">
      <c r="B41" s="85" t="s">
        <v>37</v>
      </c>
      <c r="C41" s="86" t="s">
        <v>145</v>
      </c>
      <c r="D41" s="86" t="s">
        <v>146</v>
      </c>
      <c r="E41" s="79" t="s">
        <v>36</v>
      </c>
      <c r="F41" s="84" t="s">
        <v>152</v>
      </c>
      <c r="G41" s="142">
        <v>48</v>
      </c>
      <c r="H41" s="91">
        <v>12</v>
      </c>
      <c r="I41" s="92">
        <v>12</v>
      </c>
      <c r="J41" s="93">
        <v>12</v>
      </c>
      <c r="K41" s="94">
        <v>12</v>
      </c>
      <c r="L41" s="91">
        <v>14</v>
      </c>
      <c r="M41" s="92">
        <v>12</v>
      </c>
      <c r="N41" s="93" t="s">
        <v>16</v>
      </c>
      <c r="O41" s="94" t="s">
        <v>16</v>
      </c>
      <c r="P41" s="34">
        <f t="shared" si="5"/>
        <v>1.1666666666666667</v>
      </c>
      <c r="Q41" s="35">
        <f t="shared" si="6"/>
        <v>1</v>
      </c>
      <c r="R41" s="35" t="str">
        <f t="shared" si="7"/>
        <v>NO APLICA</v>
      </c>
      <c r="S41" s="36" t="str">
        <f t="shared" si="8"/>
        <v>NO APLICA</v>
      </c>
      <c r="T41" s="34">
        <f t="shared" si="9"/>
        <v>0.29166666666666669</v>
      </c>
      <c r="U41" s="35">
        <f t="shared" si="10"/>
        <v>0.54166666666666663</v>
      </c>
      <c r="V41" s="35" t="str">
        <f t="shared" si="11"/>
        <v>NO APLICA</v>
      </c>
      <c r="W41" s="36" t="str">
        <f t="shared" si="12"/>
        <v>NO APLICA</v>
      </c>
      <c r="X41" s="81"/>
      <c r="Y41" s="95" t="s">
        <v>225</v>
      </c>
      <c r="Z41" s="96"/>
      <c r="AA41" s="97"/>
    </row>
    <row r="42" spans="2:27" s="4" customFormat="1" ht="188.25" customHeight="1" x14ac:dyDescent="0.35">
      <c r="B42" s="74" t="s">
        <v>45</v>
      </c>
      <c r="C42" s="89" t="s">
        <v>147</v>
      </c>
      <c r="D42" s="89" t="s">
        <v>148</v>
      </c>
      <c r="E42" s="90" t="s">
        <v>36</v>
      </c>
      <c r="F42" s="148" t="s">
        <v>100</v>
      </c>
      <c r="G42" s="142">
        <v>10</v>
      </c>
      <c r="H42" s="91">
        <v>2</v>
      </c>
      <c r="I42" s="92">
        <v>3</v>
      </c>
      <c r="J42" s="93">
        <v>2</v>
      </c>
      <c r="K42" s="94">
        <v>3</v>
      </c>
      <c r="L42" s="91">
        <v>6</v>
      </c>
      <c r="M42" s="92">
        <v>31</v>
      </c>
      <c r="N42" s="93" t="s">
        <v>16</v>
      </c>
      <c r="O42" s="94" t="s">
        <v>16</v>
      </c>
      <c r="P42" s="34">
        <f t="shared" si="5"/>
        <v>3</v>
      </c>
      <c r="Q42" s="35">
        <f t="shared" si="6"/>
        <v>10.333333333333334</v>
      </c>
      <c r="R42" s="35" t="str">
        <f t="shared" si="7"/>
        <v>NO APLICA</v>
      </c>
      <c r="S42" s="36" t="str">
        <f t="shared" si="8"/>
        <v>NO APLICA</v>
      </c>
      <c r="T42" s="34">
        <f t="shared" si="9"/>
        <v>0.6</v>
      </c>
      <c r="U42" s="35">
        <f t="shared" si="10"/>
        <v>3.7</v>
      </c>
      <c r="V42" s="35" t="str">
        <f t="shared" si="11"/>
        <v>NO APLICA</v>
      </c>
      <c r="W42" s="36" t="str">
        <f t="shared" si="12"/>
        <v>NO APLICA</v>
      </c>
      <c r="X42" s="81"/>
      <c r="Y42" s="95" t="s">
        <v>226</v>
      </c>
      <c r="Z42" s="96"/>
      <c r="AA42" s="97"/>
    </row>
    <row r="43" spans="2:27" s="4" customFormat="1" ht="188.25" customHeight="1" x14ac:dyDescent="0.35">
      <c r="B43" s="85" t="s">
        <v>37</v>
      </c>
      <c r="C43" s="86" t="s">
        <v>149</v>
      </c>
      <c r="D43" s="86" t="s">
        <v>150</v>
      </c>
      <c r="E43" s="79" t="s">
        <v>36</v>
      </c>
      <c r="F43" s="84" t="s">
        <v>133</v>
      </c>
      <c r="G43" s="142">
        <v>10</v>
      </c>
      <c r="H43" s="91">
        <v>2</v>
      </c>
      <c r="I43" s="92">
        <v>3</v>
      </c>
      <c r="J43" s="93">
        <v>2</v>
      </c>
      <c r="K43" s="94">
        <v>3</v>
      </c>
      <c r="L43" s="91">
        <v>6</v>
      </c>
      <c r="M43" s="92">
        <v>31</v>
      </c>
      <c r="N43" s="93" t="s">
        <v>16</v>
      </c>
      <c r="O43" s="94" t="s">
        <v>16</v>
      </c>
      <c r="P43" s="34">
        <f t="shared" si="5"/>
        <v>3</v>
      </c>
      <c r="Q43" s="35">
        <f t="shared" si="6"/>
        <v>10.333333333333334</v>
      </c>
      <c r="R43" s="35" t="str">
        <f t="shared" si="7"/>
        <v>NO APLICA</v>
      </c>
      <c r="S43" s="36" t="str">
        <f t="shared" si="8"/>
        <v>NO APLICA</v>
      </c>
      <c r="T43" s="34">
        <f t="shared" si="9"/>
        <v>0.6</v>
      </c>
      <c r="U43" s="35">
        <f t="shared" si="10"/>
        <v>3.7</v>
      </c>
      <c r="V43" s="35" t="str">
        <f t="shared" si="11"/>
        <v>NO APLICA</v>
      </c>
      <c r="W43" s="36" t="str">
        <f t="shared" si="12"/>
        <v>NO APLICA</v>
      </c>
      <c r="X43" s="81"/>
      <c r="Y43" s="95" t="s">
        <v>226</v>
      </c>
      <c r="Z43" s="96"/>
      <c r="AA43" s="97"/>
    </row>
    <row r="44" spans="2:27" s="4" customFormat="1" ht="188.25" customHeight="1" x14ac:dyDescent="0.35">
      <c r="B44" s="74" t="s">
        <v>46</v>
      </c>
      <c r="C44" s="89" t="s">
        <v>153</v>
      </c>
      <c r="D44" s="89" t="s">
        <v>154</v>
      </c>
      <c r="E44" s="90" t="s">
        <v>36</v>
      </c>
      <c r="F44" s="148" t="s">
        <v>97</v>
      </c>
      <c r="G44" s="142">
        <v>171</v>
      </c>
      <c r="H44" s="91">
        <v>35</v>
      </c>
      <c r="I44" s="92">
        <v>45</v>
      </c>
      <c r="J44" s="93">
        <v>35</v>
      </c>
      <c r="K44" s="94">
        <v>56</v>
      </c>
      <c r="L44" s="91">
        <v>16</v>
      </c>
      <c r="M44" s="92">
        <v>22</v>
      </c>
      <c r="N44" s="93" t="s">
        <v>16</v>
      </c>
      <c r="O44" s="94" t="s">
        <v>16</v>
      </c>
      <c r="P44" s="34">
        <f t="shared" si="5"/>
        <v>0.45714285714285713</v>
      </c>
      <c r="Q44" s="35">
        <f t="shared" si="6"/>
        <v>0.48888888888888887</v>
      </c>
      <c r="R44" s="35" t="str">
        <f t="shared" si="7"/>
        <v>NO APLICA</v>
      </c>
      <c r="S44" s="36" t="str">
        <f t="shared" si="8"/>
        <v>NO APLICA</v>
      </c>
      <c r="T44" s="34">
        <f t="shared" si="9"/>
        <v>9.3567251461988299E-2</v>
      </c>
      <c r="U44" s="35">
        <f t="shared" si="10"/>
        <v>0.22222222222222221</v>
      </c>
      <c r="V44" s="35" t="str">
        <f t="shared" si="11"/>
        <v>NO APLICA</v>
      </c>
      <c r="W44" s="36" t="str">
        <f t="shared" si="12"/>
        <v>NO APLICA</v>
      </c>
      <c r="X44" s="81"/>
      <c r="Y44" s="95" t="s">
        <v>228</v>
      </c>
      <c r="Z44" s="96"/>
      <c r="AA44" s="97"/>
    </row>
    <row r="45" spans="2:27" s="4" customFormat="1" ht="188.25" customHeight="1" x14ac:dyDescent="0.35">
      <c r="B45" s="85" t="s">
        <v>37</v>
      </c>
      <c r="C45" s="86" t="s">
        <v>155</v>
      </c>
      <c r="D45" s="86" t="s">
        <v>156</v>
      </c>
      <c r="E45" s="79" t="s">
        <v>36</v>
      </c>
      <c r="F45" s="84" t="s">
        <v>164</v>
      </c>
      <c r="G45" s="142">
        <v>150</v>
      </c>
      <c r="H45" s="91">
        <v>30</v>
      </c>
      <c r="I45" s="92">
        <v>40</v>
      </c>
      <c r="J45" s="93">
        <v>30</v>
      </c>
      <c r="K45" s="94">
        <v>50</v>
      </c>
      <c r="L45" s="91">
        <v>15</v>
      </c>
      <c r="M45" s="92">
        <v>21</v>
      </c>
      <c r="N45" s="93" t="s">
        <v>16</v>
      </c>
      <c r="O45" s="94" t="s">
        <v>16</v>
      </c>
      <c r="P45" s="34">
        <f t="shared" si="5"/>
        <v>0.5</v>
      </c>
      <c r="Q45" s="35">
        <f t="shared" si="6"/>
        <v>0.52500000000000002</v>
      </c>
      <c r="R45" s="35" t="str">
        <f t="shared" si="7"/>
        <v>NO APLICA</v>
      </c>
      <c r="S45" s="36" t="str">
        <f t="shared" si="8"/>
        <v>NO APLICA</v>
      </c>
      <c r="T45" s="34">
        <f t="shared" si="9"/>
        <v>0.1</v>
      </c>
      <c r="U45" s="35">
        <f t="shared" si="10"/>
        <v>0.24</v>
      </c>
      <c r="V45" s="35" t="str">
        <f t="shared" si="11"/>
        <v>NO APLICA</v>
      </c>
      <c r="W45" s="36" t="str">
        <f t="shared" si="12"/>
        <v>NO APLICA</v>
      </c>
      <c r="X45" s="81"/>
      <c r="Y45" s="95" t="s">
        <v>227</v>
      </c>
      <c r="Z45" s="96"/>
      <c r="AA45" s="97"/>
    </row>
    <row r="46" spans="2:27" s="4" customFormat="1" ht="188.25" customHeight="1" x14ac:dyDescent="0.35">
      <c r="B46" s="85" t="s">
        <v>37</v>
      </c>
      <c r="C46" s="86" t="s">
        <v>157</v>
      </c>
      <c r="D46" s="86" t="s">
        <v>68</v>
      </c>
      <c r="E46" s="79" t="s">
        <v>36</v>
      </c>
      <c r="F46" s="84" t="s">
        <v>165</v>
      </c>
      <c r="G46" s="142">
        <v>21</v>
      </c>
      <c r="H46" s="91">
        <v>5</v>
      </c>
      <c r="I46" s="92">
        <v>5</v>
      </c>
      <c r="J46" s="93">
        <v>5</v>
      </c>
      <c r="K46" s="94">
        <v>6</v>
      </c>
      <c r="L46" s="91">
        <v>1</v>
      </c>
      <c r="M46" s="92">
        <v>1</v>
      </c>
      <c r="N46" s="93" t="s">
        <v>16</v>
      </c>
      <c r="O46" s="94" t="s">
        <v>16</v>
      </c>
      <c r="P46" s="34">
        <f t="shared" si="5"/>
        <v>0.2</v>
      </c>
      <c r="Q46" s="35">
        <f t="shared" si="6"/>
        <v>0.2</v>
      </c>
      <c r="R46" s="35" t="str">
        <f t="shared" si="7"/>
        <v>NO APLICA</v>
      </c>
      <c r="S46" s="36" t="str">
        <f t="shared" si="8"/>
        <v>NO APLICA</v>
      </c>
      <c r="T46" s="34">
        <f t="shared" si="9"/>
        <v>4.7619047619047616E-2</v>
      </c>
      <c r="U46" s="35">
        <f t="shared" si="10"/>
        <v>9.5238095238095233E-2</v>
      </c>
      <c r="V46" s="35" t="str">
        <f t="shared" si="11"/>
        <v>NO APLICA</v>
      </c>
      <c r="W46" s="36" t="str">
        <f t="shared" si="12"/>
        <v>NO APLICA</v>
      </c>
      <c r="X46" s="81"/>
      <c r="Y46" s="95" t="s">
        <v>229</v>
      </c>
      <c r="Z46" s="96"/>
      <c r="AA46" s="97"/>
    </row>
    <row r="47" spans="2:27" s="4" customFormat="1" ht="188.25" customHeight="1" x14ac:dyDescent="0.35">
      <c r="B47" s="74" t="s">
        <v>47</v>
      </c>
      <c r="C47" s="89" t="s">
        <v>158</v>
      </c>
      <c r="D47" s="89" t="s">
        <v>159</v>
      </c>
      <c r="E47" s="90" t="s">
        <v>36</v>
      </c>
      <c r="F47" s="148" t="s">
        <v>166</v>
      </c>
      <c r="G47" s="142">
        <v>1187</v>
      </c>
      <c r="H47" s="91">
        <v>297</v>
      </c>
      <c r="I47" s="92">
        <v>295</v>
      </c>
      <c r="J47" s="93">
        <v>298</v>
      </c>
      <c r="K47" s="94">
        <v>297</v>
      </c>
      <c r="L47" s="91">
        <v>626</v>
      </c>
      <c r="M47" s="92">
        <v>669</v>
      </c>
      <c r="N47" s="93" t="s">
        <v>16</v>
      </c>
      <c r="O47" s="94" t="s">
        <v>16</v>
      </c>
      <c r="P47" s="34">
        <f t="shared" si="5"/>
        <v>2.1077441077441077</v>
      </c>
      <c r="Q47" s="35">
        <f t="shared" si="6"/>
        <v>2.2677966101694915</v>
      </c>
      <c r="R47" s="35" t="str">
        <f t="shared" si="7"/>
        <v>NO APLICA</v>
      </c>
      <c r="S47" s="36" t="str">
        <f t="shared" si="8"/>
        <v>NO APLICA</v>
      </c>
      <c r="T47" s="34">
        <f t="shared" si="9"/>
        <v>0.52737994945240096</v>
      </c>
      <c r="U47" s="35">
        <f t="shared" si="10"/>
        <v>1.0909856781802865</v>
      </c>
      <c r="V47" s="35" t="str">
        <f t="shared" si="11"/>
        <v>NO APLICA</v>
      </c>
      <c r="W47" s="36" t="str">
        <f t="shared" si="12"/>
        <v>NO APLICA</v>
      </c>
      <c r="X47" s="81"/>
      <c r="Y47" s="95" t="s">
        <v>232</v>
      </c>
      <c r="Z47" s="96"/>
      <c r="AA47" s="97"/>
    </row>
    <row r="48" spans="2:27" s="4" customFormat="1" ht="188.25" customHeight="1" x14ac:dyDescent="0.35">
      <c r="B48" s="85" t="s">
        <v>37</v>
      </c>
      <c r="C48" s="86" t="s">
        <v>160</v>
      </c>
      <c r="D48" s="86" t="s">
        <v>161</v>
      </c>
      <c r="E48" s="79" t="s">
        <v>36</v>
      </c>
      <c r="F48" s="84" t="s">
        <v>167</v>
      </c>
      <c r="G48" s="142">
        <v>1180</v>
      </c>
      <c r="H48" s="91">
        <v>295</v>
      </c>
      <c r="I48" s="92">
        <v>295</v>
      </c>
      <c r="J48" s="93">
        <v>295</v>
      </c>
      <c r="K48" s="94">
        <v>295</v>
      </c>
      <c r="L48" s="91">
        <v>625</v>
      </c>
      <c r="M48" s="92">
        <v>666</v>
      </c>
      <c r="N48" s="93" t="s">
        <v>16</v>
      </c>
      <c r="O48" s="94" t="s">
        <v>16</v>
      </c>
      <c r="P48" s="34">
        <f t="shared" si="5"/>
        <v>2.1186440677966103</v>
      </c>
      <c r="Q48" s="35">
        <f t="shared" si="6"/>
        <v>2.2576271186440677</v>
      </c>
      <c r="R48" s="35" t="str">
        <f t="shared" si="7"/>
        <v>NO APLICA</v>
      </c>
      <c r="S48" s="36" t="str">
        <f t="shared" si="8"/>
        <v>NO APLICA</v>
      </c>
      <c r="T48" s="34">
        <f t="shared" si="9"/>
        <v>0.52966101694915257</v>
      </c>
      <c r="U48" s="35">
        <f t="shared" si="10"/>
        <v>1.0940677966101695</v>
      </c>
      <c r="V48" s="35" t="str">
        <f t="shared" si="11"/>
        <v>NO APLICA</v>
      </c>
      <c r="W48" s="36" t="str">
        <f t="shared" si="12"/>
        <v>NO APLICA</v>
      </c>
      <c r="X48" s="81"/>
      <c r="Y48" s="95" t="s">
        <v>230</v>
      </c>
      <c r="Z48" s="96"/>
      <c r="AA48" s="97"/>
    </row>
    <row r="49" spans="2:27" s="4" customFormat="1" ht="188.25" customHeight="1" x14ac:dyDescent="0.35">
      <c r="B49" s="85" t="s">
        <v>37</v>
      </c>
      <c r="C49" s="86" t="s">
        <v>162</v>
      </c>
      <c r="D49" s="86" t="s">
        <v>163</v>
      </c>
      <c r="E49" s="79" t="s">
        <v>36</v>
      </c>
      <c r="F49" s="84" t="s">
        <v>168</v>
      </c>
      <c r="G49" s="142">
        <v>7</v>
      </c>
      <c r="H49" s="91">
        <v>2</v>
      </c>
      <c r="I49" s="92">
        <v>0</v>
      </c>
      <c r="J49" s="93">
        <v>3</v>
      </c>
      <c r="K49" s="94">
        <v>2</v>
      </c>
      <c r="L49" s="91">
        <v>1</v>
      </c>
      <c r="M49" s="92">
        <v>3</v>
      </c>
      <c r="N49" s="93" t="s">
        <v>16</v>
      </c>
      <c r="O49" s="94" t="s">
        <v>16</v>
      </c>
      <c r="P49" s="34">
        <f t="shared" si="5"/>
        <v>0.5</v>
      </c>
      <c r="Q49" s="35" t="str">
        <f t="shared" si="6"/>
        <v>NO APLICA</v>
      </c>
      <c r="R49" s="35" t="str">
        <f t="shared" si="7"/>
        <v>NO APLICA</v>
      </c>
      <c r="S49" s="36" t="str">
        <f t="shared" si="8"/>
        <v>NO APLICA</v>
      </c>
      <c r="T49" s="34">
        <f t="shared" si="9"/>
        <v>0.14285714285714285</v>
      </c>
      <c r="U49" s="35">
        <f t="shared" si="10"/>
        <v>0.5714285714285714</v>
      </c>
      <c r="V49" s="35" t="str">
        <f t="shared" si="11"/>
        <v>NO APLICA</v>
      </c>
      <c r="W49" s="36" t="str">
        <f t="shared" si="12"/>
        <v>NO APLICA</v>
      </c>
      <c r="X49" s="81"/>
      <c r="Y49" s="95" t="s">
        <v>231</v>
      </c>
      <c r="Z49" s="96"/>
      <c r="AA49" s="97"/>
    </row>
    <row r="50" spans="2:27" s="4" customFormat="1" ht="188.25" customHeight="1" x14ac:dyDescent="0.35">
      <c r="B50" s="74" t="s">
        <v>48</v>
      </c>
      <c r="C50" s="89" t="s">
        <v>169</v>
      </c>
      <c r="D50" s="89" t="s">
        <v>170</v>
      </c>
      <c r="E50" s="90" t="s">
        <v>36</v>
      </c>
      <c r="F50" s="148" t="s">
        <v>97</v>
      </c>
      <c r="G50" s="142">
        <v>46</v>
      </c>
      <c r="H50" s="91">
        <v>1</v>
      </c>
      <c r="I50" s="92">
        <v>15</v>
      </c>
      <c r="J50" s="93">
        <v>15</v>
      </c>
      <c r="K50" s="94">
        <v>15</v>
      </c>
      <c r="L50" s="91">
        <v>0</v>
      </c>
      <c r="M50" s="92">
        <v>1</v>
      </c>
      <c r="N50" s="93" t="s">
        <v>16</v>
      </c>
      <c r="O50" s="94" t="s">
        <v>16</v>
      </c>
      <c r="P50" s="34">
        <f t="shared" si="5"/>
        <v>0</v>
      </c>
      <c r="Q50" s="35">
        <f t="shared" si="6"/>
        <v>6.6666666666666666E-2</v>
      </c>
      <c r="R50" s="35" t="str">
        <f t="shared" si="7"/>
        <v>NO APLICA</v>
      </c>
      <c r="S50" s="36" t="str">
        <f t="shared" si="8"/>
        <v>NO APLICA</v>
      </c>
      <c r="T50" s="34">
        <f t="shared" si="9"/>
        <v>0</v>
      </c>
      <c r="U50" s="35">
        <f t="shared" si="10"/>
        <v>2.1739130434782608E-2</v>
      </c>
      <c r="V50" s="35" t="str">
        <f t="shared" si="11"/>
        <v>NO APLICA</v>
      </c>
      <c r="W50" s="36" t="str">
        <f t="shared" si="12"/>
        <v>NO APLICA</v>
      </c>
      <c r="X50" s="81"/>
      <c r="Y50" s="95" t="s">
        <v>249</v>
      </c>
      <c r="Z50" s="96"/>
      <c r="AA50" s="97"/>
    </row>
    <row r="51" spans="2:27" s="4" customFormat="1" ht="188.25" customHeight="1" x14ac:dyDescent="0.35">
      <c r="B51" s="85" t="s">
        <v>37</v>
      </c>
      <c r="C51" s="86" t="s">
        <v>171</v>
      </c>
      <c r="D51" s="86" t="s">
        <v>172</v>
      </c>
      <c r="E51" s="79" t="s">
        <v>36</v>
      </c>
      <c r="F51" s="84" t="s">
        <v>97</v>
      </c>
      <c r="G51" s="142">
        <v>46</v>
      </c>
      <c r="H51" s="91">
        <v>1</v>
      </c>
      <c r="I51" s="92">
        <v>15</v>
      </c>
      <c r="J51" s="93">
        <v>15</v>
      </c>
      <c r="K51" s="94">
        <v>15</v>
      </c>
      <c r="L51" s="91">
        <v>0</v>
      </c>
      <c r="M51" s="92">
        <v>1</v>
      </c>
      <c r="N51" s="93" t="s">
        <v>16</v>
      </c>
      <c r="O51" s="94" t="s">
        <v>16</v>
      </c>
      <c r="P51" s="34">
        <f t="shared" si="5"/>
        <v>0</v>
      </c>
      <c r="Q51" s="35">
        <f t="shared" si="6"/>
        <v>6.6666666666666666E-2</v>
      </c>
      <c r="R51" s="35" t="str">
        <f t="shared" si="7"/>
        <v>NO APLICA</v>
      </c>
      <c r="S51" s="36" t="str">
        <f t="shared" si="8"/>
        <v>NO APLICA</v>
      </c>
      <c r="T51" s="34">
        <f t="shared" si="9"/>
        <v>0</v>
      </c>
      <c r="U51" s="35">
        <f t="shared" si="10"/>
        <v>2.1739130434782608E-2</v>
      </c>
      <c r="V51" s="35" t="str">
        <f t="shared" si="11"/>
        <v>NO APLICA</v>
      </c>
      <c r="W51" s="36" t="str">
        <f t="shared" si="12"/>
        <v>NO APLICA</v>
      </c>
      <c r="X51" s="81"/>
      <c r="Y51" s="95" t="s">
        <v>249</v>
      </c>
      <c r="Z51" s="96"/>
      <c r="AA51" s="97"/>
    </row>
    <row r="52" spans="2:27" s="4" customFormat="1" ht="188.25" customHeight="1" x14ac:dyDescent="0.35">
      <c r="B52" s="74" t="s">
        <v>49</v>
      </c>
      <c r="C52" s="89" t="s">
        <v>173</v>
      </c>
      <c r="D52" s="89" t="s">
        <v>174</v>
      </c>
      <c r="E52" s="90" t="s">
        <v>36</v>
      </c>
      <c r="F52" s="148" t="s">
        <v>176</v>
      </c>
      <c r="G52" s="142">
        <v>200</v>
      </c>
      <c r="H52" s="91">
        <v>40</v>
      </c>
      <c r="I52" s="92">
        <v>50</v>
      </c>
      <c r="J52" s="93">
        <v>50</v>
      </c>
      <c r="K52" s="94">
        <v>60</v>
      </c>
      <c r="L52" s="91">
        <v>234</v>
      </c>
      <c r="M52" s="92">
        <v>109</v>
      </c>
      <c r="N52" s="93" t="s">
        <v>16</v>
      </c>
      <c r="O52" s="94" t="s">
        <v>16</v>
      </c>
      <c r="P52" s="34">
        <f t="shared" si="5"/>
        <v>5.85</v>
      </c>
      <c r="Q52" s="35">
        <f t="shared" si="6"/>
        <v>2.1800000000000002</v>
      </c>
      <c r="R52" s="35" t="str">
        <f t="shared" si="7"/>
        <v>NO APLICA</v>
      </c>
      <c r="S52" s="36" t="str">
        <f t="shared" si="8"/>
        <v>NO APLICA</v>
      </c>
      <c r="T52" s="34">
        <f t="shared" si="9"/>
        <v>1.17</v>
      </c>
      <c r="U52" s="35">
        <f t="shared" si="10"/>
        <v>1.7150000000000001</v>
      </c>
      <c r="V52" s="35" t="str">
        <f t="shared" si="11"/>
        <v>NO APLICA</v>
      </c>
      <c r="W52" s="36" t="str">
        <f t="shared" si="12"/>
        <v>NO APLICA</v>
      </c>
      <c r="X52" s="81"/>
      <c r="Y52" s="95" t="s">
        <v>233</v>
      </c>
      <c r="Z52" s="96"/>
      <c r="AA52" s="97"/>
    </row>
    <row r="53" spans="2:27" s="4" customFormat="1" ht="188.25" customHeight="1" x14ac:dyDescent="0.35">
      <c r="B53" s="85" t="s">
        <v>37</v>
      </c>
      <c r="C53" s="86" t="s">
        <v>175</v>
      </c>
      <c r="D53" s="86" t="s">
        <v>69</v>
      </c>
      <c r="E53" s="79" t="s">
        <v>36</v>
      </c>
      <c r="F53" s="84" t="s">
        <v>177</v>
      </c>
      <c r="G53" s="142">
        <v>200</v>
      </c>
      <c r="H53" s="91">
        <v>40</v>
      </c>
      <c r="I53" s="92">
        <v>50</v>
      </c>
      <c r="J53" s="93">
        <v>50</v>
      </c>
      <c r="K53" s="94">
        <v>60</v>
      </c>
      <c r="L53" s="91">
        <v>234</v>
      </c>
      <c r="M53" s="92">
        <v>109</v>
      </c>
      <c r="N53" s="93" t="s">
        <v>16</v>
      </c>
      <c r="O53" s="94" t="s">
        <v>16</v>
      </c>
      <c r="P53" s="34">
        <f t="shared" si="5"/>
        <v>5.85</v>
      </c>
      <c r="Q53" s="35">
        <f t="shared" si="6"/>
        <v>2.1800000000000002</v>
      </c>
      <c r="R53" s="35" t="str">
        <f t="shared" si="7"/>
        <v>NO APLICA</v>
      </c>
      <c r="S53" s="36" t="str">
        <f t="shared" si="8"/>
        <v>NO APLICA</v>
      </c>
      <c r="T53" s="34">
        <f t="shared" si="9"/>
        <v>1.17</v>
      </c>
      <c r="U53" s="35">
        <f t="shared" si="10"/>
        <v>1.7150000000000001</v>
      </c>
      <c r="V53" s="35" t="str">
        <f t="shared" si="11"/>
        <v>NO APLICA</v>
      </c>
      <c r="W53" s="36" t="str">
        <f t="shared" si="12"/>
        <v>NO APLICA</v>
      </c>
      <c r="X53" s="81"/>
      <c r="Y53" s="95" t="s">
        <v>233</v>
      </c>
      <c r="Z53" s="96"/>
      <c r="AA53" s="97"/>
    </row>
    <row r="54" spans="2:27" s="4" customFormat="1" ht="188.25" customHeight="1" x14ac:dyDescent="0.35">
      <c r="B54" s="74" t="s">
        <v>50</v>
      </c>
      <c r="C54" s="89" t="s">
        <v>195</v>
      </c>
      <c r="D54" s="75" t="s">
        <v>178</v>
      </c>
      <c r="E54" s="90" t="s">
        <v>36</v>
      </c>
      <c r="F54" s="146" t="s">
        <v>181</v>
      </c>
      <c r="G54" s="142">
        <v>3</v>
      </c>
      <c r="H54" s="91">
        <v>0</v>
      </c>
      <c r="I54" s="92">
        <v>1</v>
      </c>
      <c r="J54" s="93">
        <v>1</v>
      </c>
      <c r="K54" s="94">
        <v>1</v>
      </c>
      <c r="L54" s="91">
        <v>0</v>
      </c>
      <c r="M54" s="92">
        <v>2</v>
      </c>
      <c r="N54" s="93" t="s">
        <v>16</v>
      </c>
      <c r="O54" s="94" t="s">
        <v>16</v>
      </c>
      <c r="P54" s="34" t="str">
        <f t="shared" si="5"/>
        <v>NO APLICA</v>
      </c>
      <c r="Q54" s="35">
        <f t="shared" si="6"/>
        <v>2</v>
      </c>
      <c r="R54" s="35" t="str">
        <f t="shared" si="7"/>
        <v>NO APLICA</v>
      </c>
      <c r="S54" s="36" t="str">
        <f t="shared" si="8"/>
        <v>NO APLICA</v>
      </c>
      <c r="T54" s="34">
        <f t="shared" si="9"/>
        <v>0</v>
      </c>
      <c r="U54" s="35">
        <f t="shared" si="10"/>
        <v>0.66666666666666663</v>
      </c>
      <c r="V54" s="35" t="str">
        <f t="shared" si="11"/>
        <v>NO APLICA</v>
      </c>
      <c r="W54" s="36" t="str">
        <f t="shared" si="12"/>
        <v>NO APLICA</v>
      </c>
      <c r="X54" s="81"/>
      <c r="Y54" s="95" t="s">
        <v>234</v>
      </c>
      <c r="Z54" s="96"/>
      <c r="AA54" s="97"/>
    </row>
    <row r="55" spans="2:27" s="4" customFormat="1" ht="188.25" customHeight="1" x14ac:dyDescent="0.35">
      <c r="B55" s="85" t="s">
        <v>37</v>
      </c>
      <c r="C55" s="86" t="s">
        <v>196</v>
      </c>
      <c r="D55" s="135" t="s">
        <v>70</v>
      </c>
      <c r="E55" s="79" t="s">
        <v>36</v>
      </c>
      <c r="F55" s="147" t="s">
        <v>85</v>
      </c>
      <c r="G55" s="142">
        <v>3</v>
      </c>
      <c r="H55" s="91">
        <v>0</v>
      </c>
      <c r="I55" s="92">
        <v>1</v>
      </c>
      <c r="J55" s="93">
        <v>1</v>
      </c>
      <c r="K55" s="94">
        <v>1</v>
      </c>
      <c r="L55" s="91">
        <v>0</v>
      </c>
      <c r="M55" s="92">
        <v>2</v>
      </c>
      <c r="N55" s="93" t="s">
        <v>16</v>
      </c>
      <c r="O55" s="94" t="s">
        <v>16</v>
      </c>
      <c r="P55" s="34" t="str">
        <f t="shared" si="5"/>
        <v>NO APLICA</v>
      </c>
      <c r="Q55" s="35">
        <f t="shared" si="6"/>
        <v>2</v>
      </c>
      <c r="R55" s="35" t="str">
        <f t="shared" si="7"/>
        <v>NO APLICA</v>
      </c>
      <c r="S55" s="36" t="str">
        <f t="shared" si="8"/>
        <v>NO APLICA</v>
      </c>
      <c r="T55" s="34">
        <f t="shared" si="9"/>
        <v>0</v>
      </c>
      <c r="U55" s="35">
        <f t="shared" si="10"/>
        <v>0.66666666666666663</v>
      </c>
      <c r="V55" s="35" t="str">
        <f t="shared" si="11"/>
        <v>NO APLICA</v>
      </c>
      <c r="W55" s="36" t="str">
        <f t="shared" si="12"/>
        <v>NO APLICA</v>
      </c>
      <c r="X55" s="81"/>
      <c r="Y55" s="95" t="s">
        <v>234</v>
      </c>
      <c r="Z55" s="96"/>
      <c r="AA55" s="97"/>
    </row>
    <row r="56" spans="2:27" s="4" customFormat="1" ht="188.25" customHeight="1" x14ac:dyDescent="0.35">
      <c r="B56" s="74" t="s">
        <v>51</v>
      </c>
      <c r="C56" s="89" t="s">
        <v>197</v>
      </c>
      <c r="D56" s="75" t="s">
        <v>179</v>
      </c>
      <c r="E56" s="90" t="s">
        <v>36</v>
      </c>
      <c r="F56" s="146" t="s">
        <v>182</v>
      </c>
      <c r="G56" s="142">
        <v>50</v>
      </c>
      <c r="H56" s="91">
        <v>10</v>
      </c>
      <c r="I56" s="92">
        <v>15</v>
      </c>
      <c r="J56" s="93">
        <v>10</v>
      </c>
      <c r="K56" s="94">
        <v>15</v>
      </c>
      <c r="L56" s="91">
        <v>3</v>
      </c>
      <c r="M56" s="92">
        <v>2</v>
      </c>
      <c r="N56" s="93" t="s">
        <v>16</v>
      </c>
      <c r="O56" s="94" t="s">
        <v>16</v>
      </c>
      <c r="P56" s="34">
        <f t="shared" si="5"/>
        <v>0.3</v>
      </c>
      <c r="Q56" s="35">
        <f t="shared" si="6"/>
        <v>0.13333333333333333</v>
      </c>
      <c r="R56" s="35" t="str">
        <f t="shared" si="7"/>
        <v>NO APLICA</v>
      </c>
      <c r="S56" s="36" t="str">
        <f t="shared" si="8"/>
        <v>NO APLICA</v>
      </c>
      <c r="T56" s="34">
        <f t="shared" si="9"/>
        <v>0.06</v>
      </c>
      <c r="U56" s="35">
        <f t="shared" si="10"/>
        <v>0.1</v>
      </c>
      <c r="V56" s="35" t="str">
        <f t="shared" si="11"/>
        <v>NO APLICA</v>
      </c>
      <c r="W56" s="36" t="str">
        <f t="shared" si="12"/>
        <v>NO APLICA</v>
      </c>
      <c r="X56" s="81"/>
      <c r="Y56" s="95" t="s">
        <v>242</v>
      </c>
      <c r="Z56" s="96"/>
      <c r="AA56" s="97"/>
    </row>
    <row r="57" spans="2:27" s="4" customFormat="1" ht="188.25" customHeight="1" x14ac:dyDescent="0.35">
      <c r="B57" s="85" t="s">
        <v>37</v>
      </c>
      <c r="C57" s="86" t="s">
        <v>198</v>
      </c>
      <c r="D57" s="86" t="s">
        <v>180</v>
      </c>
      <c r="E57" s="79" t="s">
        <v>36</v>
      </c>
      <c r="F57" s="147" t="s">
        <v>183</v>
      </c>
      <c r="G57" s="142">
        <v>50</v>
      </c>
      <c r="H57" s="91">
        <v>10</v>
      </c>
      <c r="I57" s="92">
        <v>15</v>
      </c>
      <c r="J57" s="93">
        <v>10</v>
      </c>
      <c r="K57" s="94">
        <v>15</v>
      </c>
      <c r="L57" s="91">
        <v>3</v>
      </c>
      <c r="M57" s="92">
        <v>2</v>
      </c>
      <c r="N57" s="93" t="s">
        <v>16</v>
      </c>
      <c r="O57" s="94" t="s">
        <v>16</v>
      </c>
      <c r="P57" s="34">
        <f t="shared" si="5"/>
        <v>0.3</v>
      </c>
      <c r="Q57" s="35">
        <f t="shared" si="6"/>
        <v>0.13333333333333333</v>
      </c>
      <c r="R57" s="35" t="str">
        <f t="shared" si="7"/>
        <v>NO APLICA</v>
      </c>
      <c r="S57" s="36" t="str">
        <f t="shared" si="8"/>
        <v>NO APLICA</v>
      </c>
      <c r="T57" s="34">
        <f t="shared" si="9"/>
        <v>0.06</v>
      </c>
      <c r="U57" s="35">
        <f t="shared" si="10"/>
        <v>0.1</v>
      </c>
      <c r="V57" s="35" t="str">
        <f t="shared" si="11"/>
        <v>NO APLICA</v>
      </c>
      <c r="W57" s="36" t="str">
        <f t="shared" si="12"/>
        <v>NO APLICA</v>
      </c>
      <c r="X57" s="81"/>
      <c r="Y57" s="95" t="s">
        <v>242</v>
      </c>
      <c r="Z57" s="96"/>
      <c r="AA57" s="97"/>
    </row>
    <row r="58" spans="2:27" s="4" customFormat="1" ht="188.25" customHeight="1" x14ac:dyDescent="0.35">
      <c r="B58" s="74" t="s">
        <v>52</v>
      </c>
      <c r="C58" s="89" t="s">
        <v>199</v>
      </c>
      <c r="D58" s="75" t="s">
        <v>184</v>
      </c>
      <c r="E58" s="90" t="s">
        <v>36</v>
      </c>
      <c r="F58" s="146" t="s">
        <v>181</v>
      </c>
      <c r="G58" s="142">
        <v>117</v>
      </c>
      <c r="H58" s="91">
        <v>20</v>
      </c>
      <c r="I58" s="92">
        <v>33</v>
      </c>
      <c r="J58" s="93">
        <v>32</v>
      </c>
      <c r="K58" s="94">
        <v>32</v>
      </c>
      <c r="L58" s="91">
        <v>111</v>
      </c>
      <c r="M58" s="92">
        <v>73</v>
      </c>
      <c r="N58" s="93" t="s">
        <v>16</v>
      </c>
      <c r="O58" s="94" t="s">
        <v>16</v>
      </c>
      <c r="P58" s="34">
        <f t="shared" si="5"/>
        <v>5.55</v>
      </c>
      <c r="Q58" s="35">
        <f t="shared" si="6"/>
        <v>2.2121212121212119</v>
      </c>
      <c r="R58" s="35" t="str">
        <f t="shared" si="7"/>
        <v>NO APLICA</v>
      </c>
      <c r="S58" s="36" t="str">
        <f t="shared" si="8"/>
        <v>NO APLICA</v>
      </c>
      <c r="T58" s="34">
        <f t="shared" si="9"/>
        <v>0.94871794871794868</v>
      </c>
      <c r="U58" s="35">
        <f t="shared" si="10"/>
        <v>1.5726495726495726</v>
      </c>
      <c r="V58" s="35" t="str">
        <f t="shared" si="11"/>
        <v>NO APLICA</v>
      </c>
      <c r="W58" s="36" t="str">
        <f t="shared" si="12"/>
        <v>NO APLICA</v>
      </c>
      <c r="X58" s="81"/>
      <c r="Y58" s="95" t="s">
        <v>235</v>
      </c>
      <c r="Z58" s="96"/>
      <c r="AA58" s="97"/>
    </row>
    <row r="59" spans="2:27" s="4" customFormat="1" ht="188.25" customHeight="1" x14ac:dyDescent="0.35">
      <c r="B59" s="85" t="s">
        <v>37</v>
      </c>
      <c r="C59" s="86" t="s">
        <v>200</v>
      </c>
      <c r="D59" s="86" t="s">
        <v>185</v>
      </c>
      <c r="E59" s="79" t="s">
        <v>36</v>
      </c>
      <c r="F59" s="147" t="s">
        <v>71</v>
      </c>
      <c r="G59" s="142">
        <v>80</v>
      </c>
      <c r="H59" s="91">
        <v>20</v>
      </c>
      <c r="I59" s="92">
        <v>20</v>
      </c>
      <c r="J59" s="93">
        <v>20</v>
      </c>
      <c r="K59" s="94">
        <v>20</v>
      </c>
      <c r="L59" s="91">
        <v>111</v>
      </c>
      <c r="M59" s="92">
        <v>68</v>
      </c>
      <c r="N59" s="93" t="s">
        <v>16</v>
      </c>
      <c r="O59" s="94" t="s">
        <v>16</v>
      </c>
      <c r="P59" s="34">
        <f t="shared" si="5"/>
        <v>5.55</v>
      </c>
      <c r="Q59" s="35">
        <f t="shared" si="6"/>
        <v>3.4</v>
      </c>
      <c r="R59" s="35" t="str">
        <f t="shared" si="7"/>
        <v>NO APLICA</v>
      </c>
      <c r="S59" s="36" t="str">
        <f t="shared" si="8"/>
        <v>NO APLICA</v>
      </c>
      <c r="T59" s="34">
        <f t="shared" si="9"/>
        <v>1.3875</v>
      </c>
      <c r="U59" s="35">
        <f t="shared" si="10"/>
        <v>2.2374999999999998</v>
      </c>
      <c r="V59" s="35" t="str">
        <f t="shared" si="11"/>
        <v>NO APLICA</v>
      </c>
      <c r="W59" s="36" t="str">
        <f t="shared" si="12"/>
        <v>NO APLICA</v>
      </c>
      <c r="X59" s="81"/>
      <c r="Y59" s="95" t="s">
        <v>236</v>
      </c>
      <c r="Z59" s="96"/>
      <c r="AA59" s="97"/>
    </row>
    <row r="60" spans="2:27" s="4" customFormat="1" ht="188.25" customHeight="1" x14ac:dyDescent="0.35">
      <c r="B60" s="85" t="s">
        <v>37</v>
      </c>
      <c r="C60" s="86" t="s">
        <v>201</v>
      </c>
      <c r="D60" s="135" t="s">
        <v>186</v>
      </c>
      <c r="E60" s="79" t="s">
        <v>36</v>
      </c>
      <c r="F60" s="147" t="s">
        <v>188</v>
      </c>
      <c r="G60" s="142">
        <v>1</v>
      </c>
      <c r="H60" s="91">
        <v>0</v>
      </c>
      <c r="I60" s="92">
        <v>1</v>
      </c>
      <c r="J60" s="93">
        <v>0</v>
      </c>
      <c r="K60" s="94">
        <v>0</v>
      </c>
      <c r="L60" s="91">
        <v>0</v>
      </c>
      <c r="M60" s="92">
        <v>1</v>
      </c>
      <c r="N60" s="93" t="s">
        <v>16</v>
      </c>
      <c r="O60" s="94" t="s">
        <v>16</v>
      </c>
      <c r="P60" s="34" t="str">
        <f t="shared" ref="P60" si="21">IFERROR(L60/H60,"NO APLICA")</f>
        <v>NO APLICA</v>
      </c>
      <c r="Q60" s="35">
        <f t="shared" ref="Q60" si="22">IFERROR(M60/I60,"NO APLICA")</f>
        <v>1</v>
      </c>
      <c r="R60" s="35" t="str">
        <f t="shared" ref="R60" si="23">IFERROR(N60/J60,"NO APLICA")</f>
        <v>NO APLICA</v>
      </c>
      <c r="S60" s="36" t="str">
        <f t="shared" ref="S60" si="24">IFERROR(O60/K60,"NO APLICA")</f>
        <v>NO APLICA</v>
      </c>
      <c r="T60" s="34">
        <f t="shared" ref="T60" si="25">IFERROR(L60/G60,"NO APLICA")</f>
        <v>0</v>
      </c>
      <c r="U60" s="35">
        <f t="shared" ref="U60" si="26">IFERROR((L60+M60)/G60,"NO APLICA")</f>
        <v>1</v>
      </c>
      <c r="V60" s="35" t="str">
        <f t="shared" ref="V60" si="27">IFERROR((L60+M60+N60)/G60,"NO APLICA")</f>
        <v>NO APLICA</v>
      </c>
      <c r="W60" s="36" t="str">
        <f t="shared" ref="W60" si="28">IFERROR((L60+M60+N60+O60)/G60,"NO APLICA")</f>
        <v>NO APLICA</v>
      </c>
      <c r="X60" s="81"/>
      <c r="Y60" s="95" t="s">
        <v>237</v>
      </c>
      <c r="Z60" s="96"/>
      <c r="AA60" s="97"/>
    </row>
    <row r="61" spans="2:27" s="4" customFormat="1" ht="188.25" customHeight="1" x14ac:dyDescent="0.35">
      <c r="B61" s="85" t="s">
        <v>37</v>
      </c>
      <c r="C61" s="144" t="s">
        <v>202</v>
      </c>
      <c r="D61" s="145" t="s">
        <v>187</v>
      </c>
      <c r="E61" s="79" t="s">
        <v>36</v>
      </c>
      <c r="F61" s="147" t="s">
        <v>188</v>
      </c>
      <c r="G61" s="142">
        <v>36</v>
      </c>
      <c r="H61" s="91">
        <v>0</v>
      </c>
      <c r="I61" s="92">
        <v>12</v>
      </c>
      <c r="J61" s="93">
        <v>12</v>
      </c>
      <c r="K61" s="94">
        <v>12</v>
      </c>
      <c r="L61" s="91">
        <v>0</v>
      </c>
      <c r="M61" s="92">
        <v>4</v>
      </c>
      <c r="N61" s="93" t="s">
        <v>16</v>
      </c>
      <c r="O61" s="94" t="s">
        <v>16</v>
      </c>
      <c r="P61" s="34" t="str">
        <f t="shared" si="5"/>
        <v>NO APLICA</v>
      </c>
      <c r="Q61" s="35">
        <f t="shared" si="6"/>
        <v>0.33333333333333331</v>
      </c>
      <c r="R61" s="35" t="str">
        <f t="shared" si="7"/>
        <v>NO APLICA</v>
      </c>
      <c r="S61" s="36" t="str">
        <f t="shared" si="8"/>
        <v>NO APLICA</v>
      </c>
      <c r="T61" s="34">
        <f t="shared" si="9"/>
        <v>0</v>
      </c>
      <c r="U61" s="35">
        <f t="shared" si="10"/>
        <v>0.1111111111111111</v>
      </c>
      <c r="V61" s="35" t="str">
        <f t="shared" si="11"/>
        <v>NO APLICA</v>
      </c>
      <c r="W61" s="36" t="str">
        <f t="shared" si="12"/>
        <v>NO APLICA</v>
      </c>
      <c r="X61" s="81"/>
      <c r="Y61" s="95" t="s">
        <v>243</v>
      </c>
      <c r="Z61" s="96"/>
      <c r="AA61" s="97"/>
    </row>
    <row r="62" spans="2:27" s="4" customFormat="1" ht="188.25" customHeight="1" x14ac:dyDescent="0.35">
      <c r="B62" s="74" t="s">
        <v>53</v>
      </c>
      <c r="C62" s="89" t="s">
        <v>203</v>
      </c>
      <c r="D62" s="75" t="s">
        <v>72</v>
      </c>
      <c r="E62" s="90" t="s">
        <v>36</v>
      </c>
      <c r="F62" s="146" t="s">
        <v>181</v>
      </c>
      <c r="G62" s="142">
        <v>20</v>
      </c>
      <c r="H62" s="91">
        <v>3</v>
      </c>
      <c r="I62" s="92">
        <v>5</v>
      </c>
      <c r="J62" s="93">
        <v>6</v>
      </c>
      <c r="K62" s="94">
        <v>6</v>
      </c>
      <c r="L62" s="91">
        <v>8</v>
      </c>
      <c r="M62" s="92">
        <v>19</v>
      </c>
      <c r="N62" s="93" t="s">
        <v>16</v>
      </c>
      <c r="O62" s="94" t="s">
        <v>16</v>
      </c>
      <c r="P62" s="34">
        <f t="shared" si="5"/>
        <v>2.6666666666666665</v>
      </c>
      <c r="Q62" s="35">
        <f t="shared" si="6"/>
        <v>3.8</v>
      </c>
      <c r="R62" s="35" t="str">
        <f t="shared" si="7"/>
        <v>NO APLICA</v>
      </c>
      <c r="S62" s="36" t="str">
        <f t="shared" si="8"/>
        <v>NO APLICA</v>
      </c>
      <c r="T62" s="34">
        <f t="shared" si="9"/>
        <v>0.4</v>
      </c>
      <c r="U62" s="35">
        <f t="shared" si="10"/>
        <v>1.35</v>
      </c>
      <c r="V62" s="35" t="str">
        <f t="shared" si="11"/>
        <v>NO APLICA</v>
      </c>
      <c r="W62" s="36" t="str">
        <f t="shared" si="12"/>
        <v>NO APLICA</v>
      </c>
      <c r="X62" s="81"/>
      <c r="Y62" s="95" t="s">
        <v>240</v>
      </c>
      <c r="Z62" s="96"/>
      <c r="AA62" s="97"/>
    </row>
    <row r="63" spans="2:27" s="4" customFormat="1" ht="188.25" customHeight="1" x14ac:dyDescent="0.35">
      <c r="B63" s="85" t="s">
        <v>37</v>
      </c>
      <c r="C63" s="86" t="s">
        <v>204</v>
      </c>
      <c r="D63" s="86" t="s">
        <v>73</v>
      </c>
      <c r="E63" s="79" t="s">
        <v>36</v>
      </c>
      <c r="F63" s="147" t="s">
        <v>190</v>
      </c>
      <c r="G63" s="142">
        <v>15</v>
      </c>
      <c r="H63" s="91">
        <v>3</v>
      </c>
      <c r="I63" s="92">
        <v>4</v>
      </c>
      <c r="J63" s="93">
        <v>4</v>
      </c>
      <c r="K63" s="94">
        <v>4</v>
      </c>
      <c r="L63" s="91">
        <v>8</v>
      </c>
      <c r="M63" s="92">
        <v>13</v>
      </c>
      <c r="N63" s="93" t="s">
        <v>16</v>
      </c>
      <c r="O63" s="94" t="s">
        <v>16</v>
      </c>
      <c r="P63" s="34">
        <f t="shared" si="5"/>
        <v>2.6666666666666665</v>
      </c>
      <c r="Q63" s="35">
        <f t="shared" si="6"/>
        <v>3.25</v>
      </c>
      <c r="R63" s="35" t="str">
        <f t="shared" si="7"/>
        <v>NO APLICA</v>
      </c>
      <c r="S63" s="36" t="str">
        <f t="shared" si="8"/>
        <v>NO APLICA</v>
      </c>
      <c r="T63" s="34">
        <f t="shared" si="9"/>
        <v>0.53333333333333333</v>
      </c>
      <c r="U63" s="35">
        <f t="shared" si="10"/>
        <v>1.4</v>
      </c>
      <c r="V63" s="35" t="str">
        <f t="shared" si="11"/>
        <v>NO APLICA</v>
      </c>
      <c r="W63" s="36" t="str">
        <f t="shared" si="12"/>
        <v>NO APLICA</v>
      </c>
      <c r="X63" s="81"/>
      <c r="Y63" s="95" t="s">
        <v>238</v>
      </c>
      <c r="Z63" s="96"/>
      <c r="AA63" s="97"/>
    </row>
    <row r="64" spans="2:27" s="4" customFormat="1" ht="188.25" customHeight="1" x14ac:dyDescent="0.35">
      <c r="B64" s="85" t="s">
        <v>37</v>
      </c>
      <c r="C64" s="82" t="s">
        <v>205</v>
      </c>
      <c r="D64" s="135" t="s">
        <v>189</v>
      </c>
      <c r="E64" s="79" t="s">
        <v>36</v>
      </c>
      <c r="F64" s="147" t="s">
        <v>191</v>
      </c>
      <c r="G64" s="142">
        <v>5</v>
      </c>
      <c r="H64" s="91">
        <v>0</v>
      </c>
      <c r="I64" s="92">
        <v>1</v>
      </c>
      <c r="J64" s="93">
        <v>2</v>
      </c>
      <c r="K64" s="94">
        <v>2</v>
      </c>
      <c r="L64" s="91">
        <v>0</v>
      </c>
      <c r="M64" s="92">
        <v>6</v>
      </c>
      <c r="N64" s="93" t="s">
        <v>16</v>
      </c>
      <c r="O64" s="94" t="s">
        <v>16</v>
      </c>
      <c r="P64" s="34" t="str">
        <f t="shared" ref="P64" si="29">IFERROR(L64/H64,"NO APLICA")</f>
        <v>NO APLICA</v>
      </c>
      <c r="Q64" s="35">
        <f t="shared" ref="Q64" si="30">IFERROR(M64/I64,"NO APLICA")</f>
        <v>6</v>
      </c>
      <c r="R64" s="35" t="str">
        <f t="shared" ref="R64" si="31">IFERROR(N64/J64,"NO APLICA")</f>
        <v>NO APLICA</v>
      </c>
      <c r="S64" s="36" t="str">
        <f t="shared" ref="S64" si="32">IFERROR(O64/K64,"NO APLICA")</f>
        <v>NO APLICA</v>
      </c>
      <c r="T64" s="34">
        <f t="shared" ref="T64" si="33">IFERROR(L64/G64,"NO APLICA")</f>
        <v>0</v>
      </c>
      <c r="U64" s="35">
        <f t="shared" ref="U64" si="34">IFERROR((L64+M64)/G64,"NO APLICA")</f>
        <v>1.2</v>
      </c>
      <c r="V64" s="35" t="str">
        <f t="shared" ref="V64" si="35">IFERROR((L64+M64+N64)/G64,"NO APLICA")</f>
        <v>NO APLICA</v>
      </c>
      <c r="W64" s="36" t="str">
        <f t="shared" ref="W64" si="36">IFERROR((L64+M64+N64+O64)/G64,"NO APLICA")</f>
        <v>NO APLICA</v>
      </c>
      <c r="X64" s="81"/>
      <c r="Y64" s="95" t="s">
        <v>239</v>
      </c>
      <c r="Z64" s="96"/>
      <c r="AA64" s="97"/>
    </row>
    <row r="65" spans="2:27" s="4" customFormat="1" ht="188.25" customHeight="1" x14ac:dyDescent="0.35">
      <c r="B65" s="74" t="s">
        <v>54</v>
      </c>
      <c r="C65" s="89" t="s">
        <v>206</v>
      </c>
      <c r="D65" s="75" t="s">
        <v>74</v>
      </c>
      <c r="E65" s="90" t="s">
        <v>36</v>
      </c>
      <c r="F65" s="146" t="s">
        <v>193</v>
      </c>
      <c r="G65" s="142">
        <v>8220</v>
      </c>
      <c r="H65" s="91">
        <v>2100</v>
      </c>
      <c r="I65" s="92">
        <v>2100</v>
      </c>
      <c r="J65" s="93">
        <v>1520</v>
      </c>
      <c r="K65" s="94">
        <v>2500</v>
      </c>
      <c r="L65" s="91">
        <v>1569</v>
      </c>
      <c r="M65" s="92">
        <v>1181</v>
      </c>
      <c r="N65" s="93" t="s">
        <v>16</v>
      </c>
      <c r="O65" s="94" t="s">
        <v>16</v>
      </c>
      <c r="P65" s="34">
        <f t="shared" si="5"/>
        <v>0.74714285714285711</v>
      </c>
      <c r="Q65" s="35">
        <f t="shared" si="6"/>
        <v>0.56238095238095243</v>
      </c>
      <c r="R65" s="35" t="str">
        <f t="shared" si="7"/>
        <v>NO APLICA</v>
      </c>
      <c r="S65" s="36" t="str">
        <f t="shared" si="8"/>
        <v>NO APLICA</v>
      </c>
      <c r="T65" s="34">
        <f t="shared" si="9"/>
        <v>0.19087591240875912</v>
      </c>
      <c r="U65" s="35">
        <f t="shared" si="10"/>
        <v>0.33454987834549876</v>
      </c>
      <c r="V65" s="35" t="str">
        <f t="shared" si="11"/>
        <v>NO APLICA</v>
      </c>
      <c r="W65" s="36" t="str">
        <f t="shared" si="12"/>
        <v>NO APLICA</v>
      </c>
      <c r="X65" s="81"/>
      <c r="Y65" s="95" t="s">
        <v>241</v>
      </c>
      <c r="Z65" s="96"/>
      <c r="AA65" s="97"/>
    </row>
    <row r="66" spans="2:27" s="4" customFormat="1" ht="188.25" customHeight="1" thickBot="1" x14ac:dyDescent="0.4">
      <c r="B66" s="150" t="s">
        <v>37</v>
      </c>
      <c r="C66" s="151" t="s">
        <v>207</v>
      </c>
      <c r="D66" s="151" t="s">
        <v>192</v>
      </c>
      <c r="E66" s="98" t="s">
        <v>36</v>
      </c>
      <c r="F66" s="152" t="s">
        <v>194</v>
      </c>
      <c r="G66" s="143">
        <v>8220</v>
      </c>
      <c r="H66" s="99">
        <v>2100</v>
      </c>
      <c r="I66" s="100">
        <v>2100</v>
      </c>
      <c r="J66" s="101">
        <v>1520</v>
      </c>
      <c r="K66" s="102">
        <v>2500</v>
      </c>
      <c r="L66" s="99">
        <v>1569</v>
      </c>
      <c r="M66" s="100">
        <v>1181</v>
      </c>
      <c r="N66" s="101" t="s">
        <v>16</v>
      </c>
      <c r="O66" s="102" t="s">
        <v>16</v>
      </c>
      <c r="P66" s="103">
        <f t="shared" ref="P66:Q66" si="37">IFERROR(L66/H66,"NO APLICA")</f>
        <v>0.74714285714285711</v>
      </c>
      <c r="Q66" s="104">
        <f t="shared" si="37"/>
        <v>0.56238095238095243</v>
      </c>
      <c r="R66" s="104" t="str">
        <f t="shared" ref="R66" si="38">IFERROR(N66/J66,"NO APLICA")</f>
        <v>NO APLICA</v>
      </c>
      <c r="S66" s="105" t="str">
        <f t="shared" ref="S66" si="39">IFERROR(O66/K66,"NO APLICA")</f>
        <v>NO APLICA</v>
      </c>
      <c r="T66" s="103">
        <f t="shared" ref="T66" si="40">IFERROR(L66/G66,"NO APLICA")</f>
        <v>0.19087591240875912</v>
      </c>
      <c r="U66" s="104">
        <f t="shared" ref="U66" si="41">IFERROR((L66+M66)/G66,"NO APLICA")</f>
        <v>0.33454987834549876</v>
      </c>
      <c r="V66" s="104" t="str">
        <f t="shared" ref="V66" si="42">IFERROR((L66+M66+N66)/G66,"NO APLICA")</f>
        <v>NO APLICA</v>
      </c>
      <c r="W66" s="105" t="str">
        <f t="shared" ref="W66" si="43">IFERROR((L66+M66+N66+O66)/G66,"NO APLICA")</f>
        <v>NO APLICA</v>
      </c>
      <c r="X66" s="106"/>
      <c r="Y66" s="107" t="s">
        <v>241</v>
      </c>
      <c r="Z66" s="108"/>
      <c r="AA66" s="109"/>
    </row>
    <row r="67" spans="2:27" s="4" customFormat="1" ht="21.75" thickBot="1" x14ac:dyDescent="0.4"/>
    <row r="68" spans="2:27" s="4" customFormat="1" ht="21.75" thickBot="1" x14ac:dyDescent="0.4">
      <c r="G68" s="184" t="s">
        <v>27</v>
      </c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6"/>
      <c r="X68" s="172" t="s">
        <v>26</v>
      </c>
      <c r="Y68" s="173"/>
      <c r="Z68" s="173"/>
      <c r="AA68" s="174"/>
    </row>
    <row r="69" spans="2:27" s="4" customFormat="1" ht="21.75" thickBot="1" x14ac:dyDescent="0.4">
      <c r="G69" s="187" t="s">
        <v>10</v>
      </c>
      <c r="H69" s="166" t="s">
        <v>11</v>
      </c>
      <c r="I69" s="167"/>
      <c r="J69" s="167"/>
      <c r="K69" s="168"/>
      <c r="L69" s="166" t="s">
        <v>12</v>
      </c>
      <c r="M69" s="167"/>
      <c r="N69" s="167"/>
      <c r="O69" s="168"/>
      <c r="P69" s="169" t="s">
        <v>13</v>
      </c>
      <c r="Q69" s="170"/>
      <c r="R69" s="170"/>
      <c r="S69" s="171"/>
      <c r="T69" s="169" t="s">
        <v>14</v>
      </c>
      <c r="U69" s="170"/>
      <c r="V69" s="170"/>
      <c r="W69" s="171"/>
      <c r="X69" s="175"/>
      <c r="Y69" s="176"/>
      <c r="Z69" s="176"/>
      <c r="AA69" s="177"/>
    </row>
    <row r="70" spans="2:27" s="4" customFormat="1" ht="41.25" thickBot="1" x14ac:dyDescent="0.4">
      <c r="G70" s="188"/>
      <c r="H70" s="110" t="s">
        <v>30</v>
      </c>
      <c r="I70" s="111" t="s">
        <v>31</v>
      </c>
      <c r="J70" s="112" t="s">
        <v>32</v>
      </c>
      <c r="K70" s="111" t="s">
        <v>33</v>
      </c>
      <c r="L70" s="110" t="s">
        <v>30</v>
      </c>
      <c r="M70" s="111" t="s">
        <v>31</v>
      </c>
      <c r="N70" s="112" t="s">
        <v>32</v>
      </c>
      <c r="O70" s="111" t="s">
        <v>33</v>
      </c>
      <c r="P70" s="113" t="s">
        <v>6</v>
      </c>
      <c r="Q70" s="114" t="s">
        <v>7</v>
      </c>
      <c r="R70" s="115" t="s">
        <v>8</v>
      </c>
      <c r="S70" s="114" t="s">
        <v>9</v>
      </c>
      <c r="T70" s="115" t="s">
        <v>6</v>
      </c>
      <c r="U70" s="114" t="s">
        <v>7</v>
      </c>
      <c r="V70" s="115" t="s">
        <v>8</v>
      </c>
      <c r="W70" s="116" t="s">
        <v>9</v>
      </c>
      <c r="X70" s="117" t="s">
        <v>6</v>
      </c>
      <c r="Y70" s="118" t="s">
        <v>7</v>
      </c>
      <c r="Z70" s="119" t="s">
        <v>8</v>
      </c>
      <c r="AA70" s="120" t="s">
        <v>9</v>
      </c>
    </row>
    <row r="71" spans="2:27" s="4" customFormat="1" ht="195.75" customHeight="1" thickBot="1" x14ac:dyDescent="0.4">
      <c r="G71" s="121">
        <v>32501400</v>
      </c>
      <c r="H71" s="122">
        <v>2020400</v>
      </c>
      <c r="I71" s="123">
        <v>13203300</v>
      </c>
      <c r="J71" s="124">
        <v>7206800</v>
      </c>
      <c r="K71" s="123">
        <v>10070900</v>
      </c>
      <c r="L71" s="122">
        <v>631305</v>
      </c>
      <c r="M71" s="123" t="s">
        <v>16</v>
      </c>
      <c r="N71" s="124" t="s">
        <v>16</v>
      </c>
      <c r="O71" s="123" t="s">
        <v>16</v>
      </c>
      <c r="P71" s="125">
        <f>IFERROR(L71/H71,"NO APLICA")</f>
        <v>0.31246535339536724</v>
      </c>
      <c r="Q71" s="126" t="str">
        <f>IFERROR(M71/I71,"NO APLICA")</f>
        <v>NO APLICA</v>
      </c>
      <c r="R71" s="126" t="str">
        <f>IFERROR(N71/J71,"NO APLICA")</f>
        <v>NO APLICA</v>
      </c>
      <c r="S71" s="126" t="str">
        <f>IFERROR(O71/K71,"NO APLICA")</f>
        <v>NO APLICA</v>
      </c>
      <c r="T71" s="126">
        <f>IFERROR(L71/G71,"NO APLICA")</f>
        <v>1.9423932507522754E-2</v>
      </c>
      <c r="U71" s="126" t="str">
        <f>IFERROR((L71+M71)/G71,"NO APLICA")</f>
        <v>NO APLICA</v>
      </c>
      <c r="V71" s="126" t="str">
        <f>IFERROR((L71+M71+N71)/G71,"NO APLICA")</f>
        <v>NO APLICA</v>
      </c>
      <c r="W71" s="127" t="str">
        <f>IFERROR((L71+M71+N71+O71)/G71,"NO APLICA")</f>
        <v>NO APLICA</v>
      </c>
      <c r="X71" s="128" t="s">
        <v>75</v>
      </c>
      <c r="Y71" s="129"/>
      <c r="Z71" s="130"/>
      <c r="AA71" s="131"/>
    </row>
    <row r="72" spans="2:27" s="4" customFormat="1" ht="21" x14ac:dyDescent="0.35"/>
    <row r="73" spans="2:27" s="4" customFormat="1" ht="21" x14ac:dyDescent="0.35"/>
    <row r="74" spans="2:27" s="4" customFormat="1" ht="21" x14ac:dyDescent="0.35"/>
    <row r="81" spans="9:9" x14ac:dyDescent="0.3">
      <c r="I81" s="3"/>
    </row>
  </sheetData>
  <mergeCells count="23">
    <mergeCell ref="E2:V2"/>
    <mergeCell ref="E3:V3"/>
    <mergeCell ref="E4:V4"/>
    <mergeCell ref="E5:V5"/>
    <mergeCell ref="E6:V6"/>
    <mergeCell ref="L69:O69"/>
    <mergeCell ref="P69:S69"/>
    <mergeCell ref="T69:W69"/>
    <mergeCell ref="X68:AA69"/>
    <mergeCell ref="X10:AA11"/>
    <mergeCell ref="G68:W68"/>
    <mergeCell ref="G69:G70"/>
    <mergeCell ref="H69:K69"/>
    <mergeCell ref="G10:W10"/>
    <mergeCell ref="G11:K11"/>
    <mergeCell ref="L11:O11"/>
    <mergeCell ref="P11:S11"/>
    <mergeCell ref="T11:W11"/>
    <mergeCell ref="B11:B12"/>
    <mergeCell ref="C11:C12"/>
    <mergeCell ref="D11:F11"/>
    <mergeCell ref="B13:B14"/>
    <mergeCell ref="C13:C14"/>
  </mergeCells>
  <conditionalFormatting sqref="P71:W71">
    <cfRule type="cellIs" dxfId="39" priority="44" operator="equal">
      <formula>"NO APLICA"</formula>
    </cfRule>
    <cfRule type="cellIs" dxfId="38" priority="46" operator="lessThanOrEqual">
      <formula>0.5</formula>
    </cfRule>
    <cfRule type="cellIs" dxfId="37" priority="47" operator="between">
      <formula>0.5</formula>
      <formula>0.7</formula>
    </cfRule>
    <cfRule type="cellIs" dxfId="36" priority="48" operator="between">
      <formula>0.7</formula>
      <formula>1.2</formula>
    </cfRule>
    <cfRule type="cellIs" dxfId="35" priority="49" operator="equal">
      <formula>0.7</formula>
    </cfRule>
    <cfRule type="cellIs" dxfId="34" priority="50" operator="greaterThan">
      <formula>0.7</formula>
    </cfRule>
  </conditionalFormatting>
  <conditionalFormatting sqref="P71:W71">
    <cfRule type="cellIs" dxfId="33" priority="45" operator="greaterThanOrEqual">
      <formula>1.2</formula>
    </cfRule>
  </conditionalFormatting>
  <conditionalFormatting sqref="P15:W66">
    <cfRule type="cellIs" dxfId="32" priority="38" operator="equal">
      <formula>"NO APLICA"</formula>
    </cfRule>
    <cfRule type="cellIs" dxfId="31" priority="39" operator="greaterThanOrEqual">
      <formula>1.2</formula>
    </cfRule>
    <cfRule type="cellIs" dxfId="30" priority="40" operator="lessThan">
      <formula>0.5</formula>
    </cfRule>
    <cfRule type="cellIs" dxfId="29" priority="41" operator="between">
      <formula>0.5</formula>
      <formula>0.7</formula>
    </cfRule>
    <cfRule type="cellIs" dxfId="28" priority="42" operator="between">
      <formula>0.7</formula>
      <formula>1.2</formula>
    </cfRule>
  </conditionalFormatting>
  <conditionalFormatting sqref="P14:S14">
    <cfRule type="cellIs" dxfId="27" priority="25" operator="equal">
      <formula>"NO APLICA"</formula>
    </cfRule>
    <cfRule type="cellIs" dxfId="26" priority="26" operator="between">
      <formula>1</formula>
      <formula>1.02</formula>
    </cfRule>
    <cfRule type="cellIs" dxfId="25" priority="27" operator="between">
      <formula>1.02</formula>
      <formula>1.77</formula>
    </cfRule>
    <cfRule type="cellIs" dxfId="24" priority="28" operator="greaterThan">
      <formula>1.77</formula>
    </cfRule>
  </conditionalFormatting>
  <conditionalFormatting sqref="P13 R13:S13">
    <cfRule type="cellIs" dxfId="23" priority="20" operator="equal">
      <formula>"NO APLICA"</formula>
    </cfRule>
    <cfRule type="cellIs" dxfId="22" priority="21" operator="greaterThanOrEqual">
      <formula>1.2</formula>
    </cfRule>
    <cfRule type="cellIs" dxfId="21" priority="22" operator="lessThanOrEqual">
      <formula>0.5</formula>
    </cfRule>
    <cfRule type="cellIs" dxfId="20" priority="23" operator="between">
      <formula>0.5</formula>
      <formula>0.7</formula>
    </cfRule>
    <cfRule type="cellIs" dxfId="19" priority="24" operator="between">
      <formula>0.7</formula>
      <formula>1.2</formula>
    </cfRule>
  </conditionalFormatting>
  <conditionalFormatting sqref="T14 V14:W14">
    <cfRule type="cellIs" dxfId="18" priority="16" operator="equal">
      <formula>"NO APLICA"</formula>
    </cfRule>
    <cfRule type="cellIs" dxfId="17" priority="17" operator="between">
      <formula>1</formula>
      <formula>1.02</formula>
    </cfRule>
    <cfRule type="cellIs" dxfId="16" priority="18" operator="between">
      <formula>1.02</formula>
      <formula>1.77</formula>
    </cfRule>
    <cfRule type="cellIs" dxfId="15" priority="19" operator="greaterThan">
      <formula>1.77</formula>
    </cfRule>
  </conditionalFormatting>
  <conditionalFormatting sqref="T13 V13:W13">
    <cfRule type="cellIs" dxfId="14" priority="11" operator="equal">
      <formula>"NO APLICA"</formula>
    </cfRule>
    <cfRule type="cellIs" dxfId="13" priority="12" operator="greaterThanOrEqual">
      <formula>1.2</formula>
    </cfRule>
    <cfRule type="cellIs" dxfId="12" priority="13" operator="lessThanOrEqual">
      <formula>0.5</formula>
    </cfRule>
    <cfRule type="cellIs" dxfId="11" priority="14" operator="between">
      <formula>0.5</formula>
      <formula>0.7</formula>
    </cfRule>
    <cfRule type="cellIs" dxfId="10" priority="15" operator="between">
      <formula>0.7</formula>
      <formula>1.2</formula>
    </cfRule>
  </conditionalFormatting>
  <conditionalFormatting sqref="Q13">
    <cfRule type="cellIs" dxfId="9" priority="8" operator="equal">
      <formula>"NO APLICA"</formula>
    </cfRule>
    <cfRule type="cellIs" dxfId="8" priority="9" operator="between">
      <formula>0.5</formula>
      <formula>0.7</formula>
    </cfRule>
    <cfRule type="cellIs" dxfId="7" priority="10" operator="greaterThan">
      <formula>0.7</formula>
    </cfRule>
  </conditionalFormatting>
  <conditionalFormatting sqref="U13">
    <cfRule type="cellIs" dxfId="6" priority="5" operator="equal">
      <formula>"NO APLICA"</formula>
    </cfRule>
    <cfRule type="cellIs" dxfId="5" priority="6" operator="between">
      <formula>0.5</formula>
      <formula>0.7</formula>
    </cfRule>
    <cfRule type="cellIs" dxfId="4" priority="7" operator="greaterThan">
      <formula>0.7</formula>
    </cfRule>
  </conditionalFormatting>
  <conditionalFormatting sqref="U14">
    <cfRule type="cellIs" dxfId="3" priority="1" operator="equal">
      <formula>"NO APLICA"</formula>
    </cfRule>
    <cfRule type="cellIs" dxfId="2" priority="2" operator="between">
      <formula>1</formula>
      <formula>1.02</formula>
    </cfRule>
    <cfRule type="cellIs" dxfId="1" priority="3" operator="between">
      <formula>1.02</formula>
      <formula>1.77</formula>
    </cfRule>
    <cfRule type="cellIs" dxfId="0" priority="4" operator="greaterThan">
      <formula>1.77</formula>
    </cfRule>
  </conditionalFormatting>
  <pageMargins left="0.51181102362204722" right="0.51181102362204722" top="0.55118110236220474" bottom="0.55118110236220474" header="0.31496062992125984" footer="0.31496062992125984"/>
  <pageSetup paperSize="344" scale="18" fitToHeight="0" orientation="landscape" r:id="rId1"/>
  <rowBreaks count="4" manualBreakCount="4">
    <brk id="21" min="1" max="26" man="1"/>
    <brk id="36" min="1" max="26" man="1"/>
    <brk id="49" min="1" max="26" man="1"/>
    <brk id="57" min="1" max="26" man="1"/>
  </rowBreaks>
  <ignoredErrors>
    <ignoredError sqref="P66:W66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 EJE 2</vt:lpstr>
      <vt:lpstr>'SEGUIMIENTO EJE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alma_arroyo74@hotmail.com</dc:creator>
  <cp:lastModifiedBy>Dir. Planeacion</cp:lastModifiedBy>
  <cp:lastPrinted>2022-04-18T14:27:58Z</cp:lastPrinted>
  <dcterms:created xsi:type="dcterms:W3CDTF">2021-02-22T21:43:21Z</dcterms:created>
  <dcterms:modified xsi:type="dcterms:W3CDTF">2022-07-08T16:28:43Z</dcterms:modified>
</cp:coreProperties>
</file>