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dministración 2020-2024\2022\MIR 2022-2024 DIF BJ\MIR E-PPA TERCER TRIM 2022 DIFBJ\1.Formato de Seguimiento DIF 3Tr22\"/>
    </mc:Choice>
  </mc:AlternateContent>
  <bookViews>
    <workbookView xWindow="0" yWindow="0" windowWidth="5175" windowHeight="4545"/>
  </bookViews>
  <sheets>
    <sheet name="SEGUIMIENTO EJE 2" sheetId="1" r:id="rId1"/>
  </sheets>
  <definedNames>
    <definedName name="_xlnm.Print_Area" localSheetId="0">'SEGUIMIENTO EJE 2'!$B$1:$AA$172</definedName>
    <definedName name="_xlnm.Print_Titles" localSheetId="0">'SEGUIMIENTO EJE 2'!$7:$9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151" i="1" l="1"/>
  <c r="V151" i="1"/>
  <c r="U151" i="1"/>
  <c r="T151" i="1"/>
  <c r="S151" i="1"/>
  <c r="Q151" i="1"/>
  <c r="R151" i="1"/>
  <c r="P151" i="1"/>
  <c r="V12" i="1" l="1"/>
  <c r="R12" i="1" l="1"/>
  <c r="S12" i="1"/>
  <c r="S11" i="1"/>
  <c r="V10" i="1"/>
  <c r="W10" i="1"/>
  <c r="V11" i="1"/>
  <c r="W11" i="1"/>
  <c r="R11" i="1"/>
  <c r="U11" i="1"/>
  <c r="T11" i="1"/>
  <c r="Q11" i="1"/>
  <c r="P11" i="1"/>
  <c r="U114" i="1" l="1"/>
  <c r="U113" i="1"/>
  <c r="Q94" i="1"/>
  <c r="Q93" i="1"/>
  <c r="Q92" i="1"/>
  <c r="Q91" i="1"/>
  <c r="Q90" i="1"/>
  <c r="Q89" i="1"/>
  <c r="Q88" i="1"/>
  <c r="Q87" i="1"/>
  <c r="Q86" i="1"/>
  <c r="Q85" i="1"/>
  <c r="Q84" i="1"/>
  <c r="Q83" i="1"/>
  <c r="Q82" i="1"/>
  <c r="Q81" i="1"/>
  <c r="Q80" i="1"/>
  <c r="Q78" i="1"/>
  <c r="Q76" i="1"/>
  <c r="Q75" i="1"/>
  <c r="Q74" i="1"/>
  <c r="Q73" i="1"/>
  <c r="Q72" i="1"/>
  <c r="Q71" i="1"/>
  <c r="Q70" i="1"/>
  <c r="Q68" i="1"/>
  <c r="Q66" i="1"/>
  <c r="Q64" i="1"/>
  <c r="Q63" i="1"/>
  <c r="Q62" i="1"/>
  <c r="Q61" i="1"/>
  <c r="Q60" i="1"/>
  <c r="Q59" i="1"/>
  <c r="Q58" i="1"/>
  <c r="Q57" i="1"/>
  <c r="Q56" i="1"/>
  <c r="Q55" i="1"/>
  <c r="Q54" i="1"/>
  <c r="Q53" i="1"/>
  <c r="Q52" i="1"/>
  <c r="Q51" i="1"/>
  <c r="Q49" i="1"/>
  <c r="Q48" i="1"/>
  <c r="Q47" i="1"/>
  <c r="Q46" i="1"/>
  <c r="Q45" i="1"/>
  <c r="Q43" i="1"/>
  <c r="Q42" i="1"/>
  <c r="Q40" i="1"/>
  <c r="Q39" i="1"/>
  <c r="Q38" i="1"/>
  <c r="Q37" i="1"/>
  <c r="Q35" i="1"/>
  <c r="Q33" i="1"/>
  <c r="Q32" i="1"/>
  <c r="Q31" i="1"/>
  <c r="Q30" i="1"/>
  <c r="Q29" i="1"/>
  <c r="Q27" i="1"/>
  <c r="Q25" i="1"/>
  <c r="Q24" i="1"/>
  <c r="Q23" i="1"/>
  <c r="Q22" i="1"/>
  <c r="Q21" i="1"/>
  <c r="Q20" i="1"/>
  <c r="Q19" i="1"/>
  <c r="Q18" i="1"/>
  <c r="Q17" i="1"/>
  <c r="Q16" i="1"/>
  <c r="Q15" i="1"/>
  <c r="Q14" i="1"/>
  <c r="Q13" i="1"/>
  <c r="Q144" i="1"/>
  <c r="Q145" i="1"/>
  <c r="Q146" i="1"/>
  <c r="T146" i="1"/>
  <c r="T145" i="1"/>
  <c r="T144" i="1"/>
  <c r="T143" i="1"/>
  <c r="U142" i="1"/>
  <c r="U144" i="1"/>
  <c r="U145" i="1"/>
  <c r="U146" i="1"/>
  <c r="P100" i="1"/>
  <c r="U14" i="1" l="1"/>
  <c r="U13" i="1"/>
  <c r="T13" i="1"/>
  <c r="Q12" i="1"/>
  <c r="P12" i="1"/>
  <c r="Q10" i="1" l="1"/>
  <c r="U10" i="1"/>
  <c r="T10" i="1"/>
  <c r="P10" i="1"/>
  <c r="V13" i="1" l="1"/>
  <c r="W13" i="1"/>
  <c r="G12" i="1" l="1"/>
  <c r="G140" i="1"/>
  <c r="G136" i="1"/>
  <c r="G135" i="1"/>
  <c r="G134" i="1"/>
  <c r="G78" i="1"/>
  <c r="G75" i="1"/>
  <c r="G53" i="1"/>
  <c r="G54" i="1"/>
  <c r="G55" i="1"/>
  <c r="G52" i="1"/>
  <c r="G47" i="1"/>
  <c r="G45" i="1"/>
  <c r="U12" i="1" l="1"/>
  <c r="T12" i="1"/>
  <c r="W12" i="1"/>
  <c r="S10" i="1" l="1"/>
  <c r="R10" i="1"/>
  <c r="W146" i="1" l="1"/>
  <c r="V146" i="1"/>
  <c r="S146" i="1"/>
  <c r="R146" i="1"/>
  <c r="P146" i="1"/>
  <c r="W145" i="1"/>
  <c r="V145" i="1"/>
  <c r="S145" i="1"/>
  <c r="R145" i="1"/>
  <c r="P145" i="1"/>
  <c r="W144" i="1"/>
  <c r="V144" i="1"/>
  <c r="S144" i="1"/>
  <c r="R144" i="1"/>
  <c r="P144" i="1"/>
  <c r="W143" i="1"/>
  <c r="V143" i="1"/>
  <c r="U143" i="1"/>
  <c r="S143" i="1"/>
  <c r="R143" i="1"/>
  <c r="Q143" i="1"/>
  <c r="P143" i="1"/>
  <c r="W142" i="1"/>
  <c r="V142" i="1"/>
  <c r="T142" i="1"/>
  <c r="S142" i="1"/>
  <c r="R142" i="1"/>
  <c r="Q142" i="1"/>
  <c r="P142" i="1"/>
  <c r="W141" i="1"/>
  <c r="V141" i="1"/>
  <c r="U141" i="1"/>
  <c r="T141" i="1"/>
  <c r="S141" i="1"/>
  <c r="R141" i="1"/>
  <c r="Q141" i="1"/>
  <c r="P141" i="1"/>
  <c r="W140" i="1"/>
  <c r="V140" i="1"/>
  <c r="U140" i="1"/>
  <c r="T140" i="1"/>
  <c r="S140" i="1"/>
  <c r="R140" i="1"/>
  <c r="Q140" i="1"/>
  <c r="P140" i="1"/>
  <c r="W139" i="1"/>
  <c r="V139" i="1"/>
  <c r="U139" i="1"/>
  <c r="T139" i="1"/>
  <c r="S139" i="1"/>
  <c r="R139" i="1"/>
  <c r="Q139" i="1"/>
  <c r="P139" i="1"/>
  <c r="W138" i="1"/>
  <c r="V138" i="1"/>
  <c r="U138" i="1"/>
  <c r="T138" i="1"/>
  <c r="S138" i="1"/>
  <c r="R138" i="1"/>
  <c r="Q138" i="1"/>
  <c r="P138" i="1"/>
  <c r="W137" i="1"/>
  <c r="V137" i="1"/>
  <c r="U137" i="1"/>
  <c r="T137" i="1"/>
  <c r="S137" i="1"/>
  <c r="R137" i="1"/>
  <c r="Q137" i="1"/>
  <c r="P137" i="1"/>
  <c r="W136" i="1"/>
  <c r="V136" i="1"/>
  <c r="U136" i="1"/>
  <c r="T136" i="1"/>
  <c r="S136" i="1"/>
  <c r="R136" i="1"/>
  <c r="Q136" i="1"/>
  <c r="P136" i="1"/>
  <c r="W135" i="1"/>
  <c r="V135" i="1"/>
  <c r="U135" i="1"/>
  <c r="T135" i="1"/>
  <c r="S135" i="1"/>
  <c r="R135" i="1"/>
  <c r="Q135" i="1"/>
  <c r="P135" i="1"/>
  <c r="W134" i="1"/>
  <c r="V134" i="1"/>
  <c r="U134" i="1"/>
  <c r="T134" i="1"/>
  <c r="S134" i="1"/>
  <c r="R134" i="1"/>
  <c r="Q134" i="1"/>
  <c r="P134" i="1"/>
  <c r="W133" i="1"/>
  <c r="V133" i="1"/>
  <c r="U133" i="1"/>
  <c r="T133" i="1"/>
  <c r="S133" i="1"/>
  <c r="R133" i="1"/>
  <c r="Q133" i="1"/>
  <c r="P133" i="1"/>
  <c r="W132" i="1"/>
  <c r="V132" i="1"/>
  <c r="U132" i="1"/>
  <c r="T132" i="1"/>
  <c r="S132" i="1"/>
  <c r="R132" i="1"/>
  <c r="Q132" i="1"/>
  <c r="P132" i="1"/>
  <c r="W131" i="1"/>
  <c r="V131" i="1"/>
  <c r="U131" i="1"/>
  <c r="T131" i="1"/>
  <c r="S131" i="1"/>
  <c r="R131" i="1"/>
  <c r="Q131" i="1"/>
  <c r="P131" i="1"/>
  <c r="W130" i="1"/>
  <c r="V130" i="1"/>
  <c r="U130" i="1"/>
  <c r="T130" i="1"/>
  <c r="S130" i="1"/>
  <c r="R130" i="1"/>
  <c r="Q130" i="1"/>
  <c r="P130" i="1"/>
  <c r="W129" i="1"/>
  <c r="V129" i="1"/>
  <c r="U129" i="1"/>
  <c r="T129" i="1"/>
  <c r="S129" i="1"/>
  <c r="R129" i="1"/>
  <c r="Q129" i="1"/>
  <c r="P129" i="1"/>
  <c r="W128" i="1"/>
  <c r="V128" i="1"/>
  <c r="U128" i="1"/>
  <c r="T128" i="1"/>
  <c r="S128" i="1"/>
  <c r="R128" i="1"/>
  <c r="Q128" i="1"/>
  <c r="P128" i="1"/>
  <c r="W127" i="1"/>
  <c r="V127" i="1"/>
  <c r="U127" i="1"/>
  <c r="T127" i="1"/>
  <c r="S127" i="1"/>
  <c r="R127" i="1"/>
  <c r="Q127" i="1"/>
  <c r="P127" i="1"/>
  <c r="W126" i="1"/>
  <c r="V126" i="1"/>
  <c r="U126" i="1"/>
  <c r="T126" i="1"/>
  <c r="S126" i="1"/>
  <c r="R126" i="1"/>
  <c r="Q126" i="1"/>
  <c r="P126" i="1"/>
  <c r="W125" i="1"/>
  <c r="V125" i="1"/>
  <c r="U125" i="1"/>
  <c r="T125" i="1"/>
  <c r="S125" i="1"/>
  <c r="R125" i="1"/>
  <c r="Q125" i="1"/>
  <c r="P125" i="1"/>
  <c r="W124" i="1"/>
  <c r="V124" i="1"/>
  <c r="U124" i="1"/>
  <c r="T124" i="1"/>
  <c r="S124" i="1"/>
  <c r="R124" i="1"/>
  <c r="Q124" i="1"/>
  <c r="P124" i="1"/>
  <c r="W123" i="1"/>
  <c r="V123" i="1"/>
  <c r="U123" i="1"/>
  <c r="T123" i="1"/>
  <c r="S123" i="1"/>
  <c r="R123" i="1"/>
  <c r="Q123" i="1"/>
  <c r="P123" i="1"/>
  <c r="W122" i="1"/>
  <c r="V122" i="1"/>
  <c r="U122" i="1"/>
  <c r="T122" i="1"/>
  <c r="S122" i="1"/>
  <c r="R122" i="1"/>
  <c r="Q122" i="1"/>
  <c r="P122" i="1"/>
  <c r="W121" i="1"/>
  <c r="V121" i="1"/>
  <c r="U121" i="1"/>
  <c r="T121" i="1"/>
  <c r="S121" i="1"/>
  <c r="R121" i="1"/>
  <c r="Q121" i="1"/>
  <c r="P121" i="1"/>
  <c r="W120" i="1"/>
  <c r="V120" i="1"/>
  <c r="U120" i="1"/>
  <c r="T120" i="1"/>
  <c r="S120" i="1"/>
  <c r="R120" i="1"/>
  <c r="Q120" i="1"/>
  <c r="P120" i="1"/>
  <c r="W119" i="1"/>
  <c r="V119" i="1"/>
  <c r="U119" i="1"/>
  <c r="T119" i="1"/>
  <c r="S119" i="1"/>
  <c r="R119" i="1"/>
  <c r="Q119" i="1"/>
  <c r="P119" i="1"/>
  <c r="W118" i="1"/>
  <c r="V118" i="1"/>
  <c r="U118" i="1"/>
  <c r="T118" i="1"/>
  <c r="S118" i="1"/>
  <c r="R118" i="1"/>
  <c r="Q118" i="1"/>
  <c r="P118" i="1"/>
  <c r="W117" i="1"/>
  <c r="V117" i="1"/>
  <c r="U117" i="1"/>
  <c r="T117" i="1"/>
  <c r="S117" i="1"/>
  <c r="R117" i="1"/>
  <c r="Q117" i="1"/>
  <c r="P117" i="1"/>
  <c r="W116" i="1"/>
  <c r="V116" i="1"/>
  <c r="U116" i="1"/>
  <c r="T116" i="1"/>
  <c r="S116" i="1"/>
  <c r="R116" i="1"/>
  <c r="Q116" i="1"/>
  <c r="P116" i="1"/>
  <c r="W115" i="1"/>
  <c r="V115" i="1"/>
  <c r="U115" i="1"/>
  <c r="T115" i="1"/>
  <c r="S115" i="1"/>
  <c r="R115" i="1"/>
  <c r="Q115" i="1"/>
  <c r="P115" i="1"/>
  <c r="W114" i="1"/>
  <c r="V114" i="1"/>
  <c r="T114" i="1"/>
  <c r="S114" i="1"/>
  <c r="R114" i="1"/>
  <c r="Q114" i="1"/>
  <c r="P114" i="1"/>
  <c r="W113" i="1"/>
  <c r="V113" i="1"/>
  <c r="T113" i="1"/>
  <c r="S113" i="1"/>
  <c r="R113" i="1"/>
  <c r="Q113" i="1"/>
  <c r="P113" i="1"/>
  <c r="W112" i="1"/>
  <c r="V112" i="1"/>
  <c r="U112" i="1"/>
  <c r="T112" i="1"/>
  <c r="S112" i="1"/>
  <c r="R112" i="1"/>
  <c r="Q112" i="1"/>
  <c r="P112" i="1"/>
  <c r="W111" i="1"/>
  <c r="V111" i="1"/>
  <c r="U111" i="1"/>
  <c r="T111" i="1"/>
  <c r="S111" i="1"/>
  <c r="R111" i="1"/>
  <c r="Q111" i="1"/>
  <c r="P111" i="1"/>
  <c r="W110" i="1"/>
  <c r="V110" i="1"/>
  <c r="U110" i="1"/>
  <c r="T110" i="1"/>
  <c r="S110" i="1"/>
  <c r="R110" i="1"/>
  <c r="Q110" i="1"/>
  <c r="P110" i="1"/>
  <c r="W109" i="1"/>
  <c r="V109" i="1"/>
  <c r="U109" i="1"/>
  <c r="T109" i="1"/>
  <c r="S109" i="1"/>
  <c r="R109" i="1"/>
  <c r="Q109" i="1"/>
  <c r="P109" i="1"/>
  <c r="W108" i="1"/>
  <c r="V108" i="1"/>
  <c r="U108" i="1"/>
  <c r="T108" i="1"/>
  <c r="S108" i="1"/>
  <c r="R108" i="1"/>
  <c r="Q108" i="1"/>
  <c r="P108" i="1"/>
  <c r="W107" i="1"/>
  <c r="V107" i="1"/>
  <c r="U107" i="1"/>
  <c r="T107" i="1"/>
  <c r="S107" i="1"/>
  <c r="R107" i="1"/>
  <c r="Q107" i="1"/>
  <c r="P107" i="1"/>
  <c r="W106" i="1"/>
  <c r="V106" i="1"/>
  <c r="U106" i="1"/>
  <c r="T106" i="1"/>
  <c r="S106" i="1"/>
  <c r="R106" i="1"/>
  <c r="Q106" i="1"/>
  <c r="P106" i="1"/>
  <c r="W105" i="1"/>
  <c r="V105" i="1"/>
  <c r="U105" i="1"/>
  <c r="T105" i="1"/>
  <c r="S105" i="1"/>
  <c r="R105" i="1"/>
  <c r="Q105" i="1"/>
  <c r="P105" i="1"/>
  <c r="W104" i="1"/>
  <c r="V104" i="1"/>
  <c r="U104" i="1"/>
  <c r="T104" i="1"/>
  <c r="S104" i="1"/>
  <c r="R104" i="1"/>
  <c r="Q104" i="1"/>
  <c r="P104" i="1"/>
  <c r="W103" i="1"/>
  <c r="V103" i="1"/>
  <c r="U103" i="1"/>
  <c r="T103" i="1"/>
  <c r="S103" i="1"/>
  <c r="R103" i="1"/>
  <c r="Q103" i="1"/>
  <c r="P103" i="1"/>
  <c r="W102" i="1"/>
  <c r="V102" i="1"/>
  <c r="U102" i="1"/>
  <c r="T102" i="1"/>
  <c r="S102" i="1"/>
  <c r="R102" i="1"/>
  <c r="Q102" i="1"/>
  <c r="P102" i="1"/>
  <c r="W101" i="1"/>
  <c r="V101" i="1"/>
  <c r="U101" i="1"/>
  <c r="T101" i="1"/>
  <c r="S101" i="1"/>
  <c r="R101" i="1"/>
  <c r="Q101" i="1"/>
  <c r="P101" i="1"/>
  <c r="W100" i="1"/>
  <c r="V100" i="1"/>
  <c r="U100" i="1"/>
  <c r="T100" i="1"/>
  <c r="S100" i="1"/>
  <c r="R100" i="1"/>
  <c r="Q100" i="1"/>
  <c r="W99" i="1"/>
  <c r="V99" i="1"/>
  <c r="U99" i="1"/>
  <c r="T99" i="1"/>
  <c r="S99" i="1"/>
  <c r="R99" i="1"/>
  <c r="Q99" i="1"/>
  <c r="P99" i="1"/>
  <c r="W98" i="1"/>
  <c r="V98" i="1"/>
  <c r="U98" i="1"/>
  <c r="T98" i="1"/>
  <c r="S98" i="1"/>
  <c r="R98" i="1"/>
  <c r="Q98" i="1"/>
  <c r="P98" i="1"/>
  <c r="W97" i="1"/>
  <c r="V97" i="1"/>
  <c r="U97" i="1"/>
  <c r="T97" i="1"/>
  <c r="S97" i="1"/>
  <c r="R97" i="1"/>
  <c r="Q97" i="1"/>
  <c r="P97" i="1"/>
  <c r="W96" i="1"/>
  <c r="V96" i="1"/>
  <c r="U96" i="1"/>
  <c r="T96" i="1"/>
  <c r="S96" i="1"/>
  <c r="R96" i="1"/>
  <c r="Q96" i="1"/>
  <c r="P96" i="1"/>
  <c r="W95" i="1"/>
  <c r="V95" i="1"/>
  <c r="U95" i="1"/>
  <c r="T95" i="1"/>
  <c r="S95" i="1"/>
  <c r="R95" i="1"/>
  <c r="Q95" i="1"/>
  <c r="P95" i="1"/>
  <c r="W94" i="1"/>
  <c r="V94" i="1"/>
  <c r="U94" i="1"/>
  <c r="T94" i="1"/>
  <c r="S94" i="1"/>
  <c r="R94" i="1"/>
  <c r="P94" i="1"/>
  <c r="W93" i="1"/>
  <c r="V93" i="1"/>
  <c r="U93" i="1"/>
  <c r="T93" i="1"/>
  <c r="S93" i="1"/>
  <c r="R93" i="1"/>
  <c r="P93" i="1"/>
  <c r="W92" i="1"/>
  <c r="V92" i="1"/>
  <c r="U92" i="1"/>
  <c r="T92" i="1"/>
  <c r="S92" i="1"/>
  <c r="R92" i="1"/>
  <c r="P92" i="1"/>
  <c r="W91" i="1"/>
  <c r="V91" i="1"/>
  <c r="U91" i="1"/>
  <c r="T91" i="1"/>
  <c r="S91" i="1"/>
  <c r="R91" i="1"/>
  <c r="P91" i="1"/>
  <c r="W90" i="1"/>
  <c r="V90" i="1"/>
  <c r="U90" i="1"/>
  <c r="T90" i="1"/>
  <c r="S90" i="1"/>
  <c r="R90" i="1"/>
  <c r="P90" i="1"/>
  <c r="W89" i="1"/>
  <c r="V89" i="1"/>
  <c r="U89" i="1"/>
  <c r="T89" i="1"/>
  <c r="S89" i="1"/>
  <c r="R89" i="1"/>
  <c r="P89" i="1"/>
  <c r="W88" i="1"/>
  <c r="V88" i="1"/>
  <c r="U88" i="1"/>
  <c r="T88" i="1"/>
  <c r="S88" i="1"/>
  <c r="R88" i="1"/>
  <c r="P88" i="1"/>
  <c r="W87" i="1"/>
  <c r="V87" i="1"/>
  <c r="U87" i="1"/>
  <c r="T87" i="1"/>
  <c r="S87" i="1"/>
  <c r="R87" i="1"/>
  <c r="P87" i="1"/>
  <c r="W86" i="1"/>
  <c r="V86" i="1"/>
  <c r="U86" i="1"/>
  <c r="T86" i="1"/>
  <c r="S86" i="1"/>
  <c r="R86" i="1"/>
  <c r="P86" i="1"/>
  <c r="W85" i="1"/>
  <c r="V85" i="1"/>
  <c r="U85" i="1"/>
  <c r="T85" i="1"/>
  <c r="S85" i="1"/>
  <c r="R85" i="1"/>
  <c r="P85" i="1"/>
  <c r="W84" i="1"/>
  <c r="V84" i="1"/>
  <c r="U84" i="1"/>
  <c r="T84" i="1"/>
  <c r="S84" i="1"/>
  <c r="R84" i="1"/>
  <c r="P84" i="1"/>
  <c r="W83" i="1"/>
  <c r="V83" i="1"/>
  <c r="U83" i="1"/>
  <c r="T83" i="1"/>
  <c r="S83" i="1"/>
  <c r="R83" i="1"/>
  <c r="P83" i="1"/>
  <c r="W82" i="1"/>
  <c r="V82" i="1"/>
  <c r="U82" i="1"/>
  <c r="T82" i="1"/>
  <c r="S82" i="1"/>
  <c r="R82" i="1"/>
  <c r="P82" i="1"/>
  <c r="W81" i="1"/>
  <c r="V81" i="1"/>
  <c r="U81" i="1"/>
  <c r="T81" i="1"/>
  <c r="S81" i="1"/>
  <c r="R81" i="1"/>
  <c r="P81" i="1"/>
  <c r="W80" i="1"/>
  <c r="V80" i="1"/>
  <c r="U80" i="1"/>
  <c r="T80" i="1"/>
  <c r="S80" i="1"/>
  <c r="R80" i="1"/>
  <c r="P80" i="1"/>
  <c r="W79" i="1"/>
  <c r="V79" i="1"/>
  <c r="U79" i="1"/>
  <c r="T79" i="1"/>
  <c r="S79" i="1"/>
  <c r="R79" i="1"/>
  <c r="Q79" i="1"/>
  <c r="P79" i="1"/>
  <c r="W78" i="1"/>
  <c r="V78" i="1"/>
  <c r="U78" i="1"/>
  <c r="T78" i="1"/>
  <c r="S78" i="1"/>
  <c r="R78" i="1"/>
  <c r="P78" i="1"/>
  <c r="W77" i="1"/>
  <c r="V77" i="1"/>
  <c r="U77" i="1"/>
  <c r="T77" i="1"/>
  <c r="S77" i="1"/>
  <c r="R77" i="1"/>
  <c r="Q77" i="1"/>
  <c r="P77" i="1"/>
  <c r="W76" i="1"/>
  <c r="V76" i="1"/>
  <c r="U76" i="1"/>
  <c r="T76" i="1"/>
  <c r="S76" i="1"/>
  <c r="R76" i="1"/>
  <c r="P76" i="1"/>
  <c r="W75" i="1"/>
  <c r="V75" i="1"/>
  <c r="U75" i="1"/>
  <c r="T75" i="1"/>
  <c r="S75" i="1"/>
  <c r="R75" i="1"/>
  <c r="P75" i="1"/>
  <c r="W74" i="1"/>
  <c r="V74" i="1"/>
  <c r="U74" i="1"/>
  <c r="T74" i="1"/>
  <c r="S74" i="1"/>
  <c r="R74" i="1"/>
  <c r="P74" i="1"/>
  <c r="W73" i="1"/>
  <c r="V73" i="1"/>
  <c r="U73" i="1"/>
  <c r="T73" i="1"/>
  <c r="S73" i="1"/>
  <c r="R73" i="1"/>
  <c r="P73" i="1"/>
  <c r="W72" i="1"/>
  <c r="V72" i="1"/>
  <c r="U72" i="1"/>
  <c r="T72" i="1"/>
  <c r="S72" i="1"/>
  <c r="R72" i="1"/>
  <c r="P72" i="1"/>
  <c r="W71" i="1"/>
  <c r="V71" i="1"/>
  <c r="U71" i="1"/>
  <c r="T71" i="1"/>
  <c r="S71" i="1"/>
  <c r="R71" i="1"/>
  <c r="P71" i="1"/>
  <c r="W70" i="1"/>
  <c r="V70" i="1"/>
  <c r="U70" i="1"/>
  <c r="T70" i="1"/>
  <c r="S70" i="1"/>
  <c r="R70" i="1"/>
  <c r="P70" i="1"/>
  <c r="W69" i="1"/>
  <c r="V69" i="1"/>
  <c r="U69" i="1"/>
  <c r="T69" i="1"/>
  <c r="S69" i="1"/>
  <c r="R69" i="1"/>
  <c r="Q69" i="1"/>
  <c r="P69" i="1"/>
  <c r="W68" i="1"/>
  <c r="V68" i="1"/>
  <c r="U68" i="1"/>
  <c r="T68" i="1"/>
  <c r="S68" i="1"/>
  <c r="R68" i="1"/>
  <c r="P68" i="1"/>
  <c r="W67" i="1"/>
  <c r="V67" i="1"/>
  <c r="U67" i="1"/>
  <c r="T67" i="1"/>
  <c r="S67" i="1"/>
  <c r="R67" i="1"/>
  <c r="Q67" i="1"/>
  <c r="P67" i="1"/>
  <c r="W66" i="1"/>
  <c r="V66" i="1"/>
  <c r="U66" i="1"/>
  <c r="T66" i="1"/>
  <c r="S66" i="1"/>
  <c r="R66" i="1"/>
  <c r="P66" i="1"/>
  <c r="W65" i="1"/>
  <c r="V65" i="1"/>
  <c r="U65" i="1"/>
  <c r="T65" i="1"/>
  <c r="S65" i="1"/>
  <c r="R65" i="1"/>
  <c r="Q65" i="1"/>
  <c r="P65" i="1"/>
  <c r="W64" i="1"/>
  <c r="V64" i="1"/>
  <c r="U64" i="1"/>
  <c r="T64" i="1"/>
  <c r="S64" i="1"/>
  <c r="R64" i="1"/>
  <c r="P64" i="1"/>
  <c r="W63" i="1"/>
  <c r="V63" i="1"/>
  <c r="U63" i="1"/>
  <c r="T63" i="1"/>
  <c r="S63" i="1"/>
  <c r="R63" i="1"/>
  <c r="P63" i="1"/>
  <c r="W62" i="1"/>
  <c r="V62" i="1"/>
  <c r="U62" i="1"/>
  <c r="T62" i="1"/>
  <c r="S62" i="1"/>
  <c r="R62" i="1"/>
  <c r="P62" i="1"/>
  <c r="W61" i="1"/>
  <c r="V61" i="1"/>
  <c r="U61" i="1"/>
  <c r="T61" i="1"/>
  <c r="S61" i="1"/>
  <c r="R61" i="1"/>
  <c r="P61" i="1"/>
  <c r="W60" i="1"/>
  <c r="V60" i="1"/>
  <c r="U60" i="1"/>
  <c r="T60" i="1"/>
  <c r="S60" i="1"/>
  <c r="R60" i="1"/>
  <c r="P60" i="1"/>
  <c r="W59" i="1"/>
  <c r="V59" i="1"/>
  <c r="U59" i="1"/>
  <c r="T59" i="1"/>
  <c r="S59" i="1"/>
  <c r="R59" i="1"/>
  <c r="P59" i="1"/>
  <c r="W58" i="1"/>
  <c r="V58" i="1"/>
  <c r="U58" i="1"/>
  <c r="T58" i="1"/>
  <c r="S58" i="1"/>
  <c r="R58" i="1"/>
  <c r="P58" i="1"/>
  <c r="W57" i="1"/>
  <c r="V57" i="1"/>
  <c r="U57" i="1"/>
  <c r="T57" i="1"/>
  <c r="S57" i="1"/>
  <c r="R57" i="1"/>
  <c r="P57" i="1"/>
  <c r="W56" i="1"/>
  <c r="V56" i="1"/>
  <c r="U56" i="1"/>
  <c r="T56" i="1"/>
  <c r="S56" i="1"/>
  <c r="R56" i="1"/>
  <c r="P56" i="1"/>
  <c r="W55" i="1"/>
  <c r="V55" i="1"/>
  <c r="U55" i="1"/>
  <c r="T55" i="1"/>
  <c r="S55" i="1"/>
  <c r="R55" i="1"/>
  <c r="P55" i="1"/>
  <c r="W54" i="1"/>
  <c r="V54" i="1"/>
  <c r="U54" i="1"/>
  <c r="T54" i="1"/>
  <c r="S54" i="1"/>
  <c r="R54" i="1"/>
  <c r="P54" i="1"/>
  <c r="W53" i="1"/>
  <c r="V53" i="1"/>
  <c r="U53" i="1"/>
  <c r="T53" i="1"/>
  <c r="S53" i="1"/>
  <c r="R53" i="1"/>
  <c r="P53" i="1"/>
  <c r="W52" i="1"/>
  <c r="V52" i="1"/>
  <c r="U52" i="1"/>
  <c r="T52" i="1"/>
  <c r="S52" i="1"/>
  <c r="R52" i="1"/>
  <c r="P52" i="1"/>
  <c r="W51" i="1"/>
  <c r="V51" i="1"/>
  <c r="U51" i="1"/>
  <c r="T51" i="1"/>
  <c r="S51" i="1"/>
  <c r="R51" i="1"/>
  <c r="P51" i="1"/>
  <c r="W50" i="1"/>
  <c r="V50" i="1"/>
  <c r="U50" i="1"/>
  <c r="T50" i="1"/>
  <c r="S50" i="1"/>
  <c r="R50" i="1"/>
  <c r="Q50" i="1"/>
  <c r="P50" i="1"/>
  <c r="W49" i="1"/>
  <c r="V49" i="1"/>
  <c r="U49" i="1"/>
  <c r="T49" i="1"/>
  <c r="S49" i="1"/>
  <c r="R49" i="1"/>
  <c r="P49" i="1"/>
  <c r="W48" i="1"/>
  <c r="V48" i="1"/>
  <c r="U48" i="1"/>
  <c r="T48" i="1"/>
  <c r="S48" i="1"/>
  <c r="R48" i="1"/>
  <c r="P48" i="1"/>
  <c r="W47" i="1"/>
  <c r="V47" i="1"/>
  <c r="U47" i="1"/>
  <c r="T47" i="1"/>
  <c r="S47" i="1"/>
  <c r="R47" i="1"/>
  <c r="P47" i="1"/>
  <c r="W46" i="1"/>
  <c r="V46" i="1"/>
  <c r="U46" i="1"/>
  <c r="T46" i="1"/>
  <c r="S46" i="1"/>
  <c r="R46" i="1"/>
  <c r="P46" i="1"/>
  <c r="W45" i="1"/>
  <c r="V45" i="1"/>
  <c r="U45" i="1"/>
  <c r="T45" i="1"/>
  <c r="S45" i="1"/>
  <c r="R45" i="1"/>
  <c r="P45" i="1"/>
  <c r="W44" i="1"/>
  <c r="V44" i="1"/>
  <c r="U44" i="1"/>
  <c r="T44" i="1"/>
  <c r="S44" i="1"/>
  <c r="R44" i="1"/>
  <c r="Q44" i="1"/>
  <c r="P44" i="1"/>
  <c r="W43" i="1"/>
  <c r="V43" i="1"/>
  <c r="U43" i="1"/>
  <c r="T43" i="1"/>
  <c r="S43" i="1"/>
  <c r="R43" i="1"/>
  <c r="P43" i="1"/>
  <c r="W42" i="1"/>
  <c r="V42" i="1"/>
  <c r="U42" i="1"/>
  <c r="T42" i="1"/>
  <c r="S42" i="1"/>
  <c r="R42" i="1"/>
  <c r="P42" i="1"/>
  <c r="W41" i="1"/>
  <c r="V41" i="1"/>
  <c r="U41" i="1"/>
  <c r="T41" i="1"/>
  <c r="S41" i="1"/>
  <c r="R41" i="1"/>
  <c r="Q41" i="1"/>
  <c r="P41" i="1"/>
  <c r="W40" i="1"/>
  <c r="V40" i="1"/>
  <c r="U40" i="1"/>
  <c r="T40" i="1"/>
  <c r="S40" i="1"/>
  <c r="R40" i="1"/>
  <c r="P40" i="1"/>
  <c r="W39" i="1"/>
  <c r="V39" i="1"/>
  <c r="U39" i="1"/>
  <c r="T39" i="1"/>
  <c r="S39" i="1"/>
  <c r="R39" i="1"/>
  <c r="P39" i="1"/>
  <c r="W38" i="1"/>
  <c r="V38" i="1"/>
  <c r="U38" i="1"/>
  <c r="T38" i="1"/>
  <c r="S38" i="1"/>
  <c r="R38" i="1"/>
  <c r="P38" i="1"/>
  <c r="W37" i="1"/>
  <c r="V37" i="1"/>
  <c r="U37" i="1"/>
  <c r="T37" i="1"/>
  <c r="S37" i="1"/>
  <c r="R37" i="1"/>
  <c r="P37" i="1"/>
  <c r="W36" i="1"/>
  <c r="V36" i="1"/>
  <c r="U36" i="1"/>
  <c r="T36" i="1"/>
  <c r="S36" i="1"/>
  <c r="R36" i="1"/>
  <c r="Q36" i="1"/>
  <c r="P36" i="1"/>
  <c r="W35" i="1"/>
  <c r="V35" i="1"/>
  <c r="U35" i="1"/>
  <c r="T35" i="1"/>
  <c r="S35" i="1"/>
  <c r="R35" i="1"/>
  <c r="P35" i="1"/>
  <c r="W34" i="1"/>
  <c r="V34" i="1"/>
  <c r="U34" i="1"/>
  <c r="T34" i="1"/>
  <c r="S34" i="1"/>
  <c r="R34" i="1"/>
  <c r="Q34" i="1"/>
  <c r="P34" i="1"/>
  <c r="W33" i="1"/>
  <c r="V33" i="1"/>
  <c r="U33" i="1"/>
  <c r="T33" i="1"/>
  <c r="S33" i="1"/>
  <c r="R33" i="1"/>
  <c r="P33" i="1"/>
  <c r="W32" i="1"/>
  <c r="V32" i="1"/>
  <c r="U32" i="1"/>
  <c r="T32" i="1"/>
  <c r="S32" i="1"/>
  <c r="R32" i="1"/>
  <c r="P32" i="1"/>
  <c r="W31" i="1"/>
  <c r="V31" i="1"/>
  <c r="U31" i="1"/>
  <c r="T31" i="1"/>
  <c r="S31" i="1"/>
  <c r="R31" i="1"/>
  <c r="P31" i="1"/>
  <c r="W30" i="1"/>
  <c r="V30" i="1"/>
  <c r="U30" i="1"/>
  <c r="T30" i="1"/>
  <c r="S30" i="1"/>
  <c r="R30" i="1"/>
  <c r="P30" i="1"/>
  <c r="W29" i="1"/>
  <c r="V29" i="1"/>
  <c r="U29" i="1"/>
  <c r="T29" i="1"/>
  <c r="S29" i="1"/>
  <c r="R29" i="1"/>
  <c r="P29" i="1"/>
  <c r="W28" i="1"/>
  <c r="V28" i="1"/>
  <c r="U28" i="1"/>
  <c r="T28" i="1"/>
  <c r="S28" i="1"/>
  <c r="R28" i="1"/>
  <c r="Q28" i="1"/>
  <c r="P28" i="1"/>
  <c r="W27" i="1"/>
  <c r="V27" i="1"/>
  <c r="U27" i="1"/>
  <c r="T27" i="1"/>
  <c r="S27" i="1"/>
  <c r="R27" i="1"/>
  <c r="P27" i="1"/>
  <c r="W26" i="1"/>
  <c r="V26" i="1"/>
  <c r="U26" i="1"/>
  <c r="T26" i="1"/>
  <c r="S26" i="1"/>
  <c r="R26" i="1"/>
  <c r="Q26" i="1"/>
  <c r="P26" i="1"/>
  <c r="W25" i="1"/>
  <c r="V25" i="1"/>
  <c r="U25" i="1"/>
  <c r="T25" i="1"/>
  <c r="S25" i="1"/>
  <c r="R25" i="1"/>
  <c r="P25" i="1"/>
  <c r="W24" i="1"/>
  <c r="V24" i="1"/>
  <c r="U24" i="1"/>
  <c r="T24" i="1"/>
  <c r="S24" i="1"/>
  <c r="R24" i="1"/>
  <c r="P24" i="1"/>
  <c r="W23" i="1"/>
  <c r="V23" i="1"/>
  <c r="U23" i="1"/>
  <c r="T23" i="1"/>
  <c r="S23" i="1"/>
  <c r="R23" i="1"/>
  <c r="P23" i="1"/>
  <c r="W22" i="1"/>
  <c r="V22" i="1"/>
  <c r="U22" i="1"/>
  <c r="T22" i="1"/>
  <c r="S22" i="1"/>
  <c r="R22" i="1"/>
  <c r="P22" i="1"/>
  <c r="W21" i="1"/>
  <c r="V21" i="1"/>
  <c r="U21" i="1"/>
  <c r="T21" i="1"/>
  <c r="S21" i="1"/>
  <c r="R21" i="1"/>
  <c r="P21" i="1"/>
  <c r="W20" i="1"/>
  <c r="V20" i="1"/>
  <c r="U20" i="1"/>
  <c r="T20" i="1"/>
  <c r="S20" i="1"/>
  <c r="R20" i="1"/>
  <c r="P20" i="1"/>
  <c r="W19" i="1"/>
  <c r="V19" i="1"/>
  <c r="U19" i="1"/>
  <c r="T19" i="1"/>
  <c r="S19" i="1"/>
  <c r="R19" i="1"/>
  <c r="P19" i="1"/>
  <c r="W18" i="1"/>
  <c r="V18" i="1"/>
  <c r="U18" i="1"/>
  <c r="T18" i="1"/>
  <c r="S18" i="1"/>
  <c r="R18" i="1"/>
  <c r="P18" i="1"/>
  <c r="W17" i="1"/>
  <c r="V17" i="1"/>
  <c r="U17" i="1"/>
  <c r="T17" i="1"/>
  <c r="S17" i="1"/>
  <c r="R17" i="1"/>
  <c r="P17" i="1"/>
  <c r="W16" i="1"/>
  <c r="V16" i="1"/>
  <c r="U16" i="1"/>
  <c r="T16" i="1"/>
  <c r="S16" i="1"/>
  <c r="R16" i="1"/>
  <c r="P16" i="1"/>
  <c r="W15" i="1"/>
  <c r="V15" i="1"/>
  <c r="U15" i="1"/>
  <c r="T15" i="1"/>
  <c r="S15" i="1"/>
  <c r="R15" i="1"/>
  <c r="P15" i="1"/>
  <c r="W14" i="1"/>
  <c r="V14" i="1"/>
  <c r="T14" i="1"/>
  <c r="S14" i="1"/>
  <c r="R14" i="1"/>
  <c r="P14" i="1"/>
  <c r="S13" i="1"/>
  <c r="R13" i="1"/>
  <c r="P13" i="1"/>
</calcChain>
</file>

<file path=xl/sharedStrings.xml><?xml version="1.0" encoding="utf-8"?>
<sst xmlns="http://schemas.openxmlformats.org/spreadsheetml/2006/main" count="1020" uniqueCount="641">
  <si>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</si>
  <si>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</si>
  <si>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</si>
  <si>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</si>
  <si>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</si>
  <si>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</si>
  <si>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</si>
  <si>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</si>
  <si>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</si>
  <si>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</si>
  <si>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</si>
  <si>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</si>
  <si>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</si>
  <si>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</si>
  <si>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</si>
  <si>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ANUAL</t>
  </si>
  <si>
    <t>ND</t>
  </si>
  <si>
    <t>Fin
( DGPM )</t>
  </si>
  <si>
    <t>EJE 2: PROSPERIDAD COMPARTIDA</t>
  </si>
  <si>
    <t>SEGUIMIENTO DE AVANCE EN CUMPLIMIENTO DE METAS Y OBJETIVOS 2022</t>
  </si>
  <si>
    <t>AVANCE EN CUMPLIMIENTO DE METAS TRIMESTRAL Y ANUAL ACUMULADO 2022</t>
  </si>
  <si>
    <t>META PLANEADA 2022</t>
  </si>
  <si>
    <t>META ALCANZADA 2022</t>
  </si>
  <si>
    <t>PORCENTAJE DE AVANCE TRIMESTRAL 2022</t>
  </si>
  <si>
    <t>PORCENTAJE DE AVANCE ACUMULADO ANUAL 2022</t>
  </si>
  <si>
    <t>JUSTIFICACION DE AVANCE DE RESULTADOS 2022</t>
  </si>
  <si>
    <t>JUSTIFICACIÓN DE AVANCE DE EJECUCIÓN DEL PRESUPUESTO 2022</t>
  </si>
  <si>
    <t>SEGUIMIENTO A LA EJECUCIÓN DEL PRESUPUESTO AUTORIZADO 2022</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</si>
  <si>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</si>
  <si>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</si>
  <si>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</si>
  <si>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Anual</t>
  </si>
  <si>
    <t>TRIMESTRE 1 2022</t>
  </si>
  <si>
    <t>TRIMESTRE 2 2022</t>
  </si>
  <si>
    <t>TRIMESTRE 3 2022</t>
  </si>
  <si>
    <t>TRIMESTRE 4 2022</t>
  </si>
  <si>
    <t>Propósito
(Sistema para el Desarrollo Integral de la Familia)</t>
  </si>
  <si>
    <t>Componente (Dirección General)</t>
  </si>
  <si>
    <r>
      <rPr>
        <b/>
        <sz val="11"/>
        <color theme="1"/>
        <rFont val="Arial"/>
        <family val="2"/>
      </rPr>
      <t>2.09.1.1.1</t>
    </r>
    <r>
      <rPr>
        <sz val="11"/>
        <color theme="1"/>
        <rFont val="Arial"/>
        <family val="2"/>
      </rPr>
      <t xml:space="preserve"> Propuestas, políticas, acuerdos, planes y programas, por la Junta Directiva aprobados.</t>
    </r>
  </si>
  <si>
    <t>Actividad
(Dirección General)</t>
  </si>
  <si>
    <r>
      <t xml:space="preserve">
</t>
    </r>
    <r>
      <rPr>
        <b/>
        <sz val="11"/>
        <color theme="1"/>
        <rFont val="Arial"/>
        <family val="2"/>
      </rPr>
      <t>2.09.1.1.1.1</t>
    </r>
    <r>
      <rPr>
        <sz val="11"/>
        <color theme="1"/>
        <rFont val="Arial"/>
        <family val="2"/>
      </rPr>
      <t xml:space="preserve"> Participación en actividades de representación, coordinación, gestión, vinculación y supervisión por parte de la Dirección General del Sistema DIF.
</t>
    </r>
  </si>
  <si>
    <t>Actividad 
(Coordinación de Relaciones Públicas)</t>
  </si>
  <si>
    <r>
      <rPr>
        <b/>
        <sz val="11"/>
        <color theme="1"/>
        <rFont val="Arial"/>
        <family val="2"/>
      </rPr>
      <t>2.09.1.1.1.2</t>
    </r>
    <r>
      <rPr>
        <sz val="11"/>
        <color theme="1"/>
        <rFont val="Arial"/>
        <family val="2"/>
      </rPr>
      <t xml:space="preserve"> Realización de gestiones y vinculaciones entre la institución con empresas, organizaciones no gubernamentales, institutos, etc.</t>
    </r>
  </si>
  <si>
    <t>Actividad
(Unidad Jurídica)</t>
  </si>
  <si>
    <r>
      <rPr>
        <b/>
        <sz val="11"/>
        <color theme="1"/>
        <rFont val="Arial"/>
        <family val="2"/>
      </rPr>
      <t xml:space="preserve">2.09.1.1.1.4 </t>
    </r>
    <r>
      <rPr>
        <sz val="11"/>
        <color theme="1"/>
        <rFont val="Arial"/>
        <family val="2"/>
      </rPr>
      <t>Realización de sesiones ordinarias y extraordinarias con la Junta Directiva, comités y consejos.</t>
    </r>
  </si>
  <si>
    <r>
      <rPr>
        <b/>
        <sz val="11"/>
        <color theme="1"/>
        <rFont val="Arial"/>
        <family val="2"/>
      </rPr>
      <t>2.09.1.1.1.5</t>
    </r>
    <r>
      <rPr>
        <sz val="11"/>
        <color theme="1"/>
        <rFont val="Arial"/>
        <family val="2"/>
      </rPr>
      <t xml:space="preserve"> Elaboración de instrumentos jurídicos.</t>
    </r>
  </si>
  <si>
    <t>Actividad
(Coordinación de Planeación y Evaluación)</t>
  </si>
  <si>
    <r>
      <rPr>
        <b/>
        <sz val="11"/>
        <rFont val="Arial"/>
        <family val="2"/>
      </rPr>
      <t>2.09.1.1.1.6</t>
    </r>
    <r>
      <rPr>
        <sz val="11"/>
        <rFont val="Arial"/>
        <family val="2"/>
      </rPr>
      <t xml:space="preserve"> Realización de reportes de planeación y evaluación con las diferentes áreas del Sistema DIF Benito Juárez.</t>
    </r>
  </si>
  <si>
    <t>Actividad
(Coordinación de Comunicación Social)</t>
  </si>
  <si>
    <r>
      <rPr>
        <b/>
        <sz val="11"/>
        <color theme="1"/>
        <rFont val="Arial"/>
        <family val="2"/>
      </rPr>
      <t>2.09.1.1.1.7</t>
    </r>
    <r>
      <rPr>
        <sz val="11"/>
        <color theme="1"/>
        <rFont val="Arial"/>
        <family val="2"/>
      </rPr>
      <t xml:space="preserve"> Difusión de programas y Actividades del Sistema DIF Benito Juárez. </t>
    </r>
  </si>
  <si>
    <t>Componente (Secretaría Particular)</t>
  </si>
  <si>
    <r>
      <rPr>
        <b/>
        <sz val="11"/>
        <color theme="1"/>
        <rFont val="Arial"/>
        <family val="2"/>
      </rPr>
      <t>2.09.1.1.2</t>
    </r>
    <r>
      <rPr>
        <sz val="11"/>
        <color theme="1"/>
        <rFont val="Arial"/>
        <family val="2"/>
      </rPr>
      <t xml:space="preserve"> Agendas de actividades institucionales y de representación del Sistema DIF de Benito Juárez supervisadas.</t>
    </r>
  </si>
  <si>
    <t>Actividad
(Secretaría Particular)</t>
  </si>
  <si>
    <r>
      <rPr>
        <b/>
        <sz val="11"/>
        <rFont val="Arial"/>
        <family val="2"/>
      </rPr>
      <t>2.09.1.1.2.1</t>
    </r>
    <r>
      <rPr>
        <sz val="11"/>
        <rFont val="Arial"/>
        <family val="2"/>
      </rPr>
      <t xml:space="preserve"> Organización y apoyo técnico protocolario de las actividades de la agenda institucional del Sistema para el desarrollo Integral de la Familia de Benito Juárez.</t>
    </r>
  </si>
  <si>
    <r>
      <rPr>
        <b/>
        <sz val="11"/>
        <color theme="1"/>
        <rFont val="Arial"/>
        <family val="2"/>
      </rPr>
      <t xml:space="preserve">2.09.1.1.2.2 </t>
    </r>
    <r>
      <rPr>
        <sz val="11"/>
        <color theme="1"/>
        <rFont val="Arial"/>
        <family val="2"/>
      </rPr>
      <t>Supervisión y programación  de  la agenda y asuntos oficiales de la presidencia del patronato.</t>
    </r>
  </si>
  <si>
    <t>Componente
(Jefatura del Área de Asistencia Social y Atención Ciudadana)</t>
  </si>
  <si>
    <t>Actividad
(Jefatura del Área de Asistencia Social y Atención Ciudadana)</t>
  </si>
  <si>
    <t>Componente
(Coordinación de Eventos Patronato)</t>
  </si>
  <si>
    <r>
      <t xml:space="preserve">
</t>
    </r>
    <r>
      <rPr>
        <b/>
        <sz val="11"/>
        <color theme="1"/>
        <rFont val="Arial"/>
        <family val="2"/>
      </rPr>
      <t>2.09.1.1.4</t>
    </r>
    <r>
      <rPr>
        <sz val="11"/>
        <color theme="1"/>
        <rFont val="Calibri"/>
        <family val="2"/>
        <scheme val="minor"/>
      </rPr>
      <t xml:space="preserve"> Procuraciones de apoyos económicos y recursos para coadyuvar al mejoramiento de los servicios del Sistema DIF de Benito Juárez.
</t>
    </r>
  </si>
  <si>
    <t>Actividad
(Coordinación de Eventos  Patronato)</t>
  </si>
  <si>
    <r>
      <rPr>
        <b/>
        <sz val="11"/>
        <color theme="1"/>
        <rFont val="Arial"/>
        <family val="2"/>
      </rPr>
      <t>2.09.1.1.4.1</t>
    </r>
    <r>
      <rPr>
        <sz val="11"/>
        <color theme="1"/>
        <rFont val="Arial"/>
        <family val="2"/>
      </rPr>
      <t xml:space="preserve"> Realización de Visitas para gestionar apoyos a Instituciones Públicas, Privadas y Asociaciones.</t>
    </r>
  </si>
  <si>
    <r>
      <rPr>
        <b/>
        <sz val="11"/>
        <color theme="1"/>
        <rFont val="Arial"/>
        <family val="2"/>
      </rPr>
      <t xml:space="preserve">2.09.1.1.4.2 </t>
    </r>
    <r>
      <rPr>
        <sz val="11"/>
        <color theme="1"/>
        <rFont val="Arial"/>
        <family val="2"/>
      </rPr>
      <t xml:space="preserve">Elaboración del calendario de trabajo  para actividades de procuración de  apoyos económicos y recursos. </t>
    </r>
  </si>
  <si>
    <t>Componente (Oficialía Mayor)</t>
  </si>
  <si>
    <r>
      <rPr>
        <b/>
        <sz val="11"/>
        <color theme="1"/>
        <rFont val="Arial"/>
        <family val="2"/>
      </rPr>
      <t>2.09.1.1.5</t>
    </r>
    <r>
      <rPr>
        <sz val="11"/>
        <color theme="1"/>
        <rFont val="Arial"/>
        <family val="2"/>
      </rPr>
      <t xml:space="preserve"> Procesos de apoyo administrativo para las diferentes Direcciones del Sistema para el Desarrollo Integral de la Familia de Benito Juárez realizados.</t>
    </r>
  </si>
  <si>
    <t>Actividad
(Coordinación de Sistemas)</t>
  </si>
  <si>
    <r>
      <rPr>
        <b/>
        <sz val="11"/>
        <color theme="1"/>
        <rFont val="Arial"/>
        <family val="2"/>
      </rPr>
      <t>2.09.1.1.5.1</t>
    </r>
    <r>
      <rPr>
        <sz val="11"/>
        <color theme="1"/>
        <rFont val="Arial"/>
        <family val="2"/>
      </rPr>
      <t xml:space="preserve"> Atención de las solicitudes de necesidades de mantenimiento de los equipos de cómputo, líneas telefónicas y la red informática de voz y datos.</t>
    </r>
  </si>
  <si>
    <t>Actividad 
(Coordinación de Suministros)</t>
  </si>
  <si>
    <r>
      <rPr>
        <b/>
        <sz val="11"/>
        <color theme="1"/>
        <rFont val="Arial"/>
        <family val="2"/>
      </rPr>
      <t>2.09.1.1.5.2</t>
    </r>
    <r>
      <rPr>
        <sz val="11"/>
        <color theme="1"/>
        <rFont val="Arial"/>
        <family val="2"/>
      </rPr>
      <t xml:space="preserve"> Adquisición de bienes, insumos, materiales y servicios para la operación del Sistema para el Desarrollo Integral de la Familia de Benito Juárez.</t>
    </r>
  </si>
  <si>
    <t xml:space="preserve">Actividad 
(Jefatura de Parque Vehicular)                     </t>
  </si>
  <si>
    <t>Actividad
(Coordinación de Recursos Financieros)</t>
  </si>
  <si>
    <t>Actividad
(Coordinación de Recursos Humanos)</t>
  </si>
  <si>
    <t>Actividad
(Jefatura de Capacitación)</t>
  </si>
  <si>
    <t>Actividad
(Coordinación de Patrimonio Interno)</t>
  </si>
  <si>
    <t>Actividad
(Coordinación de Servicios Generales)</t>
  </si>
  <si>
    <r>
      <rPr>
        <b/>
        <sz val="11"/>
        <color rgb="FF000000"/>
        <rFont val="Arial"/>
        <family val="2"/>
      </rPr>
      <t xml:space="preserve">2.09.1.1.5.8 </t>
    </r>
    <r>
      <rPr>
        <sz val="11"/>
        <color rgb="FF000000"/>
        <rFont val="Arial"/>
        <family val="2"/>
      </rPr>
      <t>Acciones de mantenimiento y seguridad de las instalaciones del Sistema para el Desarrollo Integral de la Familia Benito Juárez realizadas.</t>
    </r>
  </si>
  <si>
    <t>Componente (Coordinación de Donativos)</t>
  </si>
  <si>
    <t>Actividad
(Coordinación de Donativos)</t>
  </si>
  <si>
    <t>Componente
(Dirección de Prevención y Atención a la Infancia y Adolescencia)</t>
  </si>
  <si>
    <t>Actividad
(Dirección de Prevención y Atención a la Infancia y Adolescencia)</t>
  </si>
  <si>
    <t>Componente
(Coordinación de Riesgos Psicosociales)</t>
  </si>
  <si>
    <t>Actividad
(Coordinación de Riesgos Psicosociales)</t>
  </si>
  <si>
    <t>Componente
(Coordinación de la Explotación Infantil)</t>
  </si>
  <si>
    <t>Actividad
(Coordinación de la Explotación Infantil)</t>
  </si>
  <si>
    <t>Componente
(Coordinación de Recreación, Cultura y Deporte)</t>
  </si>
  <si>
    <t>Actividad
(Coordinación de Recreación, Cultura y Deporte)</t>
  </si>
  <si>
    <t xml:space="preserve">Componente
(Coordinación de Centros Asistenciales de Desarrollo Infantil)    </t>
  </si>
  <si>
    <t xml:space="preserve">Actividad
(Coordinación de Centros Asistenciales de Desarrollo Infantil)    </t>
  </si>
  <si>
    <r>
      <rPr>
        <b/>
        <sz val="11"/>
        <rFont val="Arial"/>
        <family val="2"/>
      </rPr>
      <t>2.09.1.1.11.1 S</t>
    </r>
    <r>
      <rPr>
        <sz val="11"/>
        <rFont val="Arial"/>
        <family val="2"/>
      </rPr>
      <t xml:space="preserve">ervicios brindados a niños y niñas inscritos a los Centros de Asistenciales de Desarrollo Infantil. </t>
    </r>
  </si>
  <si>
    <r>
      <rPr>
        <b/>
        <sz val="11"/>
        <rFont val="Arial"/>
        <family val="2"/>
      </rPr>
      <t>2.09.1.1.11.2</t>
    </r>
    <r>
      <rPr>
        <sz val="11"/>
        <rFont val="Arial"/>
        <family val="2"/>
      </rPr>
      <t xml:space="preserve"> Realización de actividades Sociales, Culturales, Deportivas y Recreativas.</t>
    </r>
  </si>
  <si>
    <r>
      <rPr>
        <b/>
        <sz val="11"/>
        <rFont val="Arial"/>
        <family val="2"/>
      </rPr>
      <t>2.09.1.1.11.3</t>
    </r>
    <r>
      <rPr>
        <sz val="11"/>
        <rFont val="Arial"/>
        <family val="2"/>
      </rPr>
      <t xml:space="preserve"> Entrega de raciones de comida para los niños y niñas inscritos en los Centros Asistenciales de Desarrollo Infantil.</t>
    </r>
  </si>
  <si>
    <t>Componente
(Delegación de la Procuraduría de Protección de Niñas, Niños, Adolescentes y la Familia)</t>
  </si>
  <si>
    <t>Actividad
(Delegación de la Procuraduría de Protección de Niñas, Niños, Adolescentes y la Familia)</t>
  </si>
  <si>
    <t>Actividad
(Coordinación de Asistencia Social)</t>
  </si>
  <si>
    <t>Actividad
(Coordinación de Psicología Jurídica)</t>
  </si>
  <si>
    <t>Componente
(Coordinación del Centro Especializado para la Atención a la Violencia)</t>
  </si>
  <si>
    <t>Actividad
(Coordinación del Centro Especializado Para la Atención a la Violencia)</t>
  </si>
  <si>
    <t>Componente
(Coordinación de la Casa de Asistencia Temporal)</t>
  </si>
  <si>
    <t>Actividad
(Coordinación de la Casa de Asistencia Temporal)</t>
  </si>
  <si>
    <t>Componente
(Coordinación de Adolescentes en  Conflicto con la Ley)</t>
  </si>
  <si>
    <t>Actividad
(Coordinación de Adolescentes en  Conflicto con la Ley)</t>
  </si>
  <si>
    <t>Componente (Dirección de Desarrollo Social Comunitario)</t>
  </si>
  <si>
    <t>Actividad
(Dirección de Desarrollo Social Comunitario)</t>
  </si>
  <si>
    <t>Componente
(Coordinación de los  Centros de Desarrollo Comunitario)</t>
  </si>
  <si>
    <t>Actividad
(Coordinación de los  Centros de Desarrollo Comunitario)</t>
  </si>
  <si>
    <t>Componente
(Coordinación de Programas Sociales)</t>
  </si>
  <si>
    <t>Actividad (Coordinación de Programas Sociales)</t>
  </si>
  <si>
    <t>Actividad
(Coordinación de Programas Sociales)</t>
  </si>
  <si>
    <t>Componente (Coordinación de Asistencia Alimentaria)</t>
  </si>
  <si>
    <t>Actividad
(Coordinación de Asistencia Alimentaria)</t>
  </si>
  <si>
    <t xml:space="preserve">  Actividad
(Coordinación de Asistencia Alimentaria)</t>
  </si>
  <si>
    <t>Componente
(Dirección de Servicios de Salud)</t>
  </si>
  <si>
    <t>Actividad
(Dirección de Servicios de Salud)</t>
  </si>
  <si>
    <t>Componente
(Coordinación de Servicios Médicos)</t>
  </si>
  <si>
    <t>Actividad
(Coordinación de Servicios Médicos)</t>
  </si>
  <si>
    <t>Componente (Coordinación de Programas Médico Especiales)</t>
  </si>
  <si>
    <t>Actividad
(Coordinación Programas Médico Especiales)</t>
  </si>
  <si>
    <t>Componente
(Coordinación Salud Mental)</t>
  </si>
  <si>
    <t>Actividad
(Coordinación de Salud Mental)</t>
  </si>
  <si>
    <t>Actividad
(Coordinación de  Salud Mental)</t>
  </si>
  <si>
    <t>Componente
(Coordinación de Atención a la Discapacidad)</t>
  </si>
  <si>
    <t xml:space="preserve">Actividad
(Coordinación de Atención a la Discapacidad)
</t>
  </si>
  <si>
    <r>
      <rPr>
        <b/>
        <sz val="11"/>
        <color rgb="FF000000"/>
        <rFont val="Arial"/>
        <family val="2"/>
      </rPr>
      <t>2.09.1.1.29.1</t>
    </r>
    <r>
      <rPr>
        <sz val="11"/>
        <color rgb="FF000000"/>
        <rFont val="Arial"/>
        <family val="2"/>
      </rPr>
      <t xml:space="preserve"> Realización de agenda de pacientes para los servicios integrales.</t>
    </r>
  </si>
  <si>
    <t>Actividad
(Coordinación de Atención a la Discapacidad)</t>
  </si>
  <si>
    <t>Componente (Coordinación del Adulto Mayor)</t>
  </si>
  <si>
    <t>Actividad
(Coordinación del Adulto Mayor)</t>
  </si>
  <si>
    <t>Componente
(Coordinación de Buen Trato en Familia)</t>
  </si>
  <si>
    <t>Actividad
(Coordinación de Buen Trato en Familia)</t>
  </si>
  <si>
    <r>
      <t xml:space="preserve">PPA: </t>
    </r>
    <r>
      <rPr>
        <sz val="11"/>
        <color rgb="FFFFFFFF"/>
        <rFont val="Arial"/>
        <family val="2"/>
      </rPr>
      <t>Porcentaje de Personas Atendidas por el Sistema DIF.</t>
    </r>
  </si>
  <si>
    <r>
      <rPr>
        <b/>
        <sz val="11"/>
        <color theme="1"/>
        <rFont val="Arial"/>
        <family val="2"/>
      </rPr>
      <t>PPAPPA</t>
    </r>
    <r>
      <rPr>
        <sz val="11"/>
        <color theme="1"/>
        <rFont val="Arial"/>
        <family val="2"/>
      </rPr>
      <t>: Porcentaje de Políticas, Acuerdos, Planes y Programas Aprobados.</t>
    </r>
  </si>
  <si>
    <r>
      <rPr>
        <b/>
        <sz val="11"/>
        <color theme="1"/>
        <rFont val="Arial"/>
        <family val="2"/>
      </rPr>
      <t>PPADG:</t>
    </r>
    <r>
      <rPr>
        <sz val="11"/>
        <color theme="1"/>
        <rFont val="Calibri"/>
        <family val="2"/>
        <scheme val="minor"/>
      </rPr>
      <t xml:space="preserve"> Porcentaje de Participación en Actividades de la Dirección General.</t>
    </r>
  </si>
  <si>
    <r>
      <rPr>
        <b/>
        <sz val="11"/>
        <color theme="1"/>
        <rFont val="Arial"/>
        <family val="2"/>
      </rPr>
      <t>PGVR:</t>
    </r>
    <r>
      <rPr>
        <sz val="11"/>
        <color theme="1"/>
        <rFont val="Arial"/>
        <family val="2"/>
      </rPr>
      <t xml:space="preserve"> Porcentaje de Gestiones y  Vinculaciones Realizadas.
</t>
    </r>
  </si>
  <si>
    <r>
      <rPr>
        <b/>
        <sz val="11"/>
        <color theme="1"/>
        <rFont val="Arial"/>
        <family val="2"/>
      </rPr>
      <t>PPO:</t>
    </r>
    <r>
      <rPr>
        <sz val="11"/>
        <color theme="1"/>
        <rFont val="Arial"/>
        <family val="2"/>
      </rPr>
      <t xml:space="preserve"> Porcentaje de Protocolos Organizados.</t>
    </r>
  </si>
  <si>
    <r>
      <rPr>
        <b/>
        <sz val="11"/>
        <color theme="1"/>
        <rFont val="Arial"/>
        <family val="2"/>
      </rPr>
      <t>PSR:</t>
    </r>
    <r>
      <rPr>
        <sz val="11"/>
        <color theme="1"/>
        <rFont val="Arial"/>
        <family val="2"/>
      </rPr>
      <t xml:space="preserve"> Porcentaje de Sesiones Realizadas.</t>
    </r>
  </si>
  <si>
    <r>
      <rPr>
        <b/>
        <sz val="11"/>
        <rFont val="Arial"/>
        <family val="2"/>
      </rPr>
      <t xml:space="preserve">PIJE: </t>
    </r>
    <r>
      <rPr>
        <sz val="11"/>
        <rFont val="Arial"/>
        <family val="2"/>
      </rPr>
      <t>Porcentaje de Instrumentos Jurídicos Elaborados.</t>
    </r>
  </si>
  <si>
    <r>
      <rPr>
        <b/>
        <sz val="11"/>
        <color theme="1"/>
        <rFont val="Arial"/>
        <family val="2"/>
      </rPr>
      <t>PRPE:</t>
    </r>
    <r>
      <rPr>
        <sz val="11"/>
        <color theme="1"/>
        <rFont val="Arial"/>
        <family val="2"/>
      </rPr>
      <t xml:space="preserve"> Porcentaje de Reportes de Planeación y Evaluación Realizadas.</t>
    </r>
  </si>
  <si>
    <r>
      <rPr>
        <b/>
        <sz val="11"/>
        <color theme="1"/>
        <rFont val="Arial"/>
        <family val="2"/>
      </rPr>
      <t xml:space="preserve">
PBSAR: </t>
    </r>
    <r>
      <rPr>
        <sz val="11"/>
        <color theme="1"/>
        <rFont val="Arial"/>
        <family val="2"/>
      </rPr>
      <t>Porcentaje de Boletines de los Servicios y Actividades Realizadas.</t>
    </r>
  </si>
  <si>
    <r>
      <rPr>
        <b/>
        <sz val="11"/>
        <color theme="1"/>
        <rFont val="Arial"/>
        <family val="2"/>
      </rPr>
      <t>PEIRS:</t>
    </r>
    <r>
      <rPr>
        <sz val="11"/>
        <color theme="1"/>
        <rFont val="Arial"/>
        <family val="2"/>
      </rPr>
      <t xml:space="preserve"> Porcentaje de Eventos Institucionales y de Representación  Supervisados. </t>
    </r>
  </si>
  <si>
    <r>
      <rPr>
        <b/>
        <sz val="11"/>
        <rFont val="Arial"/>
        <family val="2"/>
      </rPr>
      <t xml:space="preserve">PCAA: </t>
    </r>
    <r>
      <rPr>
        <sz val="11"/>
        <rFont val="Arial"/>
        <family val="2"/>
      </rPr>
      <t>Porcentaje de Cumplimiento de las Actividades de la Agenda Institucional.</t>
    </r>
  </si>
  <si>
    <r>
      <rPr>
        <b/>
        <sz val="11"/>
        <color theme="1"/>
        <rFont val="Arial"/>
        <family val="2"/>
      </rPr>
      <t xml:space="preserve">PCAOPP: </t>
    </r>
    <r>
      <rPr>
        <sz val="11"/>
        <color theme="1"/>
        <rFont val="Arial"/>
        <family val="2"/>
      </rPr>
      <t>Porcentaje de Cumplimiento de la Agenda Oficial de la Presidenta del Patronato.</t>
    </r>
  </si>
  <si>
    <r>
      <rPr>
        <b/>
        <sz val="11"/>
        <color theme="1"/>
        <rFont val="Arial"/>
        <family val="2"/>
      </rPr>
      <t>PPBA:</t>
    </r>
    <r>
      <rPr>
        <sz val="11"/>
        <color theme="1"/>
        <rFont val="Arial"/>
        <family val="2"/>
      </rPr>
      <t xml:space="preserve"> Porcentaje de Personas Beneficiadas con Servicios y Apoyos en Especie.</t>
    </r>
  </si>
  <si>
    <r>
      <rPr>
        <b/>
        <sz val="11"/>
        <rFont val="Arial"/>
        <family val="2"/>
      </rPr>
      <t>PFD:</t>
    </r>
    <r>
      <rPr>
        <sz val="11"/>
        <rFont val="Arial"/>
        <family val="2"/>
      </rPr>
      <t xml:space="preserve"> Porcentaje de Formatos de Descuentos médicos, dentales y psicológicos. Otorgados.</t>
    </r>
  </si>
  <si>
    <r>
      <rPr>
        <b/>
        <sz val="11"/>
        <rFont val="Arial"/>
        <family val="2"/>
      </rPr>
      <t xml:space="preserve">PES: </t>
    </r>
    <r>
      <rPr>
        <sz val="11"/>
        <rFont val="Arial"/>
        <family val="2"/>
      </rPr>
      <t>Porcentaje de Estudios Socioeconómicos, Canalizaciones y Orientaciones Realizados.</t>
    </r>
  </si>
  <si>
    <r>
      <rPr>
        <b/>
        <sz val="11"/>
        <rFont val="Arial"/>
        <family val="2"/>
      </rPr>
      <t xml:space="preserve">
PGA: </t>
    </r>
    <r>
      <rPr>
        <sz val="11"/>
        <rFont val="Arial"/>
        <family val="2"/>
      </rPr>
      <t>Porcentaje de Gestiones Administrativas que se concluyeron de forma positiva.</t>
    </r>
  </si>
  <si>
    <r>
      <rPr>
        <b/>
        <sz val="11"/>
        <color theme="1"/>
        <rFont val="Arial"/>
        <family val="2"/>
      </rPr>
      <t xml:space="preserve">PPAER: </t>
    </r>
    <r>
      <rPr>
        <sz val="11"/>
        <color theme="1"/>
        <rFont val="Calibri"/>
        <family val="2"/>
        <scheme val="minor"/>
      </rPr>
      <t>Porcentaje de Procuraciones de Apoyos Económicos y de Recursos Realizadas.</t>
    </r>
  </si>
  <si>
    <r>
      <rPr>
        <b/>
        <sz val="11"/>
        <color theme="1"/>
        <rFont val="Arial"/>
        <family val="2"/>
      </rPr>
      <t xml:space="preserve">PAAO: </t>
    </r>
    <r>
      <rPr>
        <sz val="11"/>
        <color theme="1"/>
        <rFont val="Arial"/>
        <family val="2"/>
      </rPr>
      <t>Porcentaje de Apoyos Administrativos Otorgados.</t>
    </r>
  </si>
  <si>
    <r>
      <rPr>
        <b/>
        <sz val="11"/>
        <color theme="1"/>
        <rFont val="Arial"/>
        <family val="2"/>
      </rPr>
      <t xml:space="preserve">PSMA: </t>
    </r>
    <r>
      <rPr>
        <sz val="11"/>
        <color theme="1"/>
        <rFont val="Arial"/>
        <family val="2"/>
      </rPr>
      <t>Porcentaje de Solicitudes de Mantenimiento Atendidas.</t>
    </r>
  </si>
  <si>
    <r>
      <rPr>
        <b/>
        <sz val="11"/>
        <color rgb="FF000000"/>
        <rFont val="Arial"/>
        <family val="2"/>
      </rPr>
      <t>PRS:</t>
    </r>
    <r>
      <rPr>
        <sz val="11"/>
        <color rgb="FF000000"/>
        <rFont val="Arial"/>
        <family val="2"/>
      </rPr>
      <t xml:space="preserve"> Porcentaje de Requisiciones Suministradas.</t>
    </r>
  </si>
  <si>
    <r>
      <rPr>
        <b/>
        <sz val="11"/>
        <color rgb="FF000000"/>
        <rFont val="Arial"/>
        <family val="2"/>
      </rPr>
      <t>POPVA:</t>
    </r>
    <r>
      <rPr>
        <sz val="11"/>
        <color rgb="FF000000"/>
        <rFont val="Arial"/>
        <family val="2"/>
      </rPr>
      <t xml:space="preserve"> Porcentaje de Oficios de Parque Vehicular Atendidos.</t>
    </r>
  </si>
  <si>
    <r>
      <rPr>
        <b/>
        <sz val="11"/>
        <color rgb="FF000000"/>
        <rFont val="Arial"/>
        <family val="2"/>
      </rPr>
      <t>PCNE:</t>
    </r>
    <r>
      <rPr>
        <sz val="11"/>
        <color rgb="FF000000"/>
        <rFont val="Arial"/>
        <family val="2"/>
      </rPr>
      <t xml:space="preserve"> Porcentaje de Cédulas Nominales Elaboradas.</t>
    </r>
  </si>
  <si>
    <r>
      <rPr>
        <b/>
        <sz val="11"/>
        <color theme="1"/>
        <rFont val="Arial"/>
        <family val="2"/>
      </rPr>
      <t>PCC:</t>
    </r>
    <r>
      <rPr>
        <sz val="11"/>
        <color theme="1"/>
        <rFont val="Arial"/>
        <family val="2"/>
      </rPr>
      <t xml:space="preserve"> Porcentaje de Capacitaciones Otorgada al Personal del Sistema DIF.</t>
    </r>
  </si>
  <si>
    <r>
      <rPr>
        <b/>
        <sz val="11"/>
        <color rgb="FF000000"/>
        <rFont val="Arial"/>
        <family val="2"/>
      </rPr>
      <t>PIR:</t>
    </r>
    <r>
      <rPr>
        <sz val="11"/>
        <color rgb="FF000000"/>
        <rFont val="Arial"/>
        <family val="2"/>
      </rPr>
      <t xml:space="preserve"> Porcentaje de Inventarios Realizados.</t>
    </r>
  </si>
  <si>
    <r>
      <rPr>
        <b/>
        <sz val="11"/>
        <rFont val="Arial"/>
        <family val="2"/>
      </rPr>
      <t>PSLEA:</t>
    </r>
    <r>
      <rPr>
        <sz val="11"/>
        <rFont val="Arial"/>
        <family val="2"/>
      </rPr>
      <t xml:space="preserve"> Porcentaje de Solicitudes de Logística de Eventos Atendidos.</t>
    </r>
  </si>
  <si>
    <r>
      <rPr>
        <b/>
        <sz val="11"/>
        <color theme="1"/>
        <rFont val="Arial"/>
        <family val="2"/>
      </rPr>
      <t>PEDR:</t>
    </r>
    <r>
      <rPr>
        <sz val="11"/>
        <color theme="1"/>
        <rFont val="Arial"/>
        <family val="2"/>
      </rPr>
      <t xml:space="preserve"> Porcentaje de Entradas de Donativos Recibidas.</t>
    </r>
  </si>
  <si>
    <r>
      <rPr>
        <b/>
        <sz val="11"/>
        <color theme="1"/>
        <rFont val="Arial"/>
        <family val="2"/>
      </rPr>
      <t xml:space="preserve">PSDR: </t>
    </r>
    <r>
      <rPr>
        <sz val="11"/>
        <color theme="1"/>
        <rFont val="Arial"/>
        <family val="2"/>
      </rPr>
      <t>Porcentaje de  Salidas de Donativos Realizadas.</t>
    </r>
  </si>
  <si>
    <r>
      <rPr>
        <b/>
        <sz val="11"/>
        <rFont val="Arial"/>
        <family val="2"/>
      </rPr>
      <t xml:space="preserve">PPFSCR: </t>
    </r>
    <r>
      <rPr>
        <sz val="11"/>
        <rFont val="Arial"/>
        <family val="2"/>
      </rPr>
      <t>Porcentaje de Personas Fortalecidas con Herramientas y Técnicas para la Solución de Conflictos Realizadas.</t>
    </r>
  </si>
  <si>
    <r>
      <rPr>
        <b/>
        <sz val="11"/>
        <color theme="1"/>
        <rFont val="Arial"/>
        <family val="2"/>
      </rPr>
      <t xml:space="preserve">PASCR: </t>
    </r>
    <r>
      <rPr>
        <sz val="11"/>
        <color theme="1"/>
        <rFont val="Arial"/>
        <family val="2"/>
      </rPr>
      <t>Porcentaje de Actividades para la Solución de Conflictos Familiares Realizadas.</t>
    </r>
  </si>
  <si>
    <r>
      <rPr>
        <b/>
        <sz val="11"/>
        <color theme="1"/>
        <rFont val="Arial"/>
        <family val="2"/>
      </rPr>
      <t xml:space="preserve">PEAR: </t>
    </r>
    <r>
      <rPr>
        <sz val="11"/>
        <color theme="1"/>
        <rFont val="Arial"/>
        <family val="2"/>
      </rPr>
      <t>Porcentaje de Eventos Agendados Realizados.</t>
    </r>
  </si>
  <si>
    <r>
      <rPr>
        <b/>
        <sz val="11"/>
        <color rgb="FF000000"/>
        <rFont val="Arial"/>
        <family val="2"/>
      </rPr>
      <t>PPARP:</t>
    </r>
    <r>
      <rPr>
        <sz val="11"/>
        <color rgb="FF000000"/>
        <rFont val="Arial"/>
        <family val="2"/>
      </rPr>
      <t xml:space="preserve"> Porcentaje de Personas Atendidas en Prevención y Atención de Riesgos Psicosociales.</t>
    </r>
  </si>
  <si>
    <r>
      <rPr>
        <b/>
        <sz val="11"/>
        <rFont val="Arial"/>
        <family val="2"/>
      </rPr>
      <t xml:space="preserve">PEAAO: </t>
    </r>
    <r>
      <rPr>
        <sz val="11"/>
        <rFont val="Arial"/>
        <family val="2"/>
      </rPr>
      <t>Porcentaje de Escuelas, Empresas, Asociaciones etc. que Aceptaron las Actividades Ofertadas.</t>
    </r>
  </si>
  <si>
    <r>
      <rPr>
        <b/>
        <sz val="11"/>
        <rFont val="Arial"/>
        <family val="2"/>
      </rPr>
      <t>PAPARPP:</t>
    </r>
    <r>
      <rPr>
        <sz val="11"/>
        <rFont val="Arial"/>
        <family val="2"/>
      </rPr>
      <t xml:space="preserve"> Porcentaje de Actividades de Prevención y Atención de Riesgos Psicosociales, Realizadas.</t>
    </r>
  </si>
  <si>
    <r>
      <rPr>
        <b/>
        <sz val="11"/>
        <color theme="1"/>
        <rFont val="Arial"/>
        <family val="2"/>
      </rPr>
      <t>PPPASI</t>
    </r>
    <r>
      <rPr>
        <sz val="11"/>
        <color theme="1"/>
        <rFont val="Arial"/>
        <family val="2"/>
      </rPr>
      <t>: Porcentaje de Platicas de Prevención del Abuso Sexual Infantil y Delito de Trata de Niñas, Niños y Adolescentes, Realizadas.</t>
    </r>
  </si>
  <si>
    <r>
      <rPr>
        <b/>
        <sz val="11"/>
        <color theme="1"/>
        <rFont val="Arial"/>
        <family val="2"/>
      </rPr>
      <t>PACEIAP</t>
    </r>
    <r>
      <rPr>
        <sz val="11"/>
        <color theme="1"/>
        <rFont val="Arial"/>
        <family val="2"/>
      </rPr>
      <t>: Porcentaje</t>
    </r>
    <r>
      <rPr>
        <sz val="11"/>
        <color rgb="FFFF0000"/>
        <rFont val="Arial"/>
        <family val="2"/>
      </rPr>
      <t xml:space="preserve"> </t>
    </r>
    <r>
      <rPr>
        <sz val="11"/>
        <color theme="1"/>
        <rFont val="Arial"/>
        <family val="2"/>
      </rPr>
      <t>de Apoyos Compensatorios Entregados a Infantes Adscritos al Programa.</t>
    </r>
  </si>
  <si>
    <r>
      <rPr>
        <b/>
        <sz val="11"/>
        <color theme="1"/>
        <rFont val="Arial"/>
        <family val="2"/>
      </rPr>
      <t xml:space="preserve">PRR: </t>
    </r>
    <r>
      <rPr>
        <sz val="11"/>
        <color theme="1"/>
        <rFont val="Arial"/>
        <family val="2"/>
      </rPr>
      <t xml:space="preserve">Porcentaje de Recorridos Realizados. </t>
    </r>
  </si>
  <si>
    <r>
      <rPr>
        <b/>
        <sz val="11"/>
        <color rgb="FF000000"/>
        <rFont val="Arial"/>
        <family val="2"/>
      </rPr>
      <t>PECRRCD:</t>
    </r>
    <r>
      <rPr>
        <sz val="11"/>
        <color rgb="FF000000"/>
        <rFont val="Arial"/>
        <family val="2"/>
      </rPr>
      <t xml:space="preserve"> Porcentaje de  Eventos y Concursos Realizados de Recreación, Cultura y Deporte para Niñas, Niños y Adolescentes.</t>
    </r>
  </si>
  <si>
    <r>
      <rPr>
        <b/>
        <sz val="11"/>
        <color theme="1"/>
        <rFont val="Arial"/>
        <family val="2"/>
      </rPr>
      <t>PNNBCADI</t>
    </r>
    <r>
      <rPr>
        <sz val="11"/>
        <color theme="1"/>
        <rFont val="Arial"/>
        <family val="2"/>
      </rPr>
      <t>: Porcentaje de Niñas y Niños Beneficiados  en los Centros Asistenciales de Desarrollo Infantil.</t>
    </r>
  </si>
  <si>
    <r>
      <rPr>
        <b/>
        <sz val="11"/>
        <rFont val="Arial"/>
        <family val="2"/>
      </rPr>
      <t>PPB:</t>
    </r>
    <r>
      <rPr>
        <sz val="11"/>
        <rFont val="Arial"/>
        <family val="2"/>
      </rPr>
      <t xml:space="preserve"> Porcentaje de Participantes Beneficiados en las Actividades Sociales, Culturales, Deportivas y Recreativas.</t>
    </r>
  </si>
  <si>
    <r>
      <rPr>
        <b/>
        <sz val="11"/>
        <color theme="1"/>
        <rFont val="Arial"/>
        <family val="2"/>
      </rPr>
      <t>PRCNNACADI:</t>
    </r>
    <r>
      <rPr>
        <sz val="11"/>
        <color theme="1"/>
        <rFont val="Arial"/>
        <family val="2"/>
      </rPr>
      <t xml:space="preserve"> Porcentaje de Raciones de Comida que Reciben los Niños y Niñas que Asisten a los Centros Asistenciales de Desarrollo Infantil.</t>
    </r>
  </si>
  <si>
    <r>
      <rPr>
        <b/>
        <sz val="11"/>
        <color theme="1"/>
        <rFont val="Arial"/>
        <family val="2"/>
      </rPr>
      <t>PER:</t>
    </r>
    <r>
      <rPr>
        <sz val="11"/>
        <color theme="1"/>
        <rFont val="Arial"/>
        <family val="2"/>
      </rPr>
      <t xml:space="preserve"> Porcentaje de Actualizaciones al Registro Nacional de Centros para la Atención, Cuidado y Desarrollo Integral Infantil.</t>
    </r>
  </si>
  <si>
    <r>
      <rPr>
        <b/>
        <sz val="11"/>
        <color theme="1"/>
        <rFont val="Arial"/>
        <family val="2"/>
      </rPr>
      <t>PVR:</t>
    </r>
    <r>
      <rPr>
        <sz val="11"/>
        <color theme="1"/>
        <rFont val="Arial"/>
        <family val="2"/>
      </rPr>
      <t xml:space="preserve"> Porcentaje de Visitas Realizadas a los Centros de Atención Infantil.</t>
    </r>
  </si>
  <si>
    <r>
      <rPr>
        <b/>
        <sz val="11"/>
        <color theme="1"/>
        <rFont val="Arial"/>
        <family val="2"/>
      </rPr>
      <t>PBSASJO:</t>
    </r>
    <r>
      <rPr>
        <sz val="11"/>
        <color theme="1"/>
        <rFont val="Arial"/>
        <family val="2"/>
      </rPr>
      <t xml:space="preserve"> Porcentaje de Niñas, Niños, Adolescentes y Adultos Beneficiados con  Servicios de Asistencia social o Jurídicos Otorgados.</t>
    </r>
  </si>
  <si>
    <r>
      <rPr>
        <b/>
        <sz val="11"/>
        <color theme="1"/>
        <rFont val="Arial"/>
        <family val="2"/>
      </rPr>
      <t>PNNARP:</t>
    </r>
    <r>
      <rPr>
        <sz val="11"/>
        <color theme="1"/>
        <rFont val="Arial"/>
        <family val="2"/>
      </rPr>
      <t xml:space="preserve"> Porcentaje de Niñas, Niños y Adolescentes a los que se Realizó Plan  de Restitución de Derechos.</t>
    </r>
  </si>
  <si>
    <r>
      <rPr>
        <b/>
        <sz val="11"/>
        <color theme="1"/>
        <rFont val="Arial"/>
        <family val="2"/>
      </rPr>
      <t xml:space="preserve">PDVDR: </t>
    </r>
    <r>
      <rPr>
        <sz val="11"/>
        <color theme="1"/>
        <rFont val="Arial"/>
        <family val="2"/>
      </rPr>
      <t xml:space="preserve">Porcentaje de Diagnósticos de Vulneración de Derechos Realizados. </t>
    </r>
  </si>
  <si>
    <r>
      <rPr>
        <b/>
        <sz val="11"/>
        <color rgb="FF000000"/>
        <rFont val="Arial"/>
        <family val="2"/>
      </rPr>
      <t>PCPAR:</t>
    </r>
    <r>
      <rPr>
        <sz val="11"/>
        <color rgb="FF000000"/>
        <rFont val="Arial"/>
        <family val="2"/>
      </rPr>
      <t xml:space="preserve"> Porcentaje Convenios de Pensión Alimenticia Realizados.</t>
    </r>
  </si>
  <si>
    <r>
      <rPr>
        <b/>
        <sz val="11"/>
        <color rgb="FF000000"/>
        <rFont val="Arial"/>
        <family val="2"/>
      </rPr>
      <t>PANNAR:</t>
    </r>
    <r>
      <rPr>
        <sz val="11"/>
        <color rgb="FF000000"/>
        <rFont val="Arial"/>
        <family val="2"/>
      </rPr>
      <t xml:space="preserve"> Porcentaje de Acompañamientos de  Niñas, Niños y Adolescentes Realizados.</t>
    </r>
  </si>
  <si>
    <r>
      <rPr>
        <b/>
        <sz val="11"/>
        <color rgb="FF000000"/>
        <rFont val="Arial"/>
        <family val="2"/>
      </rPr>
      <t>PVDR:</t>
    </r>
    <r>
      <rPr>
        <sz val="11"/>
        <color rgb="FF000000"/>
        <rFont val="Arial"/>
        <family val="2"/>
      </rPr>
      <t xml:space="preserve"> Porcentaje de Visitas Domiciliarias Realizadas.</t>
    </r>
  </si>
  <si>
    <r>
      <rPr>
        <b/>
        <sz val="11"/>
        <color rgb="FF000000"/>
        <rFont val="Arial"/>
        <family val="2"/>
      </rPr>
      <t>PAPR:</t>
    </r>
    <r>
      <rPr>
        <sz val="11"/>
        <color rgb="FF000000"/>
        <rFont val="Arial"/>
        <family val="2"/>
      </rPr>
      <t xml:space="preserve"> Porcentaje de Atenciones Psicológicas Realizadas.</t>
    </r>
  </si>
  <si>
    <r>
      <rPr>
        <b/>
        <sz val="11"/>
        <color theme="1"/>
        <rFont val="Arial"/>
        <family val="2"/>
      </rPr>
      <t>PSPA</t>
    </r>
    <r>
      <rPr>
        <sz val="11"/>
        <color theme="1"/>
        <rFont val="Arial"/>
        <family val="2"/>
      </rPr>
      <t>: Porcentaje de Servicios en Prevención y Atención Realizados, para un Entorno Libre de Violencia.</t>
    </r>
  </si>
  <si>
    <r>
      <rPr>
        <b/>
        <sz val="11"/>
        <color theme="1"/>
        <rFont val="Arial"/>
        <family val="2"/>
      </rPr>
      <t>PPA</t>
    </r>
    <r>
      <rPr>
        <sz val="11"/>
        <color theme="1"/>
        <rFont val="Arial"/>
        <family val="2"/>
      </rPr>
      <t>: Porcentaje de Personas Atendidas con Servicios para la Prevención y Atención de un Entorno Libre de Violencia en Mujeres y Hombres.</t>
    </r>
  </si>
  <si>
    <r>
      <rPr>
        <b/>
        <sz val="11"/>
        <rFont val="Arial"/>
        <family val="2"/>
      </rPr>
      <t xml:space="preserve">
PAPJT: </t>
    </r>
    <r>
      <rPr>
        <sz val="11"/>
        <rFont val="Arial"/>
        <family val="2"/>
      </rPr>
      <t>Porcentaje de Atenciones Psicológicas, Jurídicas y de Trabajo Social Brindadas.</t>
    </r>
  </si>
  <si>
    <r>
      <rPr>
        <b/>
        <sz val="11"/>
        <rFont val="Arial"/>
        <family val="2"/>
      </rPr>
      <t>PPPV:</t>
    </r>
    <r>
      <rPr>
        <sz val="11"/>
        <rFont val="Arial"/>
        <family val="2"/>
      </rPr>
      <t xml:space="preserve"> Porcentaje de Pláticas Impartidas  en Temas de Prevención de Violencia.</t>
    </r>
  </si>
  <si>
    <r>
      <rPr>
        <b/>
        <sz val="11"/>
        <color rgb="FF000000"/>
        <rFont val="Arial"/>
        <family val="2"/>
      </rPr>
      <t>PCI:</t>
    </r>
    <r>
      <rPr>
        <sz val="11"/>
        <color rgb="FF000000"/>
        <rFont val="Arial"/>
        <family val="2"/>
      </rPr>
      <t xml:space="preserve"> Porcentaje de Capacitaciones para el Autoempleo Impartidas.</t>
    </r>
  </si>
  <si>
    <r>
      <rPr>
        <b/>
        <sz val="11"/>
        <color theme="1"/>
        <rFont val="Arial"/>
        <family val="2"/>
      </rPr>
      <t xml:space="preserve">PENNABMI: </t>
    </r>
    <r>
      <rPr>
        <sz val="11"/>
        <color theme="1"/>
        <rFont val="Arial"/>
        <family val="2"/>
      </rPr>
      <t>Porcentaje de Expedientes Integrados de  Niñas, Niños y Adolescentes Benitojuarenses y Migrantes Ingresados.</t>
    </r>
  </si>
  <si>
    <r>
      <rPr>
        <b/>
        <sz val="11"/>
        <color theme="1"/>
        <rFont val="Arial"/>
        <family val="2"/>
      </rPr>
      <t>PANNABMR:</t>
    </r>
    <r>
      <rPr>
        <sz val="11"/>
        <color theme="1"/>
        <rFont val="Arial"/>
        <family val="2"/>
      </rPr>
      <t xml:space="preserve"> Porcentaje de Acompañamientos a Niñas, Niños y Adolescentes Benitojuarenses y Migrantes de la Casa de Asistencia Temporal Realizados.</t>
    </r>
  </si>
  <si>
    <r>
      <rPr>
        <b/>
        <sz val="11"/>
        <color theme="1"/>
        <rFont val="Arial"/>
        <family val="2"/>
      </rPr>
      <t xml:space="preserve">PALDEFR: </t>
    </r>
    <r>
      <rPr>
        <sz val="11"/>
        <color theme="1"/>
        <rFont val="Arial"/>
        <family val="2"/>
      </rPr>
      <t>Porcentaje de Actividades Recreativas, Lúdicas, Deportivas, Educativas y Formativas Realizadas.</t>
    </r>
  </si>
  <si>
    <r>
      <rPr>
        <b/>
        <sz val="11"/>
        <color theme="1"/>
        <rFont val="Arial"/>
        <family val="2"/>
      </rPr>
      <t>PRIE:</t>
    </r>
    <r>
      <rPr>
        <sz val="11"/>
        <color theme="1"/>
        <rFont val="Arial"/>
        <family val="2"/>
      </rPr>
      <t xml:space="preserve"> Porcentaje de Requisiciones de Insumos de CAT laboradas.</t>
    </r>
  </si>
  <si>
    <r>
      <rPr>
        <b/>
        <sz val="11"/>
        <color theme="1"/>
        <rFont val="Arial"/>
        <family val="2"/>
      </rPr>
      <t>PRME:</t>
    </r>
    <r>
      <rPr>
        <sz val="11"/>
        <color theme="1"/>
        <rFont val="Arial"/>
        <family val="2"/>
      </rPr>
      <t xml:space="preserve"> Porcentaje de Requisiciones de Mantenimiento Elaboradas. </t>
    </r>
  </si>
  <si>
    <r>
      <rPr>
        <b/>
        <sz val="11"/>
        <rFont val="Arial"/>
        <family val="2"/>
      </rPr>
      <t>PAATJS</t>
    </r>
    <r>
      <rPr>
        <sz val="11"/>
        <rFont val="Arial"/>
        <family val="2"/>
      </rPr>
      <t>: Porcentaje de Adolescentes Atendidos con Temas de Justicia Social.</t>
    </r>
  </si>
  <si>
    <r>
      <rPr>
        <b/>
        <sz val="11"/>
        <rFont val="Arial"/>
        <family val="2"/>
      </rPr>
      <t>PPR:</t>
    </r>
    <r>
      <rPr>
        <sz val="11"/>
        <rFont val="Arial"/>
        <family val="2"/>
      </rPr>
      <t xml:space="preserve"> Porcentaje de Pláticas de Justicia Social y Cultura de la Legalidad Realizadas.</t>
    </r>
  </si>
  <si>
    <r>
      <rPr>
        <b/>
        <sz val="11"/>
        <color theme="1"/>
        <rFont val="Arial"/>
        <family val="2"/>
      </rPr>
      <t>POPPP:</t>
    </r>
    <r>
      <rPr>
        <sz val="11"/>
        <color theme="1"/>
        <rFont val="Arial"/>
        <family val="2"/>
      </rPr>
      <t xml:space="preserve"> Porcentaje de Organizaciones Públicas y Privadas que Participan en acciones a favor de la Atención, Defensa y Protección de Adolescentes. </t>
    </r>
  </si>
  <si>
    <r>
      <rPr>
        <b/>
        <sz val="11"/>
        <color theme="1"/>
        <rFont val="Arial"/>
        <family val="2"/>
      </rPr>
      <t>PPCR:</t>
    </r>
    <r>
      <rPr>
        <sz val="11"/>
        <color theme="1"/>
        <rFont val="Arial"/>
        <family val="2"/>
      </rPr>
      <t xml:space="preserve"> Porcentaje  de Proyectos Comunitarios  Realizados.
</t>
    </r>
    <r>
      <rPr>
        <b/>
        <sz val="11"/>
        <color theme="1"/>
        <rFont val="Arial"/>
        <family val="2"/>
      </rPr>
      <t/>
    </r>
  </si>
  <si>
    <r>
      <rPr>
        <b/>
        <sz val="11"/>
        <color theme="1"/>
        <rFont val="Arial"/>
        <family val="2"/>
      </rPr>
      <t>PDA</t>
    </r>
    <r>
      <rPr>
        <sz val="11"/>
        <color theme="1"/>
        <rFont val="Arial"/>
        <family val="2"/>
      </rPr>
      <t>: Porcentaje  de Diagnósticos Aplicados.</t>
    </r>
  </si>
  <si>
    <r>
      <rPr>
        <b/>
        <sz val="11"/>
        <color theme="1"/>
        <rFont val="Arial"/>
        <family val="2"/>
      </rPr>
      <t xml:space="preserve">PICC: </t>
    </r>
    <r>
      <rPr>
        <sz val="11"/>
        <color theme="1"/>
        <rFont val="Arial"/>
        <family val="2"/>
      </rPr>
      <t>Porcentaje de Integración y Capacitación de Comités</t>
    </r>
  </si>
  <si>
    <r>
      <rPr>
        <b/>
        <sz val="11"/>
        <color theme="1"/>
        <rFont val="Arial"/>
        <family val="2"/>
      </rPr>
      <t>PSR:</t>
    </r>
    <r>
      <rPr>
        <sz val="11"/>
        <color theme="1"/>
        <rFont val="Arial"/>
        <family val="2"/>
      </rPr>
      <t xml:space="preserve"> Porcentaje de Seguimientos Realizados.</t>
    </r>
  </si>
  <si>
    <r>
      <rPr>
        <b/>
        <sz val="11"/>
        <color theme="1"/>
        <rFont val="Arial"/>
        <family val="2"/>
      </rPr>
      <t xml:space="preserve">PPBAE:  </t>
    </r>
    <r>
      <rPr>
        <sz val="11"/>
        <color theme="1"/>
        <rFont val="Arial"/>
        <family val="2"/>
      </rPr>
      <t>Porcentaje  de Personas Beneficiadas con Actividades Sociales y Eventos.</t>
    </r>
  </si>
  <si>
    <r>
      <rPr>
        <b/>
        <sz val="11"/>
        <color theme="1"/>
        <rFont val="Arial"/>
        <family val="2"/>
      </rPr>
      <t>PEF:</t>
    </r>
    <r>
      <rPr>
        <sz val="11"/>
        <color theme="1"/>
        <rFont val="Arial"/>
        <family val="2"/>
      </rPr>
      <t xml:space="preserve"> Porcentaje de Eventos para el Fomento de la Unión Familiar</t>
    </r>
    <r>
      <rPr>
        <sz val="11"/>
        <color rgb="FFFF0000"/>
        <rFont val="Arial"/>
        <family val="2"/>
      </rPr>
      <t>.</t>
    </r>
  </si>
  <si>
    <r>
      <rPr>
        <b/>
        <sz val="11"/>
        <color theme="1"/>
        <rFont val="Arial"/>
        <family val="2"/>
      </rPr>
      <t xml:space="preserve">PLER: </t>
    </r>
    <r>
      <rPr>
        <sz val="11"/>
        <color theme="1"/>
        <rFont val="Arial"/>
        <family val="2"/>
      </rPr>
      <t>Porcentaje de Logística en Eventos Realizados.</t>
    </r>
  </si>
  <si>
    <r>
      <rPr>
        <b/>
        <sz val="11"/>
        <color theme="1"/>
        <rFont val="Arial"/>
        <family val="2"/>
      </rPr>
      <t>PPBCDC:</t>
    </r>
    <r>
      <rPr>
        <sz val="11"/>
        <color theme="1"/>
        <rFont val="Arial"/>
        <family val="2"/>
      </rPr>
      <t xml:space="preserve"> Porcentaje de Personas Beneficiadas en los 4 Centros de Desarrollo Comunitario.
</t>
    </r>
    <r>
      <rPr>
        <b/>
        <sz val="11"/>
        <color theme="1"/>
        <rFont val="Arial"/>
        <family val="2"/>
      </rPr>
      <t/>
    </r>
  </si>
  <si>
    <r>
      <rPr>
        <b/>
        <sz val="11"/>
        <color theme="1"/>
        <rFont val="Arial"/>
        <family val="2"/>
      </rPr>
      <t>PCAR:</t>
    </r>
    <r>
      <rPr>
        <sz val="11"/>
        <color theme="1"/>
        <rFont val="Arial"/>
        <family val="2"/>
      </rPr>
      <t xml:space="preserve"> Porcentaje de Capacitaciones y Actividades Realizadas.</t>
    </r>
  </si>
  <si>
    <r>
      <rPr>
        <b/>
        <sz val="11"/>
        <color theme="1"/>
        <rFont val="Arial"/>
        <family val="2"/>
      </rPr>
      <t>PSMES:</t>
    </r>
    <r>
      <rPr>
        <sz val="11"/>
        <color theme="1"/>
        <rFont val="Arial"/>
        <family val="2"/>
      </rPr>
      <t xml:space="preserve"> Porcentaje de Solicitudes de Materiales y Equipo Suministradas.</t>
    </r>
  </si>
  <si>
    <r>
      <rPr>
        <b/>
        <sz val="11"/>
        <color theme="1"/>
        <rFont val="Arial"/>
        <family val="2"/>
      </rPr>
      <t xml:space="preserve">PPCA: </t>
    </r>
    <r>
      <rPr>
        <sz val="11"/>
        <color theme="1"/>
        <rFont val="Arial"/>
        <family val="2"/>
      </rPr>
      <t>Porcentaje de Personas Capacitadas para Fomentar el Autoempleo.</t>
    </r>
  </si>
  <si>
    <r>
      <rPr>
        <b/>
        <sz val="11"/>
        <color theme="1"/>
        <rFont val="Arial"/>
        <family val="2"/>
      </rPr>
      <t xml:space="preserve">PPEAR: </t>
    </r>
    <r>
      <rPr>
        <sz val="11"/>
        <color theme="1"/>
        <rFont val="Arial"/>
        <family val="2"/>
      </rPr>
      <t>Porcentaje de Participación en los Eventos que fomenten el Autoempleo, Realizados.</t>
    </r>
  </si>
  <si>
    <r>
      <rPr>
        <b/>
        <sz val="11"/>
        <color theme="1"/>
        <rFont val="Arial"/>
        <family val="2"/>
      </rPr>
      <t>PTOR:</t>
    </r>
    <r>
      <rPr>
        <sz val="11"/>
        <color theme="1"/>
        <rFont val="Arial"/>
        <family val="2"/>
      </rPr>
      <t xml:space="preserve"> Porcentaje de Talleres Ocupacionales Realizados.</t>
    </r>
  </si>
  <si>
    <r>
      <rPr>
        <b/>
        <sz val="11"/>
        <rFont val="Arial"/>
        <family val="2"/>
      </rPr>
      <t>PSHM:</t>
    </r>
    <r>
      <rPr>
        <sz val="11"/>
        <rFont val="Arial"/>
        <family val="2"/>
      </rPr>
      <t xml:space="preserve"> Porcentaje de Servicios Realizados de Habilitación y Mantenimiento.</t>
    </r>
  </si>
  <si>
    <r>
      <rPr>
        <b/>
        <sz val="11"/>
        <color theme="1"/>
        <rFont val="Arial"/>
        <family val="2"/>
      </rPr>
      <t xml:space="preserve">PNNBA: </t>
    </r>
    <r>
      <rPr>
        <sz val="11"/>
        <color theme="1"/>
        <rFont val="Arial"/>
        <family val="2"/>
      </rPr>
      <t>Porcentaje de Niñas y Niños Beneficiados con Actividades de Aprendizaje, Físicas, Lúdicas, Recreativas y  de Regularización.</t>
    </r>
  </si>
  <si>
    <r>
      <rPr>
        <b/>
        <sz val="11"/>
        <color theme="1"/>
        <rFont val="Arial"/>
        <family val="2"/>
      </rPr>
      <t xml:space="preserve">PARPLLC: </t>
    </r>
    <r>
      <rPr>
        <sz val="11"/>
        <color theme="1"/>
        <rFont val="Arial"/>
        <family val="2"/>
      </rPr>
      <t xml:space="preserve">Porcentaje de Actividades de Realizadas en el Programa "La llave es la clave". </t>
    </r>
  </si>
  <si>
    <r>
      <rPr>
        <b/>
        <sz val="11"/>
        <color theme="1"/>
        <rFont val="Arial"/>
        <family val="2"/>
      </rPr>
      <t>PCTV</t>
    </r>
    <r>
      <rPr>
        <sz val="11"/>
        <color theme="1"/>
        <rFont val="Arial"/>
        <family val="2"/>
      </rPr>
      <t>: Porcentaje de Cursos Impartidos, en las Tres Temporadas Vacacionales Escolares.</t>
    </r>
  </si>
  <si>
    <r>
      <rPr>
        <b/>
        <sz val="11"/>
        <color theme="1"/>
        <rFont val="Arial"/>
        <family val="2"/>
      </rPr>
      <t xml:space="preserve">PPBAP: </t>
    </r>
    <r>
      <rPr>
        <sz val="11"/>
        <color theme="1"/>
        <rFont val="Arial"/>
        <family val="2"/>
      </rPr>
      <t>Porcentaje de Personas Beneficiadas con Atenciones Psicosociales.</t>
    </r>
  </si>
  <si>
    <r>
      <rPr>
        <b/>
        <sz val="11"/>
        <color theme="1"/>
        <rFont val="Arial"/>
        <family val="2"/>
      </rPr>
      <t xml:space="preserve">PAPIS: </t>
    </r>
    <r>
      <rPr>
        <sz val="11"/>
        <color theme="1"/>
        <rFont val="Arial"/>
        <family val="2"/>
      </rPr>
      <t>Porcentaje de Atenciones Psicosociales de Inicio y Subsecuentes.</t>
    </r>
  </si>
  <si>
    <r>
      <rPr>
        <b/>
        <sz val="11"/>
        <color theme="1"/>
        <rFont val="Arial"/>
        <family val="2"/>
      </rPr>
      <t xml:space="preserve">PRDFE: </t>
    </r>
    <r>
      <rPr>
        <sz val="11"/>
        <color theme="1"/>
        <rFont val="Arial"/>
        <family val="2"/>
      </rPr>
      <t>Porcentaje de Raciones de Desayunos Fríos  Entregados a Niñas y Niños Benitojuarenses.</t>
    </r>
  </si>
  <si>
    <r>
      <rPr>
        <b/>
        <sz val="11"/>
        <color theme="1"/>
        <rFont val="Arial"/>
        <family val="2"/>
      </rPr>
      <t xml:space="preserve">PRDCE: </t>
    </r>
    <r>
      <rPr>
        <sz val="11"/>
        <color theme="1"/>
        <rFont val="Arial"/>
        <family val="2"/>
      </rPr>
      <t>Porcentaje de Raciones de Desayunos Calientes Entregadas a los Niñas y Niños Benitojuarenses.</t>
    </r>
  </si>
  <si>
    <r>
      <rPr>
        <b/>
        <sz val="11"/>
        <color theme="1"/>
        <rFont val="Arial"/>
        <family val="2"/>
      </rPr>
      <t xml:space="preserve">PAAESV: </t>
    </r>
    <r>
      <rPr>
        <sz val="11"/>
        <color theme="1"/>
        <rFont val="Arial"/>
        <family val="2"/>
      </rPr>
      <t>Porcentaje de Apoyos Alimentarios Entregados a Sujetos Vulnerables</t>
    </r>
  </si>
  <si>
    <r>
      <rPr>
        <b/>
        <sz val="11"/>
        <color theme="1"/>
        <rFont val="Arial"/>
        <family val="2"/>
      </rPr>
      <t xml:space="preserve">PPPBC: </t>
    </r>
    <r>
      <rPr>
        <sz val="11"/>
        <color theme="1"/>
        <rFont val="Arial"/>
        <family val="2"/>
      </rPr>
      <t>Porcentaje de Platicas Impartidas sobre el Plato Buen .</t>
    </r>
  </si>
  <si>
    <r>
      <rPr>
        <b/>
        <sz val="11"/>
        <color theme="1"/>
        <rFont val="Arial"/>
        <family val="2"/>
      </rPr>
      <t>PBMR:</t>
    </r>
    <r>
      <rPr>
        <sz val="11"/>
        <color theme="1"/>
        <rFont val="Arial"/>
        <family val="2"/>
      </rPr>
      <t xml:space="preserve"> Porcentaje de Brigadas Médicas Realizadas.</t>
    </r>
  </si>
  <si>
    <r>
      <t xml:space="preserve">PPABMR: </t>
    </r>
    <r>
      <rPr>
        <sz val="11"/>
        <color theme="1"/>
        <rFont val="Arial"/>
        <family val="2"/>
      </rPr>
      <t>Porcentaje de Personas Atendidas en Brigadas Médicas Realizadas.</t>
    </r>
  </si>
  <si>
    <r>
      <rPr>
        <b/>
        <sz val="11"/>
        <color theme="1"/>
        <rFont val="Arial"/>
        <family val="2"/>
      </rPr>
      <t>PRR</t>
    </r>
    <r>
      <rPr>
        <sz val="11"/>
        <color theme="1"/>
        <rFont val="Arial"/>
        <family val="2"/>
      </rPr>
      <t>: Porcentaje de Requisiciones Realizadas.</t>
    </r>
  </si>
  <si>
    <r>
      <rPr>
        <b/>
        <sz val="11"/>
        <color theme="1"/>
        <rFont val="Arial"/>
        <family val="2"/>
      </rPr>
      <t>PMR:</t>
    </r>
    <r>
      <rPr>
        <sz val="11"/>
        <color theme="1"/>
        <rFont val="Arial"/>
        <family val="2"/>
      </rPr>
      <t xml:space="preserve"> Porcentaje de Montajes Realizados.</t>
    </r>
  </si>
  <si>
    <r>
      <rPr>
        <b/>
        <sz val="11"/>
        <color theme="1"/>
        <rFont val="Arial"/>
        <family val="2"/>
      </rPr>
      <t>PSMOO:</t>
    </r>
    <r>
      <rPr>
        <sz val="11"/>
        <color theme="1"/>
        <rFont val="Arial"/>
        <family val="2"/>
      </rPr>
      <t xml:space="preserve"> Porcentaje de Servicios Médicos y Odontológicos Otorgados.</t>
    </r>
  </si>
  <si>
    <r>
      <rPr>
        <b/>
        <sz val="11"/>
        <color theme="1"/>
        <rFont val="Arial"/>
        <family val="2"/>
      </rPr>
      <t>PRIEMR</t>
    </r>
    <r>
      <rPr>
        <sz val="11"/>
        <color theme="1"/>
        <rFont val="Arial"/>
        <family val="2"/>
      </rPr>
      <t>: Porcentaje de Requisiciones, Insumos, Equipo Médico y Mobiliario Realizados.</t>
    </r>
  </si>
  <si>
    <r>
      <rPr>
        <b/>
        <sz val="11"/>
        <color theme="1"/>
        <rFont val="Arial"/>
        <family val="2"/>
      </rPr>
      <t>PSMEDR:</t>
    </r>
    <r>
      <rPr>
        <sz val="11"/>
        <color theme="1"/>
        <rFont val="Arial"/>
        <family val="2"/>
      </rPr>
      <t xml:space="preserve"> Porcentaje de Solicitudes de Mantenimiento de Equipo Dental Realizadas.</t>
    </r>
  </si>
  <si>
    <r>
      <rPr>
        <b/>
        <sz val="11"/>
        <color theme="1"/>
        <rFont val="Arial"/>
        <family val="2"/>
      </rPr>
      <t>PPBAME:</t>
    </r>
    <r>
      <rPr>
        <sz val="11"/>
        <color theme="1"/>
        <rFont val="Arial"/>
        <family val="2"/>
      </rPr>
      <t xml:space="preserve"> Porcentaje de Personas Beneficiadas con Apoyos Médico Especiales.</t>
    </r>
  </si>
  <si>
    <r>
      <rPr>
        <b/>
        <sz val="11"/>
        <color theme="1"/>
        <rFont val="Arial"/>
        <family val="2"/>
      </rPr>
      <t>PPMR:</t>
    </r>
    <r>
      <rPr>
        <sz val="11"/>
        <color theme="1"/>
        <rFont val="Arial"/>
        <family val="2"/>
      </rPr>
      <t xml:space="preserve"> Porcentaje de Programas Médicos Realizados de Acuerdo a la Calendarización.</t>
    </r>
  </si>
  <si>
    <r>
      <rPr>
        <b/>
        <sz val="11"/>
        <color theme="1"/>
        <rFont val="Arial"/>
        <family val="2"/>
      </rPr>
      <t>PRIR:</t>
    </r>
    <r>
      <rPr>
        <sz val="11"/>
        <color theme="1"/>
        <rFont val="Arial"/>
        <family val="2"/>
      </rPr>
      <t xml:space="preserve"> Porcentaje de Requisiciones de Insumos Realizados.</t>
    </r>
  </si>
  <si>
    <r>
      <rPr>
        <b/>
        <sz val="11"/>
        <color rgb="FF000000"/>
        <rFont val="Arial"/>
        <family val="2"/>
      </rPr>
      <t xml:space="preserve">PPASSM: </t>
    </r>
    <r>
      <rPr>
        <sz val="11"/>
        <color rgb="FF000000"/>
        <rFont val="Arial"/>
        <family val="2"/>
      </rPr>
      <t>Porcentaje de Personas Atendidas con Servicios de Salud Mental.</t>
    </r>
  </si>
  <si>
    <r>
      <rPr>
        <b/>
        <sz val="11"/>
        <color rgb="FF000000"/>
        <rFont val="Arial"/>
        <family val="2"/>
      </rPr>
      <t>PAPO</t>
    </r>
    <r>
      <rPr>
        <sz val="11"/>
        <color rgb="FF000000"/>
        <rFont val="Arial"/>
        <family val="2"/>
      </rPr>
      <t>:  Porcentaje de  Atenciones Psicológicas Otorgadas.</t>
    </r>
  </si>
  <si>
    <r>
      <rPr>
        <b/>
        <sz val="11"/>
        <color rgb="FF000000"/>
        <rFont val="Arial"/>
        <family val="2"/>
      </rPr>
      <t xml:space="preserve">PACC: </t>
    </r>
    <r>
      <rPr>
        <sz val="11"/>
        <color rgb="FF000000"/>
        <rFont val="Arial"/>
        <family val="2"/>
      </rPr>
      <t xml:space="preserve"> Porcentaje de Atención en Campañas de Concientización.</t>
    </r>
  </si>
  <si>
    <r>
      <rPr>
        <b/>
        <sz val="11"/>
        <color rgb="FF000000"/>
        <rFont val="Arial"/>
        <family val="2"/>
      </rPr>
      <t>PPDASI:</t>
    </r>
    <r>
      <rPr>
        <sz val="11"/>
        <color rgb="FF000000"/>
        <rFont val="Arial"/>
        <family val="2"/>
      </rPr>
      <t xml:space="preserve">  Porcentaje de Personas con Discapacidad Atendida con Servicios Integrales.</t>
    </r>
  </si>
  <si>
    <r>
      <rPr>
        <b/>
        <sz val="11"/>
        <color theme="1"/>
        <rFont val="Arial Nova Cond"/>
        <family val="2"/>
      </rPr>
      <t>PCA:</t>
    </r>
    <r>
      <rPr>
        <sz val="11"/>
        <color theme="1"/>
        <rFont val="Arial Nova Cond"/>
        <family val="2"/>
      </rPr>
      <t xml:space="preserve"> Porcentaje de Citas Agendadas.</t>
    </r>
  </si>
  <si>
    <r>
      <rPr>
        <b/>
        <sz val="11"/>
        <color rgb="FF000000"/>
        <rFont val="Arial"/>
        <family val="2"/>
      </rPr>
      <t>PSTIUBA:</t>
    </r>
    <r>
      <rPr>
        <sz val="11"/>
        <color rgb="FF000000"/>
        <rFont val="Arial"/>
        <family val="2"/>
      </rPr>
      <t xml:space="preserve"> Porcentaje de Servicios de Transporte Inclusivo UNEDIF Brindados de acuerdo a la Agenda.</t>
    </r>
  </si>
  <si>
    <r>
      <rPr>
        <b/>
        <sz val="11"/>
        <color theme="1"/>
        <rFont val="Arial"/>
        <family val="2"/>
      </rPr>
      <t xml:space="preserve">PCI: </t>
    </r>
    <r>
      <rPr>
        <sz val="11"/>
        <color theme="1"/>
        <rFont val="Arial"/>
        <family val="2"/>
      </rPr>
      <t>Porcentaje de Capacitaciones de Inclusión.</t>
    </r>
  </si>
  <si>
    <r>
      <rPr>
        <b/>
        <sz val="11"/>
        <color theme="1"/>
        <rFont val="Arial"/>
        <family val="2"/>
      </rPr>
      <t xml:space="preserve">PEIR: </t>
    </r>
    <r>
      <rPr>
        <sz val="11"/>
        <color theme="1"/>
        <rFont val="Arial"/>
        <family val="2"/>
      </rPr>
      <t>Porcentaje de Eventos de Inclusión Realizados.</t>
    </r>
  </si>
  <si>
    <r>
      <rPr>
        <b/>
        <sz val="11"/>
        <color theme="1"/>
        <rFont val="Arial"/>
        <family val="2"/>
      </rPr>
      <t xml:space="preserve">PPAMBSI: </t>
    </r>
    <r>
      <rPr>
        <sz val="11"/>
        <color theme="1"/>
        <rFont val="Arial"/>
        <family val="2"/>
      </rPr>
      <t>Porcentaje de Personas Adultas Mayores a los que se les Brinda Servicios Integrales.</t>
    </r>
  </si>
  <si>
    <r>
      <rPr>
        <b/>
        <sz val="11"/>
        <rFont val="Arial"/>
        <family val="2"/>
      </rPr>
      <t>PGTCI:</t>
    </r>
    <r>
      <rPr>
        <sz val="11"/>
        <color theme="1"/>
        <rFont val="Arial"/>
        <family val="2"/>
      </rPr>
      <t xml:space="preserve"> Porcentaje de Gestiones del Trámite de Credenciales del INAPAM.</t>
    </r>
  </si>
  <si>
    <r>
      <rPr>
        <b/>
        <sz val="11"/>
        <color theme="1"/>
        <rFont val="Arial"/>
        <family val="2"/>
      </rPr>
      <t xml:space="preserve">PCPAMR: </t>
    </r>
    <r>
      <rPr>
        <sz val="11"/>
        <color theme="1"/>
        <rFont val="Arial"/>
        <family val="2"/>
      </rPr>
      <t>Porcentaje de Capacitaciones a Personas Adultas Mayores Realizadas.</t>
    </r>
  </si>
  <si>
    <r>
      <rPr>
        <b/>
        <sz val="11"/>
        <color theme="1"/>
        <rFont val="Arial"/>
        <family val="2"/>
      </rPr>
      <t>PRAO:</t>
    </r>
    <r>
      <rPr>
        <sz val="11"/>
        <color theme="1"/>
        <rFont val="Arial"/>
        <family val="2"/>
      </rPr>
      <t xml:space="preserve"> Porcentaje de Raciones Alimenticias Otorgadas.</t>
    </r>
  </si>
  <si>
    <r>
      <rPr>
        <b/>
        <sz val="11"/>
        <color theme="1"/>
        <rFont val="Arial"/>
        <family val="2"/>
      </rPr>
      <t>PPAMI:</t>
    </r>
    <r>
      <rPr>
        <sz val="11"/>
        <color theme="1"/>
        <rFont val="Arial"/>
        <family val="2"/>
      </rPr>
      <t xml:space="preserve"> Porcentaje de Personas Adultas Mayores Ingresadas.</t>
    </r>
  </si>
  <si>
    <r>
      <rPr>
        <b/>
        <sz val="11"/>
        <color theme="1"/>
        <rFont val="Arial"/>
        <family val="2"/>
      </rPr>
      <t>PARLR:</t>
    </r>
    <r>
      <rPr>
        <sz val="11"/>
        <color theme="1"/>
        <rFont val="Arial"/>
        <family val="2"/>
      </rPr>
      <t xml:space="preserve"> Porcentaje de Actividades Recreativas y Lúdicas Realizadas.</t>
    </r>
  </si>
  <si>
    <r>
      <rPr>
        <b/>
        <sz val="11"/>
        <color theme="1"/>
        <rFont val="Arial"/>
        <family val="2"/>
      </rPr>
      <t>PTPAM:</t>
    </r>
    <r>
      <rPr>
        <sz val="11"/>
        <color theme="1"/>
        <rFont val="Arial"/>
        <family val="2"/>
      </rPr>
      <t xml:space="preserve"> Porcentaje de Traslados de Personas Adultas Mayores.</t>
    </r>
  </si>
  <si>
    <r>
      <rPr>
        <b/>
        <sz val="11"/>
        <color theme="1"/>
        <rFont val="Arial"/>
        <family val="2"/>
      </rPr>
      <t>PVSCAM:</t>
    </r>
    <r>
      <rPr>
        <sz val="11"/>
        <color theme="1"/>
        <rFont val="Arial"/>
        <family val="2"/>
      </rPr>
      <t xml:space="preserve"> Porcentaje de Visitas de Seguimiento a los Casos de los Adultos Mayores Ingresados en la Casa Transitoria.</t>
    </r>
  </si>
  <si>
    <r>
      <rPr>
        <b/>
        <sz val="11"/>
        <color theme="1"/>
        <rFont val="Arial"/>
        <family val="2"/>
      </rPr>
      <t>PRR:</t>
    </r>
    <r>
      <rPr>
        <sz val="11"/>
        <color theme="1"/>
        <rFont val="Arial"/>
        <family val="2"/>
      </rPr>
      <t xml:space="preserve"> Porcentaje de Requisiciones Realizadas.</t>
    </r>
  </si>
  <si>
    <r>
      <rPr>
        <b/>
        <sz val="11"/>
        <color theme="1"/>
        <rFont val="Arial"/>
        <family val="2"/>
      </rPr>
      <t>PNNAB:</t>
    </r>
    <r>
      <rPr>
        <sz val="11"/>
        <color theme="1"/>
        <rFont val="Arial"/>
        <family val="2"/>
      </rPr>
      <t xml:space="preserve"> Porcentaje de NNA Beneficiados con Acciones Educativas.</t>
    </r>
  </si>
  <si>
    <r>
      <rPr>
        <b/>
        <sz val="11"/>
        <color theme="1"/>
        <rFont val="Arial"/>
        <family val="2"/>
      </rPr>
      <t>PAEDR:</t>
    </r>
    <r>
      <rPr>
        <sz val="11"/>
        <color theme="1"/>
        <rFont val="Arial"/>
        <family val="2"/>
      </rPr>
      <t xml:space="preserve"> Porcentaje de Acciones Educativas en los Derechos de las Niñas, Niños y Adolescentes Realizadas. </t>
    </r>
  </si>
  <si>
    <r>
      <rPr>
        <b/>
        <sz val="11"/>
        <color theme="1"/>
        <rFont val="Arial Nova Cond"/>
        <family val="2"/>
      </rPr>
      <t>PPBA</t>
    </r>
    <r>
      <rPr>
        <sz val="11"/>
        <color theme="1"/>
        <rFont val="Arial Nova Cond"/>
        <family val="2"/>
      </rPr>
      <t>: Porcentaje de Personas Beneficiadas con Acciones de sensibilización y capacitación.</t>
    </r>
  </si>
  <si>
    <r>
      <rPr>
        <b/>
        <sz val="11"/>
        <color theme="1"/>
        <rFont val="Arial"/>
        <family val="2"/>
      </rPr>
      <t>PGIVV:</t>
    </r>
    <r>
      <rPr>
        <sz val="11"/>
        <color theme="1"/>
        <rFont val="Arial"/>
        <family val="2"/>
      </rPr>
      <t xml:space="preserve"> Porcentaje de Grupos Identificados en las Visitas de Vinculación.</t>
    </r>
  </si>
  <si>
    <r>
      <rPr>
        <b/>
        <sz val="11"/>
        <color theme="1"/>
        <rFont val="Arial"/>
        <family val="2"/>
      </rPr>
      <t>PCBTR</t>
    </r>
    <r>
      <rPr>
        <sz val="11"/>
        <color theme="1"/>
        <rFont val="Arial"/>
        <family val="2"/>
      </rPr>
      <t xml:space="preserve">: Porcentaje de Capacitaciones de Buen Trato Realizadas. </t>
    </r>
  </si>
  <si>
    <r>
      <rPr>
        <b/>
        <sz val="11"/>
        <color theme="1"/>
        <rFont val="Arial"/>
        <family val="2"/>
      </rPr>
      <t>PEPVR:</t>
    </r>
    <r>
      <rPr>
        <sz val="11"/>
        <color theme="1"/>
        <rFont val="Arial"/>
        <family val="2"/>
      </rPr>
      <t xml:space="preserve"> Porcentaje de Eventos que Promueven los Valores Realizados.</t>
    </r>
  </si>
  <si>
    <t>Trimestral</t>
  </si>
  <si>
    <r>
      <t xml:space="preserve">UNIDAD DE MEDIDA DEL INDICADOR:
</t>
    </r>
    <r>
      <rPr>
        <sz val="11"/>
        <color rgb="FFFFFFFF"/>
        <rFont val="Arial"/>
        <family val="2"/>
      </rPr>
      <t>Porcentaje.</t>
    </r>
    <r>
      <rPr>
        <b/>
        <sz val="11"/>
        <color rgb="FFFFFFFF"/>
        <rFont val="Arial"/>
        <family val="2"/>
      </rPr>
      <t xml:space="preserve">
UNIDAD DE MEDIDA DE LAS VARIABLES:
</t>
    </r>
    <r>
      <rPr>
        <sz val="11"/>
        <color rgb="FFFFFFFF"/>
        <rFont val="Arial"/>
        <family val="2"/>
      </rPr>
      <t>Personas.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</si>
  <si>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Políticas, acuerdos, planes y programas.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</si>
  <si>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</si>
  <si>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Gestiones y vinculaciones.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</si>
  <si>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Protocolos.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</si>
  <si>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Sesiones. </t>
    </r>
  </si>
  <si>
    <r>
      <rPr>
        <b/>
        <sz val="11"/>
        <color rgb="FF000000"/>
        <rFont val="Arial Nova Cond"/>
        <family val="2"/>
      </rPr>
      <t>UNIDAD DE MEDIDA DEI INDICADOR:</t>
    </r>
    <r>
      <rPr>
        <sz val="11"/>
        <color rgb="FF000000"/>
        <rFont val="Arial Nova Cond"/>
        <family val="2"/>
      </rPr>
      <t xml:space="preserve">
Porcentaje.
</t>
    </r>
    <r>
      <rPr>
        <b/>
        <sz val="11"/>
        <color rgb="FF000000"/>
        <rFont val="Arial Nova Cond"/>
        <family val="2"/>
      </rPr>
      <t>UNIDAD DE MEDIDA DE LAS VARIABLES:</t>
    </r>
    <r>
      <rPr>
        <sz val="11"/>
        <color rgb="FF000000"/>
        <rFont val="Arial Nova Cond"/>
        <family val="2"/>
      </rPr>
      <t xml:space="preserve">
Instrumentos Jurídicos.</t>
    </r>
  </si>
  <si>
    <r>
      <rPr>
        <b/>
        <sz val="11"/>
        <rFont val="Arial Nova Cond"/>
        <family val="2"/>
      </rPr>
      <t>UNIDAD DE MEDIDA DEI INDICADOR:</t>
    </r>
    <r>
      <rPr>
        <sz val="11"/>
        <rFont val="Arial Nova Cond"/>
        <family val="2"/>
      </rPr>
      <t xml:space="preserve">
Porcentaje
</t>
    </r>
    <r>
      <rPr>
        <b/>
        <sz val="11"/>
        <rFont val="Arial Nova Cond"/>
        <family val="2"/>
      </rPr>
      <t>UNIDAD DE MEDIDA DE LAS VARIABLES:</t>
    </r>
    <r>
      <rPr>
        <sz val="11"/>
        <rFont val="Arial Nova Cond"/>
        <family val="2"/>
      </rPr>
      <t xml:space="preserve">
Reportes</t>
    </r>
  </si>
  <si>
    <r>
      <t xml:space="preserve">Unidad de medida del indicador:
</t>
    </r>
    <r>
      <rPr>
        <sz val="11"/>
        <color rgb="FF000000"/>
        <rFont val="Arial Nova Cond"/>
        <family val="2"/>
      </rPr>
      <t xml:space="preserve">Porcentaje.
</t>
    </r>
    <r>
      <rPr>
        <b/>
        <sz val="11"/>
        <color rgb="FF000000"/>
        <rFont val="Arial Nova Cond"/>
        <family val="2"/>
      </rPr>
      <t xml:space="preserve">
Unidad de medida de las variables:
</t>
    </r>
    <r>
      <rPr>
        <sz val="11"/>
        <color rgb="FF000000"/>
        <rFont val="Arial Nova Cond"/>
        <family val="2"/>
      </rPr>
      <t>Boletines.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</si>
  <si>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Eventos Institucionales y de Representación.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</si>
  <si>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Actvidades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</si>
  <si>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Eventos del Patronato y Asuntos Oficiales.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</si>
  <si>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Personas.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</si>
  <si>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Formatos</t>
    </r>
    <r>
      <rPr>
        <sz val="11"/>
        <color rgb="FFFF0000"/>
        <rFont val="Arial"/>
        <family val="2"/>
      </rPr>
      <t xml:space="preserve">.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</si>
  <si>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Estudios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</si>
  <si>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Gestiones.</t>
    </r>
  </si>
  <si>
    <r>
      <rPr>
        <b/>
        <sz val="11"/>
        <color theme="1"/>
        <rFont val="Arial"/>
        <family val="2"/>
      </rPr>
      <t>UNIDAD DE MEDIDA DEL INDICADOR:</t>
    </r>
    <r>
      <rPr>
        <sz val="11"/>
        <color theme="1"/>
        <rFont val="Calibri"/>
        <family val="2"/>
        <scheme val="minor"/>
      </rPr>
      <t xml:space="preserve">
Porcentaje.
</t>
    </r>
    <r>
      <rPr>
        <b/>
        <sz val="11"/>
        <color theme="1"/>
        <rFont val="Arial"/>
        <family val="2"/>
      </rPr>
      <t>UNIDAD DE MEDIDA DE LAS VARIABLES:</t>
    </r>
    <r>
      <rPr>
        <sz val="11"/>
        <color theme="1"/>
        <rFont val="Calibri"/>
        <family val="2"/>
        <scheme val="minor"/>
      </rPr>
      <t xml:space="preserve">
Procuraciones.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</si>
  <si>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Visitas.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</si>
  <si>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Cumplidas.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</si>
  <si>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</si>
  <si>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Requisiciones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</si>
  <si>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Oficio.</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</si>
  <si>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Reportes.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</si>
  <si>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Cédulas nominales.</t>
    </r>
  </si>
  <si>
    <r>
      <rPr>
        <b/>
        <sz val="11"/>
        <color rgb="FF000000"/>
        <rFont val="Arial Nova Cond"/>
        <family val="2"/>
      </rPr>
      <t>UNIDAD DE MEDIDA DEL INDICADOR:</t>
    </r>
    <r>
      <rPr>
        <sz val="11"/>
        <color rgb="FF000000"/>
        <rFont val="Arial Nova Cond"/>
        <family val="2"/>
      </rPr>
      <t xml:space="preserve">
Porcentaje.
</t>
    </r>
    <r>
      <rPr>
        <b/>
        <sz val="11"/>
        <color rgb="FF000000"/>
        <rFont val="Arial Nova Cond"/>
        <family val="2"/>
      </rPr>
      <t>UNIDAD DE MEDIDA DE LAS VARIABLES:</t>
    </r>
    <r>
      <rPr>
        <sz val="11"/>
        <color rgb="FF000000"/>
        <rFont val="Arial Nova Cond"/>
        <family val="2"/>
      </rPr>
      <t xml:space="preserve">
Capacitaciones.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</si>
  <si>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Inventarios.</t>
    </r>
  </si>
  <si>
    <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</si>
  <si>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de Logística.</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</si>
  <si>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Áreas del Sistema DIF</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</si>
  <si>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Entradas de donativos.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</si>
  <si>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Salidas de donativos.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</si>
  <si>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Personas.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</si>
  <si>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Actividades.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</si>
  <si>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Eventos.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</si>
  <si>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Personas.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</si>
  <si>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Escuelas, Empresas, Asociaciones, etc.</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</si>
  <si>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Actividades.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</si>
  <si>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Personas.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</si>
  <si>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Pláticas.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</si>
  <si>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compensatorios.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</si>
  <si>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Recorridos.</t>
    </r>
  </si>
  <si>
    <r>
      <t>UNIDAD DE MEDIDA DEL INDICADOR:</t>
    </r>
    <r>
      <rPr>
        <sz val="11"/>
        <rFont val="Arial"/>
        <family val="2"/>
      </rPr>
      <t xml:space="preserve">
Porcentaje.
</t>
    </r>
    <r>
      <rPr>
        <b/>
        <sz val="11"/>
        <rFont val="Arial"/>
        <family val="2"/>
      </rPr>
      <t>UNIDAD DE MEDIDA DE LAS VARIABLES:</t>
    </r>
    <r>
      <rPr>
        <sz val="11"/>
        <rFont val="Arial"/>
        <family val="2"/>
      </rPr>
      <t xml:space="preserve">
Niñas, Niños y Adolescentes.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</si>
  <si>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Clases.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</si>
  <si>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Eventos y Concursos.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</si>
  <si>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Niñas y Niños.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</si>
  <si>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</si>
  <si>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Participantes.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</si>
  <si>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
Raciones.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</si>
  <si>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Actualizaciones.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</si>
  <si>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Visitas.</t>
    </r>
  </si>
  <si>
    <r>
      <t xml:space="preserve">UNIDAD DE MEDIDA DEL INDICADOR: </t>
    </r>
    <r>
      <rPr>
        <sz val="11"/>
        <color rgb="FF000000"/>
        <rFont val="Arial"/>
        <family val="2"/>
      </rPr>
      <t>Porcentaje.</t>
    </r>
    <r>
      <rPr>
        <b/>
        <sz val="11"/>
        <color rgb="FF000000"/>
        <rFont val="Arial"/>
        <family val="2"/>
      </rPr>
      <t xml:space="preserve">
UNIDAD DE MEDIA DE LAS VARIABLES: 
</t>
    </r>
    <r>
      <rPr>
        <sz val="11"/>
        <color rgb="FF000000"/>
        <rFont val="Arial"/>
        <family val="2"/>
      </rPr>
      <t>Niñas, Niños, Adolescentes y Adultos.</t>
    </r>
  </si>
  <si>
    <r>
      <t xml:space="preserve">UNIDAD DE MEDIDA DEL INDICADOR: </t>
    </r>
    <r>
      <rPr>
        <sz val="11"/>
        <color rgb="FF000000"/>
        <rFont val="Arial"/>
        <family val="2"/>
      </rPr>
      <t>Porcentaje.</t>
    </r>
    <r>
      <rPr>
        <b/>
        <sz val="11"/>
        <color rgb="FF000000"/>
        <rFont val="Arial"/>
        <family val="2"/>
      </rPr>
      <t xml:space="preserve">
UNIDAD DE MEDIA DE LAS VARIABLES: 
</t>
    </r>
    <r>
      <rPr>
        <sz val="11"/>
        <color rgb="FF000000"/>
        <rFont val="Arial"/>
        <family val="2"/>
      </rPr>
      <t>Niñas, Niños y Adolescentes.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</si>
  <si>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Diagnóstico.</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</si>
  <si>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Convenios.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</si>
  <si>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Acompañamientos.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</si>
  <si>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Visitas Domiciliarias.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</si>
  <si>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Psicológicas.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</si>
  <si>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Servicios.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</si>
  <si>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Personas.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</si>
  <si>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Atenciones.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</si>
  <si>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Pláticas.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</si>
  <si>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Capacitaciones.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</si>
  <si>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</si>
  <si>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Expedientes.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</si>
  <si>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Acompañamientos.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</si>
  <si>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</si>
  <si>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Requisiciones.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</si>
  <si>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Requisiciones.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</si>
  <si>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Adolescentes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</si>
  <si>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Organizaciones públicas y privadas.</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</si>
  <si>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xml:space="preserve">
Proyectos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</si>
  <si>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Diagnósticos.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</si>
  <si>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Integración y Capacitación de Comités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</si>
  <si>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Seguimientos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</si>
  <si>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Personas.</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</si>
  <si>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xml:space="preserve">
Eventos.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</si>
  <si>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Logística</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</si>
  <si>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Capacitaciones y Actividades.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</si>
  <si>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Solicitudes.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</si>
  <si>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Raciones alimenticias.</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</si>
  <si>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Solicitudes   </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</si>
  <si>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Participación en Eventos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</si>
  <si>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Talleres.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</si>
  <si>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habilitación y mantenimiento.</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</si>
  <si>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Niñas y niños.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</si>
  <si>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</si>
  <si>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impartidos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</si>
  <si>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Atenciones Psicosociales  de Inicio y Subsecuentes.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</si>
  <si>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Niñas, Niños y Personas Vulnerables.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</si>
  <si>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</si>
  <si>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</si>
  <si>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Pláticas.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</si>
  <si>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Brigadas Médicas.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</si>
  <si>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Requisiciones.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</si>
  <si>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Montajes.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</si>
  <si>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 xml:space="preserve">Servicios Médicos y Odontológicos. </t>
    </r>
  </si>
  <si>
    <r>
      <rPr>
        <b/>
        <sz val="11"/>
        <rFont val="Arial"/>
        <family val="2"/>
      </rPr>
      <t>UNIDAD DE MEDIDA DEL INDICADOR:</t>
    </r>
    <r>
      <rPr>
        <sz val="11"/>
        <rFont val="Arial"/>
        <family val="2"/>
      </rPr>
      <t xml:space="preserve">
</t>
    </r>
    <r>
      <rPr>
        <sz val="11"/>
        <color rgb="FF000000"/>
        <rFont val="Arial"/>
        <family val="2"/>
      </rPr>
      <t>Porcentaje.</t>
    </r>
    <r>
      <rPr>
        <b/>
        <sz val="11"/>
        <color rgb="FF000000"/>
        <rFont val="Arial"/>
        <family val="2"/>
      </rPr>
      <t xml:space="preserve">
UNIDAD DE MEDIDA DE LAS VARIABLES:
</t>
    </r>
    <r>
      <rPr>
        <sz val="11"/>
        <color rgb="FF000000"/>
        <rFont val="Arial"/>
        <family val="2"/>
      </rPr>
      <t>Requisiciones.</t>
    </r>
  </si>
  <si>
    <r>
      <rPr>
        <b/>
        <sz val="11"/>
        <rFont val="Arial"/>
        <family val="2"/>
      </rPr>
      <t>UNIDAD DE MEDIDA DEL INDICADOR:</t>
    </r>
    <r>
      <rPr>
        <sz val="11"/>
        <rFont val="Arial"/>
        <family val="2"/>
      </rPr>
      <t xml:space="preserve">
</t>
    </r>
    <r>
      <rPr>
        <sz val="11"/>
        <color rgb="FF000000"/>
        <rFont val="Arial"/>
        <family val="2"/>
      </rPr>
      <t>Porcentaje.</t>
    </r>
    <r>
      <rPr>
        <b/>
        <sz val="11"/>
        <color rgb="FF000000"/>
        <rFont val="Arial"/>
        <family val="2"/>
      </rPr>
      <t xml:space="preserve">
UNIDAD DE MEDIDA DE LAS VARIABLES:
</t>
    </r>
    <r>
      <rPr>
        <sz val="11"/>
        <color rgb="FF000000"/>
        <rFont val="Arial"/>
        <family val="2"/>
      </rPr>
      <t>Solicitudes de mantenimiento.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</si>
  <si>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Personas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</si>
  <si>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Programas.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</si>
  <si>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Requisiciones.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</si>
  <si>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Atenciones.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</si>
  <si>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Atenciones Psiquiátricas.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</si>
  <si>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 VARIABLES:</t>
    </r>
    <r>
      <rPr>
        <sz val="11"/>
        <color rgb="FF000000"/>
        <rFont val="Arial"/>
        <family val="2"/>
      </rPr>
      <t xml:space="preserve">
Atenciones.</t>
    </r>
  </si>
  <si>
    <r>
      <t xml:space="preserve">UNIDAD DE MEDIA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 xml:space="preserve">Personas con discapacidad.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</si>
  <si>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Citas.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</si>
  <si>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t>
    </r>
    <r>
      <rPr>
        <sz val="11"/>
        <color rgb="FF000000"/>
        <rFont val="Arial"/>
        <family val="2"/>
      </rPr>
      <t>Servicios de Transporte Inclusivo.</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</si>
  <si>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Capacitaciones.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</si>
  <si>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Eventos.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</si>
  <si>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Personas Adultas Mayores.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</si>
  <si>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Gestiones de Tramite.</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</si>
  <si>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Capacitaciones.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</si>
  <si>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Raciones alimenticias.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</si>
  <si>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Personas adultas mayores.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</si>
  <si>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</si>
  <si>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Traslados.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</si>
  <si>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Visitas de seguimiento</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</si>
  <si>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Niñas, Niños y Adolescentes.</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</si>
  <si>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Acciones Educativas.</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</si>
  <si>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Personas.</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</si>
  <si>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Grupos Identificados.</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</si>
  <si>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Capacitaciones.</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</si>
  <si>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Eventos.</t>
    </r>
  </si>
  <si>
    <r>
      <rPr>
        <b/>
        <sz val="11"/>
        <color theme="1"/>
        <rFont val="Arial"/>
        <family val="2"/>
      </rPr>
      <t>PVGR:</t>
    </r>
    <r>
      <rPr>
        <sz val="11"/>
        <color theme="1"/>
        <rFont val="Arial"/>
        <family val="2"/>
      </rPr>
      <t xml:space="preserve"> Porcentaje de Visitas para Gestionar Apoyos a Instituciones Públicas, Privadas y Asociaciones Realizadas.</t>
    </r>
  </si>
  <si>
    <r>
      <rPr>
        <b/>
        <sz val="11"/>
        <color theme="1"/>
        <rFont val="Arial"/>
        <family val="2"/>
      </rPr>
      <t>PAPR:</t>
    </r>
    <r>
      <rPr>
        <sz val="11"/>
        <color theme="1"/>
        <rFont val="Arial"/>
        <family val="2"/>
      </rPr>
      <t xml:space="preserve"> Porcentaje de Actividades de Procuración Cumplidas de Acuerdo al Calendario de Trabajo Realizados. </t>
    </r>
  </si>
  <si>
    <r>
      <rPr>
        <b/>
        <sz val="11"/>
        <color theme="1"/>
        <rFont val="Arial"/>
        <family val="2"/>
      </rPr>
      <t>PRCPFE:</t>
    </r>
    <r>
      <rPr>
        <sz val="11"/>
        <rFont val="Arial"/>
        <family val="2"/>
      </rPr>
      <t xml:space="preserve"> Porcentaje de Reportes Contables, Presupuestarios y Financieros Elaborados</t>
    </r>
    <r>
      <rPr>
        <b/>
        <sz val="11"/>
        <rFont val="Arial"/>
        <family val="2"/>
      </rPr>
      <t>.</t>
    </r>
  </si>
  <si>
    <r>
      <rPr>
        <b/>
        <sz val="11"/>
        <color theme="1"/>
        <rFont val="Arial"/>
        <family val="2"/>
      </rPr>
      <t>PSMA:</t>
    </r>
    <r>
      <rPr>
        <sz val="11"/>
        <color theme="1"/>
        <rFont val="Arial"/>
        <family val="2"/>
      </rPr>
      <t xml:space="preserve"> </t>
    </r>
    <r>
      <rPr>
        <sz val="11"/>
        <rFont val="Arial"/>
        <family val="2"/>
      </rPr>
      <t>Porcentaje de Solicitudes de Mantenimiento  Atendidas.</t>
    </r>
  </si>
  <si>
    <r>
      <rPr>
        <b/>
        <sz val="11"/>
        <color theme="1"/>
        <rFont val="Arial"/>
        <family val="2"/>
      </rPr>
      <t>PARD:</t>
    </r>
    <r>
      <rPr>
        <sz val="11"/>
        <color theme="1"/>
        <rFont val="Arial"/>
        <family val="2"/>
      </rPr>
      <t xml:space="preserve"> Porcentaje de Áreas del Sistema DIF y Organizaciones no gubernamentales  que Reciben Donativos.</t>
    </r>
  </si>
  <si>
    <r>
      <rPr>
        <b/>
        <sz val="11"/>
        <color theme="1"/>
        <rFont val="Arial"/>
        <family val="2"/>
      </rPr>
      <t>PPATPAEI:</t>
    </r>
    <r>
      <rPr>
        <sz val="11"/>
        <color theme="1"/>
        <rFont val="Arial"/>
        <family val="2"/>
      </rPr>
      <t xml:space="preserve"> </t>
    </r>
    <r>
      <rPr>
        <sz val="11"/>
        <rFont val="Arial"/>
        <family val="2"/>
      </rPr>
      <t>Porcentaje de personas atendidas en temas de  prevención y atención de la explotación infantil y  delito de trata de niñas, niñas y adolescentes.</t>
    </r>
  </si>
  <si>
    <r>
      <rPr>
        <b/>
        <sz val="11"/>
        <color theme="1"/>
        <rFont val="Arial"/>
        <family val="2"/>
      </rPr>
      <t xml:space="preserve">PNNAPAR: </t>
    </r>
    <r>
      <rPr>
        <sz val="11"/>
        <rFont val="Arial"/>
        <family val="2"/>
      </rPr>
      <t>Porcentaje de Niñas, Niños y Adolescentes que Participan en las Actividades de Recreación, Cultura y Deporte Realizadas.</t>
    </r>
  </si>
  <si>
    <r>
      <rPr>
        <b/>
        <sz val="11"/>
        <color theme="1"/>
        <rFont val="Arial"/>
        <family val="2"/>
      </rPr>
      <t>PCRCD</t>
    </r>
    <r>
      <rPr>
        <sz val="11"/>
        <color theme="1"/>
        <rFont val="Arial"/>
        <family val="2"/>
      </rPr>
      <t xml:space="preserve">: </t>
    </r>
    <r>
      <rPr>
        <sz val="11"/>
        <color rgb="FF000000"/>
        <rFont val="Arial"/>
        <family val="2"/>
      </rPr>
      <t>Porcentaje de Clases de Recreación, Cultura y Deporte para Niñas, Niños y Adolescentes.</t>
    </r>
  </si>
  <si>
    <r>
      <rPr>
        <b/>
        <sz val="11"/>
        <color theme="1"/>
        <rFont val="Arial"/>
        <family val="2"/>
      </rPr>
      <t>PEBNNI:</t>
    </r>
    <r>
      <rPr>
        <sz val="11"/>
        <color theme="1"/>
        <rFont val="Arial"/>
        <family val="2"/>
      </rPr>
      <t xml:space="preserve"> </t>
    </r>
    <r>
      <rPr>
        <sz val="11"/>
        <rFont val="Arial"/>
        <family val="2"/>
      </rPr>
      <t>Porcentaje de  Servicios Brindados a Niñas y Niños Inscritos en los Centros Asistenciales de Desarrollo Infantil.</t>
    </r>
  </si>
  <si>
    <r>
      <t xml:space="preserve">
</t>
    </r>
    <r>
      <rPr>
        <b/>
        <sz val="11"/>
        <color theme="1"/>
        <rFont val="Arial"/>
        <family val="2"/>
      </rPr>
      <t>PSBNNA:</t>
    </r>
    <r>
      <rPr>
        <sz val="11"/>
        <color theme="1"/>
        <rFont val="Arial"/>
        <family val="2"/>
      </rPr>
      <t xml:space="preserve"> Porcentaje de Servicios Brindados a Niñas, Niños y Adolescentes Benitojuarenses y Migrantes Ingresados en la  Casa de Asistencia Temporal.</t>
    </r>
  </si>
  <si>
    <r>
      <rPr>
        <b/>
        <sz val="11"/>
        <color theme="1"/>
        <rFont val="Arial"/>
        <family val="2"/>
      </rPr>
      <t>PPBAA:</t>
    </r>
    <r>
      <rPr>
        <sz val="11"/>
        <color theme="1"/>
        <rFont val="Arial"/>
        <family val="2"/>
      </rPr>
      <t xml:space="preserve"> Porcentaje de Personas Beneficiadas con Apoyos Alimentarios.</t>
    </r>
  </si>
  <si>
    <r>
      <rPr>
        <b/>
        <sz val="11"/>
        <color theme="1"/>
        <rFont val="Arial"/>
        <family val="2"/>
      </rPr>
      <t>PRAE:</t>
    </r>
    <r>
      <rPr>
        <sz val="11"/>
        <color theme="1"/>
        <rFont val="Arial"/>
        <family val="2"/>
      </rPr>
      <t xml:space="preserve"> Porcentaje de Raciones Alimenticias Entregadas.</t>
    </r>
  </si>
  <si>
    <r>
      <rPr>
        <b/>
        <sz val="11"/>
        <color theme="1"/>
        <rFont val="Arial"/>
        <family val="2"/>
      </rPr>
      <t>PSICC:</t>
    </r>
    <r>
      <rPr>
        <sz val="11"/>
        <color theme="1"/>
        <rFont val="Arial"/>
        <family val="2"/>
      </rPr>
      <t xml:space="preserve"> Porcentaje de Solicitud de Insumos para el Comedor Comunitario 235.</t>
    </r>
  </si>
  <si>
    <r>
      <rPr>
        <b/>
        <sz val="11"/>
        <color theme="1"/>
        <rFont val="Arial"/>
        <family val="2"/>
      </rPr>
      <t>PNNPV:</t>
    </r>
    <r>
      <rPr>
        <sz val="11"/>
        <color theme="1"/>
        <rFont val="Arial"/>
        <family val="2"/>
      </rPr>
      <t xml:space="preserve"> Porcentaje de niñas y Niños en Edad Escolar y Población en Situación Vulnerable Beneficiada.</t>
    </r>
    <r>
      <rPr>
        <b/>
        <sz val="11"/>
        <color theme="1"/>
        <rFont val="Arial"/>
        <family val="2"/>
      </rPr>
      <t xml:space="preserve"> </t>
    </r>
  </si>
  <si>
    <r>
      <rPr>
        <b/>
        <sz val="11"/>
        <rFont val="Arial"/>
        <family val="2"/>
      </rPr>
      <t>PAPSO:</t>
    </r>
    <r>
      <rPr>
        <sz val="11"/>
        <rFont val="Arial"/>
        <family val="2"/>
      </rPr>
      <t xml:space="preserve"> Porcentaje de Atenciones Psiquiátricas Otorgadas.</t>
    </r>
  </si>
  <si>
    <r>
      <rPr>
        <b/>
        <sz val="11"/>
        <color theme="1"/>
        <rFont val="Arial"/>
        <family val="2"/>
      </rPr>
      <t xml:space="preserve">PATSR: </t>
    </r>
    <r>
      <rPr>
        <sz val="11"/>
        <color theme="1"/>
        <rFont val="Arial"/>
        <family val="2"/>
      </rPr>
      <t>Porcentaje de atenciones de trabajo social realizadas.</t>
    </r>
  </si>
  <si>
    <t xml:space="preserve">CLAVE Y NOMBRE DEL PPA: E- PPA 2.09 PROGRAMA DE ATENCIÓN INTEGRAL A LA FAMILIA Y PERSONAS EN ESTADO DE VULNERABILIDAD </t>
  </si>
  <si>
    <t>NO APLICA</t>
  </si>
  <si>
    <r>
      <t xml:space="preserve">2.09.1.1.1.3 </t>
    </r>
    <r>
      <rPr>
        <sz val="11"/>
        <color theme="1"/>
        <rFont val="Arial"/>
        <family val="2"/>
      </rPr>
      <t>Coordinación y Supervisión de actividades protocolarias interinstitucionales del Sistema DIF de Benito Juárez.</t>
    </r>
  </si>
  <si>
    <t>SISTEMA DIF MUNICIPAL</t>
  </si>
  <si>
    <r>
      <rPr>
        <b/>
        <sz val="11"/>
        <color rgb="FF000000"/>
        <rFont val="Arial"/>
        <family val="2"/>
      </rPr>
      <t xml:space="preserve">2.09.1.1.5.7 </t>
    </r>
    <r>
      <rPr>
        <sz val="11"/>
        <color rgb="FF000000"/>
        <rFont val="Arial"/>
        <family val="2"/>
      </rPr>
      <t>Elaboración de inventarios de bienes muebles e inmuebles para su adecuado control y verificación.</t>
    </r>
  </si>
  <si>
    <r>
      <rPr>
        <b/>
        <sz val="11"/>
        <color rgb="FFFFFFFF"/>
        <rFont val="Arial"/>
        <family val="2"/>
      </rPr>
      <t>2.09.1.1</t>
    </r>
    <r>
      <rPr>
        <sz val="11"/>
        <color rgb="FFFFFFFF"/>
        <rFont val="Arial"/>
        <family val="2"/>
      </rPr>
      <t xml:space="preserve"> Los grupos en situación vulnerable del Municipio Benito Juárez reciben atención, asistencia, apoyo y protección para su desarrollo integral.</t>
    </r>
  </si>
  <si>
    <r>
      <rPr>
        <b/>
        <sz val="11"/>
        <rFont val="Arial"/>
        <family val="2"/>
      </rPr>
      <t>2.09.1.1.3</t>
    </r>
    <r>
      <rPr>
        <sz val="11"/>
        <rFont val="Arial"/>
        <family val="2"/>
      </rPr>
      <t xml:space="preserve"> Servicios y apoyos sociales en especie a personas en situación de  vulnerabilidad y  personas con alguna discapacidad en el municipio de Benito Juárez, otorgados.</t>
    </r>
  </si>
  <si>
    <r>
      <rPr>
        <b/>
        <sz val="11"/>
        <color theme="1"/>
        <rFont val="Arial"/>
        <family val="2"/>
      </rPr>
      <t>2.09.1.1.3.1</t>
    </r>
    <r>
      <rPr>
        <sz val="11"/>
        <color theme="1"/>
        <rFont val="Arial"/>
        <family val="2"/>
      </rPr>
      <t xml:space="preserve"> Elaboración de formatos para descuentos en servicios médicos, dentales y psicológicos.</t>
    </r>
  </si>
  <si>
    <r>
      <rPr>
        <b/>
        <sz val="11"/>
        <color theme="1"/>
        <rFont val="Arial"/>
        <family val="2"/>
      </rPr>
      <t>2.09.1.1.3.2</t>
    </r>
    <r>
      <rPr>
        <sz val="11"/>
        <color theme="1"/>
        <rFont val="Arial"/>
        <family val="2"/>
      </rPr>
      <t xml:space="preserve"> Aplicación de estudios socioeconómicos para diagnóstico social y determinación de apoyos.</t>
    </r>
  </si>
  <si>
    <r>
      <rPr>
        <b/>
        <sz val="11"/>
        <color theme="1"/>
        <rFont val="Arial"/>
        <family val="2"/>
      </rPr>
      <t>2.09.1.1.3.3</t>
    </r>
    <r>
      <rPr>
        <sz val="11"/>
        <color theme="1"/>
        <rFont val="Arial"/>
        <family val="2"/>
      </rPr>
      <t xml:space="preserve"> Realización de gestiones administrativas para la adquisición de  ayudas sociales en especie, realizadas.</t>
    </r>
  </si>
  <si>
    <r>
      <rPr>
        <b/>
        <sz val="11"/>
        <color theme="1"/>
        <rFont val="Arial"/>
        <family val="2"/>
      </rPr>
      <t>2.09.1.1.5.3</t>
    </r>
    <r>
      <rPr>
        <sz val="11"/>
        <color theme="1"/>
        <rFont val="Arial"/>
        <family val="2"/>
      </rPr>
      <t xml:space="preserve"> </t>
    </r>
    <r>
      <rPr>
        <sz val="11"/>
        <rFont val="Arial"/>
        <family val="2"/>
      </rPr>
      <t>Elaboración de fichas de control del mantenimiento y reparación del parque vehicular</t>
    </r>
    <r>
      <rPr>
        <b/>
        <sz val="11"/>
        <rFont val="Arial"/>
        <family val="2"/>
      </rPr>
      <t>.</t>
    </r>
  </si>
  <si>
    <r>
      <rPr>
        <b/>
        <sz val="11"/>
        <color theme="1"/>
        <rFont val="Arial"/>
        <family val="2"/>
      </rPr>
      <t>2.09.1.1.5.4</t>
    </r>
    <r>
      <rPr>
        <sz val="11"/>
        <color theme="1"/>
        <rFont val="Arial"/>
        <family val="2"/>
      </rPr>
      <t xml:space="preserve"> </t>
    </r>
    <r>
      <rPr>
        <sz val="11"/>
        <color rgb="FF000000"/>
        <rFont val="Arial"/>
        <family val="2"/>
      </rPr>
      <t>Realización de reportes contables, presupuestarios y financieros para la integración de la cuenta pública.</t>
    </r>
  </si>
  <si>
    <r>
      <rPr>
        <b/>
        <sz val="11"/>
        <color rgb="FF000000"/>
        <rFont val="Arial"/>
        <family val="2"/>
      </rPr>
      <t>2.09.1.1.5.5</t>
    </r>
    <r>
      <rPr>
        <sz val="11"/>
        <color rgb="FF000000"/>
        <rFont val="Arial"/>
        <family val="2"/>
      </rPr>
      <t xml:space="preserve"> Elaboración de cédulas nominales quincenales por medio de un control de incidencias.</t>
    </r>
  </si>
  <si>
    <r>
      <rPr>
        <b/>
        <sz val="11"/>
        <rFont val="Arial"/>
        <family val="2"/>
      </rPr>
      <t>2.09.1.1.5.6</t>
    </r>
    <r>
      <rPr>
        <sz val="11"/>
        <rFont val="Arial"/>
        <family val="2"/>
      </rPr>
      <t xml:space="preserve"> Capacitación interna al personal de conformidad a la legislación aplicable en el Sistema Desarrollo Integral de la Familia de Benito Juárez.</t>
    </r>
  </si>
  <si>
    <r>
      <rPr>
        <b/>
        <sz val="11"/>
        <rFont val="Arial"/>
        <family val="2"/>
      </rPr>
      <t>2.09.1.1.5.9</t>
    </r>
    <r>
      <rPr>
        <sz val="11"/>
        <rFont val="Arial"/>
        <family val="2"/>
      </rPr>
      <t xml:space="preserve"> Atenciones a las necesidades de logística de los eventos del Sistema para el Desarrollo Integral de la Familia Benito Juárez, realizadas.</t>
    </r>
  </si>
  <si>
    <r>
      <rPr>
        <b/>
        <sz val="11"/>
        <color theme="1"/>
        <rFont val="Arial"/>
        <family val="2"/>
      </rPr>
      <t>2.09.1.1.6</t>
    </r>
    <r>
      <rPr>
        <sz val="11"/>
        <color theme="1"/>
        <rFont val="Arial"/>
        <family val="2"/>
      </rPr>
      <t xml:space="preserve"> Donativos dirigidos a fortalecer los servicios sociales de las diferentes áreas del Sistema para el Desarrollo Integral de la Familia Benito Juárez, y organizaciones no gubernamentales, entregados.</t>
    </r>
  </si>
  <si>
    <r>
      <rPr>
        <b/>
        <sz val="11"/>
        <color theme="1"/>
        <rFont val="Arial"/>
        <family val="2"/>
      </rPr>
      <t>2.09.1.1.6.1</t>
    </r>
    <r>
      <rPr>
        <sz val="11"/>
        <color theme="1"/>
        <rFont val="Arial"/>
        <family val="2"/>
      </rPr>
      <t xml:space="preserve"> Recepción de entradas de donativos en especie o monetario.</t>
    </r>
  </si>
  <si>
    <r>
      <rPr>
        <b/>
        <sz val="11"/>
        <color theme="1"/>
        <rFont val="Arial"/>
        <family val="2"/>
      </rPr>
      <t>2.09.1.1.6.2</t>
    </r>
    <r>
      <rPr>
        <sz val="11"/>
        <color theme="1"/>
        <rFont val="Arial"/>
        <family val="2"/>
      </rPr>
      <t xml:space="preserve"> Elaboración de salidas de donativos en especie.</t>
    </r>
  </si>
  <si>
    <r>
      <rPr>
        <b/>
        <sz val="11"/>
        <color theme="1"/>
        <rFont val="Arial"/>
        <family val="2"/>
      </rPr>
      <t>2.09.1.1.7</t>
    </r>
    <r>
      <rPr>
        <sz val="11"/>
        <color theme="1"/>
        <rFont val="Arial"/>
        <family val="2"/>
      </rPr>
      <t xml:space="preserve"> Fortalecimiento a la población en solución de problemas y cultura de la paz, dirigidas a las familias, realizadas.</t>
    </r>
  </si>
  <si>
    <r>
      <rPr>
        <b/>
        <sz val="11"/>
        <color theme="1"/>
        <rFont val="Arial"/>
        <family val="2"/>
      </rPr>
      <t xml:space="preserve">2.09.1.1.7.1 </t>
    </r>
    <r>
      <rPr>
        <sz val="11"/>
        <color theme="1"/>
        <rFont val="Arial"/>
        <family val="2"/>
      </rPr>
      <t>Realización de actividades para la solución pacífica de conflictos familiares.</t>
    </r>
  </si>
  <si>
    <r>
      <rPr>
        <b/>
        <sz val="11"/>
        <color theme="1"/>
        <rFont val="Arial"/>
        <family val="2"/>
      </rPr>
      <t>2.09.1.1.7.2</t>
    </r>
    <r>
      <rPr>
        <sz val="11"/>
        <color theme="1"/>
        <rFont val="Arial"/>
        <family val="2"/>
      </rPr>
      <t xml:space="preserve"> Realización de eventos de difusión de la cultura de la paz.</t>
    </r>
  </si>
  <si>
    <r>
      <rPr>
        <b/>
        <sz val="11"/>
        <color rgb="FF000000"/>
        <rFont val="Arial"/>
        <family val="2"/>
      </rPr>
      <t xml:space="preserve">2.09.1.1.8 </t>
    </r>
    <r>
      <rPr>
        <sz val="11"/>
        <color rgb="FF000000"/>
        <rFont val="Arial"/>
        <family val="2"/>
      </rPr>
      <t>Actividades de prevención y atención de riesgos psicosociales para los benitojuarenses proporcionadas.</t>
    </r>
  </si>
  <si>
    <r>
      <rPr>
        <b/>
        <sz val="11"/>
        <color rgb="FF000000"/>
        <rFont val="Arial"/>
        <family val="2"/>
      </rPr>
      <t>2.09.1.1.8.1</t>
    </r>
    <r>
      <rPr>
        <b/>
        <sz val="11"/>
        <color rgb="FFFF0000"/>
        <rFont val="Arial"/>
        <family val="2"/>
      </rPr>
      <t xml:space="preserve"> </t>
    </r>
    <r>
      <rPr>
        <sz val="11"/>
        <rFont val="Arial"/>
        <family val="2"/>
      </rPr>
      <t>E</t>
    </r>
    <r>
      <rPr>
        <sz val="11"/>
        <color rgb="FF000000"/>
        <rFont val="Arial"/>
        <family val="2"/>
      </rPr>
      <t>scuelas, empresas, asociaciones, que aceptaron las diferentes actividades de prevención y atención de riesgos psicosociales.</t>
    </r>
  </si>
  <si>
    <r>
      <rPr>
        <b/>
        <sz val="11"/>
        <rFont val="Arial"/>
        <family val="2"/>
      </rPr>
      <t xml:space="preserve">2.09.1.1.8.2 </t>
    </r>
    <r>
      <rPr>
        <sz val="11"/>
        <rFont val="Arial"/>
        <family val="2"/>
      </rPr>
      <t>Actividades de prevención y atención de riesgos psicosociales realizar.</t>
    </r>
  </si>
  <si>
    <r>
      <rPr>
        <b/>
        <sz val="11"/>
        <color theme="1"/>
        <rFont val="Arial"/>
        <family val="2"/>
      </rPr>
      <t>2.09.1.1.9</t>
    </r>
    <r>
      <rPr>
        <sz val="11"/>
        <color theme="1"/>
        <rFont val="Arial"/>
        <family val="2"/>
      </rPr>
      <t xml:space="preserve"> </t>
    </r>
    <r>
      <rPr>
        <sz val="11"/>
        <rFont val="Arial"/>
        <family val="2"/>
      </rPr>
      <t>Servicios de prevención de la explotación infantil  y delito de trata de niñas, niñas y adolescentes, dirigido a infantes y sus familias que viven en el municipio de Benito Juárez en situación de vulnerabilidad realizados.</t>
    </r>
  </si>
  <si>
    <r>
      <rPr>
        <b/>
        <sz val="11"/>
        <color theme="1"/>
        <rFont val="Arial"/>
        <family val="2"/>
      </rPr>
      <t>2.09.1.1.9.1</t>
    </r>
    <r>
      <rPr>
        <sz val="11"/>
        <color theme="1"/>
        <rFont val="Arial"/>
        <family val="2"/>
      </rPr>
      <t xml:space="preserve"> Impartición de pláticas de sensibilización sobre Prevención de la explotación infantil y delito de trata de niñas, niñas y adolescentes.</t>
    </r>
  </si>
  <si>
    <r>
      <rPr>
        <b/>
        <sz val="11"/>
        <color theme="1"/>
        <rFont val="Arial"/>
        <family val="2"/>
      </rPr>
      <t>2.09.1.1.9.2</t>
    </r>
    <r>
      <rPr>
        <sz val="11"/>
        <color theme="1"/>
        <rFont val="Arial"/>
        <family val="2"/>
      </rPr>
      <t xml:space="preserve"> Entrega de apoyos compensatorios a  infantes de 6 a 17 años 11 meses que se encuentran dentro del programa de prevención del trabajo infantil</t>
    </r>
  </si>
  <si>
    <r>
      <rPr>
        <b/>
        <sz val="11"/>
        <color theme="1"/>
        <rFont val="Arial"/>
        <family val="2"/>
      </rPr>
      <t>2.09.1.1.9.3</t>
    </r>
    <r>
      <rPr>
        <sz val="11"/>
        <color theme="1"/>
        <rFont val="Arial"/>
        <family val="2"/>
      </rPr>
      <t xml:space="preserve"> Realización de recorridos para identificar niñas, niños y adolescentes en situación de trabajo infantil y/o explotación.</t>
    </r>
  </si>
  <si>
    <r>
      <rPr>
        <b/>
        <sz val="11"/>
        <rFont val="Arial"/>
        <family val="2"/>
      </rPr>
      <t>2.09.1.1.10</t>
    </r>
    <r>
      <rPr>
        <sz val="11"/>
        <rFont val="Arial"/>
        <family val="2"/>
      </rPr>
      <t xml:space="preserve"> Actividades de recreación, cultura y deporte para las niñas, niños y adolescentes realizadas.</t>
    </r>
  </si>
  <si>
    <r>
      <rPr>
        <b/>
        <sz val="11"/>
        <rFont val="Arial"/>
        <family val="2"/>
      </rPr>
      <t>2.09.1.1.10.1</t>
    </r>
    <r>
      <rPr>
        <sz val="11"/>
        <rFont val="Arial"/>
        <family val="2"/>
      </rPr>
      <t xml:space="preserve"> Realización de clases de recreación, cultura y deporte para niñas, niños y adolescentes.</t>
    </r>
  </si>
  <si>
    <r>
      <rPr>
        <b/>
        <sz val="11"/>
        <rFont val="Arial"/>
        <family val="2"/>
      </rPr>
      <t>2.09.1.1.10.2</t>
    </r>
    <r>
      <rPr>
        <sz val="11"/>
        <rFont val="Arial"/>
        <family val="2"/>
      </rPr>
      <t xml:space="preserve"> Realización de eventos y concursos de recreación, cultura y deporte para niñas, niños y adolescente</t>
    </r>
    <r>
      <rPr>
        <sz val="11"/>
        <color rgb="FF000000"/>
        <rFont val="Arial"/>
        <family val="2"/>
      </rPr>
      <t>s.</t>
    </r>
  </si>
  <si>
    <r>
      <rPr>
        <b/>
        <sz val="11"/>
        <rFont val="Arial"/>
        <family val="2"/>
      </rPr>
      <t xml:space="preserve">2.09.1.1.11 </t>
    </r>
    <r>
      <rPr>
        <sz val="11"/>
        <rFont val="Arial"/>
        <family val="2"/>
      </rPr>
      <t>Servicios de escuelas de tiempo completo con atención educativa, asistencial, formativa, alimentaria y de salud  dirigida a hijas(os) de padres y madres trabajadoras benitojuarenses brindados.</t>
    </r>
  </si>
  <si>
    <r>
      <rPr>
        <b/>
        <sz val="11"/>
        <color theme="1"/>
        <rFont val="Arial"/>
        <family val="2"/>
      </rPr>
      <t>2.09.1.1.12</t>
    </r>
    <r>
      <rPr>
        <sz val="11"/>
        <color theme="1"/>
        <rFont val="Arial"/>
        <family val="2"/>
      </rPr>
      <t xml:space="preserve"> Registro Nacional de Centros para la Atención, Cuidado y Desarrollo Integral Infantil en el Municipio de Benito Juárez realizados. </t>
    </r>
  </si>
  <si>
    <r>
      <rPr>
        <b/>
        <sz val="11"/>
        <color theme="1"/>
        <rFont val="Arial"/>
        <family val="2"/>
      </rPr>
      <t xml:space="preserve">2.09.1.1.12.1 </t>
    </r>
    <r>
      <rPr>
        <sz val="11"/>
        <color theme="1"/>
        <rFont val="Arial"/>
        <family val="2"/>
      </rPr>
      <t>Realización de visitas de supervisión a Centros de Atención Infantil para registro y verificación de documentos.</t>
    </r>
  </si>
  <si>
    <r>
      <rPr>
        <b/>
        <sz val="11"/>
        <color theme="1"/>
        <rFont val="Arial"/>
        <family val="2"/>
      </rPr>
      <t>2.09.1.1.13</t>
    </r>
    <r>
      <rPr>
        <sz val="11"/>
        <color theme="1"/>
        <rFont val="Arial"/>
        <family val="2"/>
      </rPr>
      <t xml:space="preserve"> Servicios de asistencia social y jurídica a niñas, niños, adolescentes y su familia, otorgados.</t>
    </r>
  </si>
  <si>
    <r>
      <rPr>
        <b/>
        <sz val="11"/>
        <color theme="1"/>
        <rFont val="Arial"/>
        <family val="2"/>
      </rPr>
      <t>2.09.1.1.13.1</t>
    </r>
    <r>
      <rPr>
        <sz val="11"/>
        <color theme="1"/>
        <rFont val="Arial"/>
        <family val="2"/>
      </rPr>
      <t xml:space="preserve"> Realización de planes de restitución de derechos de las niñas, niños, adolescentes que se encuentran en situación de vulnerabilidad.</t>
    </r>
  </si>
  <si>
    <r>
      <rPr>
        <b/>
        <sz val="11"/>
        <color theme="1"/>
        <rFont val="Arial"/>
        <family val="2"/>
      </rPr>
      <t>2.09.1.1.13.2</t>
    </r>
    <r>
      <rPr>
        <sz val="11"/>
        <color theme="1"/>
        <rFont val="Arial"/>
        <family val="2"/>
      </rPr>
      <t xml:space="preserve"> Elaboración de diagnósticos de vulneración de derechos de niñas, niños y adolescentes.</t>
    </r>
  </si>
  <si>
    <r>
      <rPr>
        <b/>
        <sz val="11"/>
        <color rgb="FF000000"/>
        <rFont val="Arial"/>
        <family val="2"/>
      </rPr>
      <t>2.09.1.1.13.3</t>
    </r>
    <r>
      <rPr>
        <sz val="11"/>
        <color rgb="FF000000"/>
        <rFont val="Arial"/>
        <family val="2"/>
      </rPr>
      <t xml:space="preserve"> Elaboración de convenios de pensión alimenticia a familias en estado de vulnerabilidad para mediación ante controversias familiares.</t>
    </r>
  </si>
  <si>
    <r>
      <rPr>
        <b/>
        <sz val="11"/>
        <color rgb="FF000000"/>
        <rFont val="Arial"/>
        <family val="2"/>
      </rPr>
      <t>2.09.1.1.13.4</t>
    </r>
    <r>
      <rPr>
        <sz val="11"/>
        <color rgb="FF000000"/>
        <rFont val="Arial"/>
        <family val="2"/>
      </rPr>
      <t xml:space="preserve"> Realización de acompañamientos a niñas, niños y adolescentes a diferentes órganos institucionales (juzgados orales, tradicionales, familiares, penales y la fiscalía general).</t>
    </r>
  </si>
  <si>
    <r>
      <rPr>
        <b/>
        <sz val="11"/>
        <color rgb="FF000000"/>
        <rFont val="Arial"/>
        <family val="2"/>
      </rPr>
      <t>2.09.1.1.13.5</t>
    </r>
    <r>
      <rPr>
        <sz val="11"/>
        <color rgb="FF000000"/>
        <rFont val="Arial"/>
        <family val="2"/>
      </rPr>
      <t xml:space="preserve"> Realización de visitas domiciliarias e institucionales para realizar investigaciones sociales, acompañamientos, seguimientos y traslados de menores.</t>
    </r>
  </si>
  <si>
    <r>
      <rPr>
        <b/>
        <sz val="11"/>
        <color rgb="FF000000"/>
        <rFont val="Arial"/>
        <family val="2"/>
      </rPr>
      <t>2.09.1.1.13.6</t>
    </r>
    <r>
      <rPr>
        <sz val="11"/>
        <color rgb="FF000000"/>
        <rFont val="Arial"/>
        <family val="2"/>
      </rPr>
      <t xml:space="preserve"> Atención psicológica a familias, personas; víctimas o generadoras de violencia.</t>
    </r>
  </si>
  <si>
    <r>
      <rPr>
        <b/>
        <sz val="11"/>
        <color theme="1"/>
        <rFont val="Arial"/>
        <family val="2"/>
      </rPr>
      <t>2.09.1.1.14</t>
    </r>
    <r>
      <rPr>
        <sz val="11"/>
        <color theme="1"/>
        <rFont val="Arial"/>
        <family val="2"/>
      </rPr>
      <t xml:space="preserve"> Acciones de prevención y atención para un entorno libre de violencia en mujeres y hombres generadoras o víctimas de violencia realizadas.</t>
    </r>
  </si>
  <si>
    <r>
      <rPr>
        <b/>
        <sz val="11"/>
        <color rgb="FF000000"/>
        <rFont val="Arial"/>
        <family val="2"/>
      </rPr>
      <t>2.09.1.1.14.1</t>
    </r>
    <r>
      <rPr>
        <sz val="11"/>
        <color rgb="FF000000"/>
        <rFont val="Arial"/>
        <family val="2"/>
      </rPr>
      <t xml:space="preserve"> Atenciones multidisciplinarias a personas víctimas de violencia.</t>
    </r>
  </si>
  <si>
    <r>
      <rPr>
        <b/>
        <sz val="11"/>
        <color rgb="FF000000"/>
        <rFont val="Arial"/>
        <family val="2"/>
      </rPr>
      <t>2.09.1.1.14.2</t>
    </r>
    <r>
      <rPr>
        <sz val="11"/>
        <color rgb="FF000000"/>
        <rFont val="Arial"/>
        <family val="2"/>
      </rPr>
      <t xml:space="preserve"> Impartición de pláticas y talleres orientados a la prevención de la violencia.</t>
    </r>
  </si>
  <si>
    <r>
      <rPr>
        <b/>
        <sz val="11"/>
        <rFont val="Arial"/>
        <family val="2"/>
      </rPr>
      <t>2.09.1.1.14.3</t>
    </r>
    <r>
      <rPr>
        <sz val="11"/>
        <rFont val="Arial"/>
        <family val="2"/>
      </rPr>
      <t xml:space="preserve"> Otorgar capacitación para el autoempleo a mujeres receptoras de violencia en cualquiera de sus modalidades.</t>
    </r>
  </si>
  <si>
    <r>
      <rPr>
        <b/>
        <sz val="11"/>
        <color theme="1"/>
        <rFont val="Arial"/>
        <family val="2"/>
      </rPr>
      <t>2.09.1.1.15</t>
    </r>
    <r>
      <rPr>
        <sz val="11"/>
        <color theme="1"/>
        <rFont val="Arial"/>
        <family val="2"/>
      </rPr>
      <t xml:space="preserve"> Servicios de atención física, mental y jurídica de las niñas, niños y adolescentes benitojuarenses y migrantes de la Casa de Asistencia Temporal, brindados.</t>
    </r>
  </si>
  <si>
    <r>
      <rPr>
        <b/>
        <sz val="11"/>
        <color theme="1"/>
        <rFont val="Arial"/>
        <family val="2"/>
      </rPr>
      <t>2.09.1.1.15.1</t>
    </r>
    <r>
      <rPr>
        <sz val="11"/>
        <color theme="1"/>
        <rFont val="Arial"/>
        <family val="2"/>
      </rPr>
      <t xml:space="preserve"> Integración de Expedientes a las niñas, niños y adolescentes benitojuarenses y migrantes que ingresan a la Casa de Asistencia Temporal.</t>
    </r>
  </si>
  <si>
    <r>
      <rPr>
        <b/>
        <sz val="11"/>
        <color theme="1"/>
        <rFont val="Arial"/>
        <family val="2"/>
      </rPr>
      <t>2.09.1.1.15.2</t>
    </r>
    <r>
      <rPr>
        <sz val="11"/>
        <color theme="1"/>
        <rFont val="Arial"/>
        <family val="2"/>
      </rPr>
      <t xml:space="preserve"> Realización de acompañamientos a niñas, niños y adolescentes benitojuarenses y migrantes a diferentes órganos institucionales (Juzgados Orales, Tradicionales, Familiares, Penales y la Fiscalía General), de salud y otros. </t>
    </r>
  </si>
  <si>
    <r>
      <rPr>
        <b/>
        <sz val="11"/>
        <color theme="1"/>
        <rFont val="Arial"/>
        <family val="2"/>
      </rPr>
      <t>2.09.1.1.15.3</t>
    </r>
    <r>
      <rPr>
        <sz val="11"/>
        <color theme="1"/>
        <rFont val="Arial"/>
        <family val="2"/>
      </rPr>
      <t xml:space="preserve"> Realización de actividades recreativas, lúdicas, deportivas, educativas y formativas </t>
    </r>
  </si>
  <si>
    <r>
      <rPr>
        <b/>
        <sz val="11"/>
        <color theme="1"/>
        <rFont val="Arial"/>
        <family val="2"/>
      </rPr>
      <t>2.09.1.1.15.4</t>
    </r>
    <r>
      <rPr>
        <sz val="11"/>
        <color theme="1"/>
        <rFont val="Arial"/>
        <family val="2"/>
      </rPr>
      <t xml:space="preserve"> Solicitudes de insumos para la alimentación, vestido, calzado, higiene y de salud de los niñas, niños y adolescentes  benitojuarenses y migrantes de la Casa de Asistencia Temporal.</t>
    </r>
  </si>
  <si>
    <r>
      <rPr>
        <b/>
        <sz val="11"/>
        <color theme="1"/>
        <rFont val="Arial"/>
        <family val="2"/>
      </rPr>
      <t>2.09.1.1.15.5</t>
    </r>
    <r>
      <rPr>
        <sz val="11"/>
        <color theme="1"/>
        <rFont val="Arial"/>
        <family val="2"/>
      </rPr>
      <t xml:space="preserve"> Elaboración de solicitudes de mantenimiento para la conservación y el buen funcionamiento de la Casa de Asistencia Temporal.</t>
    </r>
  </si>
  <si>
    <r>
      <rPr>
        <b/>
        <sz val="11"/>
        <rFont val="Arial"/>
        <family val="2"/>
      </rPr>
      <t>2.09.1.1.16</t>
    </r>
    <r>
      <rPr>
        <sz val="11"/>
        <rFont val="Arial"/>
        <family val="2"/>
      </rPr>
      <t xml:space="preserve"> Acciones para adolescentes en temas de justicia social en la cultura de la legalidad realizadas. </t>
    </r>
  </si>
  <si>
    <r>
      <rPr>
        <b/>
        <sz val="11"/>
        <rFont val="Arial"/>
        <family val="2"/>
      </rPr>
      <t>2.09.1.1.16.1</t>
    </r>
    <r>
      <rPr>
        <sz val="11"/>
        <rFont val="Arial"/>
        <family val="2"/>
      </rPr>
      <t xml:space="preserve"> Impartición</t>
    </r>
    <r>
      <rPr>
        <sz val="11"/>
        <color rgb="FFFF0000"/>
        <rFont val="Arial"/>
        <family val="2"/>
      </rPr>
      <t xml:space="preserve"> </t>
    </r>
    <r>
      <rPr>
        <sz val="11"/>
        <rFont val="Arial"/>
        <family val="2"/>
      </rPr>
      <t xml:space="preserve">de pláticas para adolescentes en temas de justicia social en la cultura de la legalidad realizadas. </t>
    </r>
  </si>
  <si>
    <r>
      <rPr>
        <b/>
        <sz val="11"/>
        <color theme="1"/>
        <rFont val="Arial"/>
        <family val="2"/>
      </rPr>
      <t xml:space="preserve">2.09.1.1.16.2 </t>
    </r>
    <r>
      <rPr>
        <sz val="11"/>
        <color theme="1"/>
        <rFont val="Arial"/>
        <family val="2"/>
      </rPr>
      <t xml:space="preserve">Promoción de la participación de los sectores, público social y privados en la planificación y ejecución de acciones a favor de la atención, defensa y protección de adolescentes. </t>
    </r>
  </si>
  <si>
    <r>
      <rPr>
        <b/>
        <sz val="11"/>
        <color theme="1"/>
        <rFont val="Arial"/>
        <family val="2"/>
      </rPr>
      <t xml:space="preserve">2.09.1.1.17 </t>
    </r>
    <r>
      <rPr>
        <sz val="11"/>
        <color theme="1"/>
        <rFont val="Arial"/>
        <family val="2"/>
      </rPr>
      <t>Proyectos comunitarios que permitan desarrollar la capacidad individual y colectiva en zonas de alta y muy alta vulnerabilidad en el Municipio de Benito Juárez implementados.</t>
    </r>
  </si>
  <si>
    <r>
      <rPr>
        <b/>
        <sz val="11"/>
        <color theme="1"/>
        <rFont val="Arial"/>
        <family val="2"/>
      </rPr>
      <t>2.09.1.1.17.1</t>
    </r>
    <r>
      <rPr>
        <sz val="11"/>
        <color theme="1"/>
        <rFont val="Arial"/>
        <family val="2"/>
      </rPr>
      <t xml:space="preserve"> Implementación de diagnóstico en las zonas de alta y muy alta vulnerabilidad</t>
    </r>
  </si>
  <si>
    <r>
      <rPr>
        <b/>
        <sz val="11"/>
        <color theme="1"/>
        <rFont val="Arial"/>
        <family val="2"/>
      </rPr>
      <t xml:space="preserve">2.09.1.1.17.2 </t>
    </r>
    <r>
      <rPr>
        <sz val="11"/>
        <color theme="1"/>
        <rFont val="Arial"/>
        <family val="2"/>
      </rPr>
      <t>Integración y capacitación del Comité de los Proyectos Comunitarios.</t>
    </r>
  </si>
  <si>
    <r>
      <rPr>
        <b/>
        <sz val="11"/>
        <color theme="1"/>
        <rFont val="Arial"/>
        <family val="2"/>
      </rPr>
      <t xml:space="preserve">2.09.1.1.17.3 </t>
    </r>
    <r>
      <rPr>
        <sz val="11"/>
        <color theme="1"/>
        <rFont val="Arial"/>
        <family val="2"/>
      </rPr>
      <t>Seguimiento de los Proyectos Comunitarios.</t>
    </r>
  </si>
  <si>
    <r>
      <rPr>
        <b/>
        <sz val="11"/>
        <color theme="1"/>
        <rFont val="Arial"/>
        <family val="2"/>
      </rPr>
      <t>2.09.1.1.18</t>
    </r>
    <r>
      <rPr>
        <sz val="11"/>
        <color theme="1"/>
        <rFont val="Arial"/>
        <family val="2"/>
      </rPr>
      <t xml:space="preserve"> Actividades sociales y eventos que contribuyan al  desarrollo y el mejoramiento de la calidad de vida de los benitojuarenses realizados.</t>
    </r>
  </si>
  <si>
    <r>
      <rPr>
        <b/>
        <sz val="11"/>
        <color theme="1"/>
        <rFont val="Arial"/>
        <family val="2"/>
      </rPr>
      <t>2.09.1.1.18.1</t>
    </r>
    <r>
      <rPr>
        <sz val="11"/>
        <color rgb="FFFF0000"/>
        <rFont val="Arial"/>
        <family val="2"/>
      </rPr>
      <t xml:space="preserve"> </t>
    </r>
    <r>
      <rPr>
        <sz val="11"/>
        <rFont val="Arial"/>
        <family val="2"/>
      </rPr>
      <t>Realización</t>
    </r>
    <r>
      <rPr>
        <sz val="11"/>
        <color rgb="FFFF0000"/>
        <rFont val="Arial"/>
        <family val="2"/>
      </rPr>
      <t xml:space="preserve"> </t>
    </r>
    <r>
      <rPr>
        <sz val="11"/>
        <color theme="1"/>
        <rFont val="Arial"/>
        <family val="2"/>
      </rPr>
      <t>de eventos que fomentan la convivencia y unión familiar.</t>
    </r>
  </si>
  <si>
    <r>
      <rPr>
        <b/>
        <sz val="11"/>
        <color theme="1"/>
        <rFont val="Arial"/>
        <family val="2"/>
      </rPr>
      <t>2.09.1.1.18.2</t>
    </r>
    <r>
      <rPr>
        <sz val="11"/>
        <color theme="1"/>
        <rFont val="Arial"/>
        <family val="2"/>
      </rPr>
      <t xml:space="preserve"> Realización de la logística para la la ejecución de los eventos y el mejoramiento de la calidad de vida de los benitojuarenses realizados.</t>
    </r>
  </si>
  <si>
    <r>
      <rPr>
        <b/>
        <sz val="11"/>
        <rFont val="Arial"/>
        <family val="2"/>
      </rPr>
      <t>2.09.1.1.19</t>
    </r>
    <r>
      <rPr>
        <sz val="11"/>
        <rFont val="Arial"/>
        <family val="2"/>
      </rPr>
      <t xml:space="preserve"> Capacitaciones en auto empleo, actividades recreativas y educativas, que permiten, elevar la calidad de vida, de la población vulnerable del municipio de Benito Juárez, otorgadas.</t>
    </r>
  </si>
  <si>
    <r>
      <rPr>
        <b/>
        <sz val="11"/>
        <color theme="1"/>
        <rFont val="Arial"/>
        <family val="2"/>
      </rPr>
      <t>2.09.1.1.19.1</t>
    </r>
    <r>
      <rPr>
        <sz val="11"/>
        <color theme="1"/>
        <rFont val="Arial"/>
        <family val="2"/>
      </rPr>
      <t xml:space="preserve"> Programación de Capacitaciones y actividades.</t>
    </r>
  </si>
  <si>
    <r>
      <rPr>
        <b/>
        <sz val="11"/>
        <color theme="1"/>
        <rFont val="Arial"/>
        <family val="2"/>
      </rPr>
      <t>2.09.1.1.19.2</t>
    </r>
    <r>
      <rPr>
        <sz val="11"/>
        <rFont val="Arial"/>
        <family val="2"/>
      </rPr>
      <t xml:space="preserve"> Elaboración de solicitudes de material  administrativo y de mantenimiento, para la operación y buen funcionamiento de los 4 Centros de Desarrollo Comunitario.
</t>
    </r>
  </si>
  <si>
    <r>
      <rPr>
        <b/>
        <sz val="11"/>
        <color theme="1"/>
        <rFont val="Arial"/>
        <family val="2"/>
      </rPr>
      <t>2.09.1.1.20</t>
    </r>
    <r>
      <rPr>
        <sz val="11"/>
        <color theme="1"/>
        <rFont val="Arial"/>
        <family val="2"/>
      </rPr>
      <t xml:space="preserve"> Apoyos Alimentarios a la población vulnerable del Municipio de  Benito Juárez para disminuir el déficit alimentario, entregado</t>
    </r>
  </si>
  <si>
    <r>
      <rPr>
        <b/>
        <sz val="11"/>
        <color theme="1"/>
        <rFont val="Arial"/>
        <family val="2"/>
      </rPr>
      <t>2.09.1.1.20.1</t>
    </r>
    <r>
      <rPr>
        <sz val="11"/>
        <color theme="1"/>
        <rFont val="Arial"/>
        <family val="2"/>
      </rPr>
      <t xml:space="preserve"> Entrega de raciones alimentarias en el comedor comunitario de la región 235.</t>
    </r>
  </si>
  <si>
    <r>
      <rPr>
        <b/>
        <sz val="11"/>
        <color theme="1"/>
        <rFont val="Arial"/>
        <family val="2"/>
      </rPr>
      <t>2.09.1.1.20.2</t>
    </r>
    <r>
      <rPr>
        <sz val="11"/>
        <color theme="1"/>
        <rFont val="Arial"/>
        <family val="2"/>
      </rPr>
      <t xml:space="preserve"> Solicitud de insumos de materiales administrativos y mantenimiento para la operación y buen funcionamiento del comedor comunitario 235.</t>
    </r>
  </si>
  <si>
    <r>
      <rPr>
        <b/>
        <sz val="11"/>
        <color theme="1"/>
        <rFont val="Arial"/>
        <family val="2"/>
      </rPr>
      <t>2.09.1.1.21</t>
    </r>
    <r>
      <rPr>
        <sz val="11"/>
        <color theme="1"/>
        <rFont val="Arial"/>
        <family val="2"/>
      </rPr>
      <t xml:space="preserve"> Servicios de fomento al autoempleo para la población de Benito Juárez, realizados. </t>
    </r>
  </si>
  <si>
    <r>
      <rPr>
        <b/>
        <sz val="11"/>
        <color theme="1"/>
        <rFont val="Arial"/>
        <family val="2"/>
      </rPr>
      <t>2.09.1.1.21.1</t>
    </r>
    <r>
      <rPr>
        <sz val="11"/>
        <color theme="1"/>
        <rFont val="Arial"/>
        <family val="2"/>
      </rPr>
      <t xml:space="preserve"> Participación en los eventos que fomenten el autoempleo. </t>
    </r>
  </si>
  <si>
    <r>
      <rPr>
        <b/>
        <sz val="11"/>
        <color theme="1"/>
        <rFont val="Arial"/>
        <family val="2"/>
      </rPr>
      <t>2.09.1.1.21.2</t>
    </r>
    <r>
      <rPr>
        <sz val="11"/>
        <color theme="1"/>
        <rFont val="Arial"/>
        <family val="2"/>
      </rPr>
      <t xml:space="preserve"> Implementación de  talleres ocupacionales para el autoempleo para personas adultos mayores.</t>
    </r>
  </si>
  <si>
    <r>
      <rPr>
        <b/>
        <sz val="11"/>
        <color theme="1"/>
        <rFont val="Arial"/>
        <family val="2"/>
      </rPr>
      <t>2.09.1.1.21.3</t>
    </r>
    <r>
      <rPr>
        <sz val="11"/>
        <color theme="1"/>
        <rFont val="Arial"/>
        <family val="2"/>
      </rPr>
      <t xml:space="preserve"> Realización de servicios de habilitación y mantenimiento del Centro de Emprendimiento y Desarrollo Humano para Personas Adultas Mayores en el Centro  de Desarrollo Comunitario 233.</t>
    </r>
  </si>
  <si>
    <r>
      <rPr>
        <b/>
        <sz val="11"/>
        <color theme="1"/>
        <rFont val="Arial"/>
        <family val="2"/>
      </rPr>
      <t xml:space="preserve">2.09.1.1.22 </t>
    </r>
    <r>
      <rPr>
        <sz val="11"/>
        <color theme="1"/>
        <rFont val="Arial"/>
        <family val="2"/>
      </rPr>
      <t>Actividades de aprendizaje, físicas, lúdicas, recreativas y  de regularización  a niños y niñas de zonas prioritarias de Benito Juárez, impartidas.</t>
    </r>
  </si>
  <si>
    <r>
      <rPr>
        <b/>
        <sz val="11"/>
        <color theme="1"/>
        <rFont val="Arial"/>
        <family val="2"/>
      </rPr>
      <t>2.09.1.1.22.1</t>
    </r>
    <r>
      <rPr>
        <sz val="11"/>
        <color theme="1"/>
        <rFont val="Arial"/>
        <family val="2"/>
      </rPr>
      <t xml:space="preserve"> Elaboración de programa de actividades de apoyo de necesidades socioeducativas y lúdicas de las niñas y niños, entre las edades de 6 y 12 años en zonas prioritarias del Municipio de Benito Juárez, (la Llave es la Clave).</t>
    </r>
  </si>
  <si>
    <r>
      <rPr>
        <b/>
        <sz val="11"/>
        <color theme="1"/>
        <rFont val="Arial"/>
        <family val="2"/>
      </rPr>
      <t>2.09.1.1.22.2</t>
    </r>
    <r>
      <rPr>
        <sz val="11"/>
        <color theme="1"/>
        <rFont val="Arial"/>
        <family val="2"/>
      </rPr>
      <t xml:space="preserve"> Impartición de cursos vacacionales a niños y niñas en zonas prioritarias de Benito Juárez.</t>
    </r>
  </si>
  <si>
    <r>
      <rPr>
        <b/>
        <sz val="11"/>
        <color theme="1"/>
        <rFont val="Arial"/>
        <family val="2"/>
      </rPr>
      <t xml:space="preserve">2.09.1.1.23 </t>
    </r>
    <r>
      <rPr>
        <sz val="11"/>
        <color theme="1"/>
        <rFont val="Arial"/>
        <family val="2"/>
      </rPr>
      <t xml:space="preserve">Atención psicosociales y acompañamiento, a las personas que habitan en las zonas prioritarias de Benito Juárez, otorgado. </t>
    </r>
  </si>
  <si>
    <r>
      <rPr>
        <b/>
        <sz val="11"/>
        <color theme="1"/>
        <rFont val="Arial"/>
        <family val="2"/>
      </rPr>
      <t>2.09.1.1.23.1</t>
    </r>
    <r>
      <rPr>
        <sz val="11"/>
        <color theme="1"/>
        <rFont val="Arial"/>
        <family val="2"/>
      </rPr>
      <t xml:space="preserve"> Realización de programación de las atenciones psicosociales de inicio y subsecuentes.</t>
    </r>
  </si>
  <si>
    <r>
      <rPr>
        <b/>
        <sz val="11"/>
        <color theme="1"/>
        <rFont val="Arial"/>
        <family val="2"/>
      </rPr>
      <t>2.09.1.1.24</t>
    </r>
    <r>
      <rPr>
        <sz val="11"/>
        <color theme="1"/>
        <rFont val="Arial"/>
        <family val="2"/>
      </rPr>
      <t xml:space="preserve"> Apoyos de Asistencia Alimentaria dirigidos a niños y niñas en edad escolar y población vulnerable del Municipio de Benito Juárez, entregados.</t>
    </r>
  </si>
  <si>
    <r>
      <rPr>
        <b/>
        <sz val="11"/>
        <color theme="1"/>
        <rFont val="Arial"/>
        <family val="2"/>
      </rPr>
      <t>2.09.1.1.24.1</t>
    </r>
    <r>
      <rPr>
        <sz val="11"/>
        <color theme="1"/>
        <rFont val="Arial"/>
        <family val="2"/>
      </rPr>
      <t xml:space="preserve">  Distribución de raciones  de desayunos fríos a escuelas inscritas.</t>
    </r>
  </si>
  <si>
    <r>
      <rPr>
        <b/>
        <sz val="11"/>
        <color theme="1"/>
        <rFont val="Arial"/>
        <family val="2"/>
      </rPr>
      <t>2.09.1.1.24.2</t>
    </r>
    <r>
      <rPr>
        <sz val="11"/>
        <color theme="1"/>
        <rFont val="Arial"/>
        <family val="2"/>
      </rPr>
      <t xml:space="preserve"> Distribución de raciones  de desayunos calientes a desayunadores escolares.</t>
    </r>
  </si>
  <si>
    <r>
      <rPr>
        <b/>
        <sz val="11"/>
        <color theme="1"/>
        <rFont val="Arial"/>
        <family val="2"/>
      </rPr>
      <t>2.09.1.1.24.3</t>
    </r>
    <r>
      <rPr>
        <sz val="11"/>
        <color theme="1"/>
        <rFont val="Arial"/>
        <family val="2"/>
      </rPr>
      <t xml:space="preserve"> Distribución de Apoyos  de asistencia alimentaria a sujetos vulnerables.</t>
    </r>
  </si>
  <si>
    <r>
      <rPr>
        <b/>
        <sz val="11"/>
        <color theme="1"/>
        <rFont val="Arial"/>
        <family val="2"/>
      </rPr>
      <t xml:space="preserve">2.09.1.1.24.4 </t>
    </r>
    <r>
      <rPr>
        <sz val="11"/>
        <color theme="1"/>
        <rFont val="Arial"/>
        <family val="2"/>
      </rPr>
      <t>Impartición de pláticas para fomentar la sana alimentación y el "Plato del Buen Comer".</t>
    </r>
  </si>
  <si>
    <r>
      <rPr>
        <b/>
        <sz val="11"/>
        <color theme="1"/>
        <rFont val="Arial"/>
        <family val="2"/>
      </rPr>
      <t>2.09.1.1.25</t>
    </r>
    <r>
      <rPr>
        <sz val="11"/>
        <color theme="1"/>
        <rFont val="Arial"/>
        <family val="2"/>
      </rPr>
      <t xml:space="preserve"> Brigadas médicas en zonas vulnerables realizadas. </t>
    </r>
  </si>
  <si>
    <r>
      <rPr>
        <b/>
        <sz val="11"/>
        <color theme="1"/>
        <rFont val="Arial"/>
        <family val="2"/>
      </rPr>
      <t>2.09.1.1.25.1</t>
    </r>
    <r>
      <rPr>
        <sz val="11"/>
        <color theme="1"/>
        <rFont val="Arial"/>
        <family val="2"/>
      </rPr>
      <t xml:space="preserve"> Realización de requisiciones para la solicitud de los insumos, material y equipo requerido para brindar los servicios médicos en las brigadas.</t>
    </r>
  </si>
  <si>
    <r>
      <rPr>
        <b/>
        <sz val="11"/>
        <color theme="1"/>
        <rFont val="Arial"/>
        <family val="2"/>
      </rPr>
      <t>2.09.1.1.25.2</t>
    </r>
    <r>
      <rPr>
        <sz val="11"/>
        <color theme="1"/>
        <rFont val="Arial"/>
        <family val="2"/>
      </rPr>
      <t xml:space="preserve"> Realización de montaje de mobiliario en la colonia a la cual se llevará la brigada médica. </t>
    </r>
  </si>
  <si>
    <r>
      <rPr>
        <b/>
        <sz val="11"/>
        <color theme="1"/>
        <rFont val="Arial"/>
        <family val="2"/>
      </rPr>
      <t>2.09.1.1.26</t>
    </r>
    <r>
      <rPr>
        <sz val="11"/>
        <color theme="1"/>
        <rFont val="Arial"/>
        <family val="2"/>
      </rPr>
      <t xml:space="preserve"> Servicios médicos y odontológicos a la población vulnerable otorgados.</t>
    </r>
  </si>
  <si>
    <r>
      <rPr>
        <b/>
        <sz val="11"/>
        <color theme="1"/>
        <rFont val="Arial"/>
        <family val="2"/>
      </rPr>
      <t>2.09.1.1.26.1</t>
    </r>
    <r>
      <rPr>
        <sz val="11"/>
        <color theme="1"/>
        <rFont val="Arial"/>
        <family val="2"/>
      </rPr>
      <t xml:space="preserve"> Realización de requisiciones de los insumos, equipo médico y mobiliario, requeridos para brindar los servicios médicos y consultas odontológicas, como: abate lenguas, torundas, alcohol, guantes, toallitas desinfectantes, anestesia, ionómero, instrumental dental, etc. </t>
    </r>
  </si>
  <si>
    <r>
      <rPr>
        <b/>
        <sz val="11"/>
        <color theme="1"/>
        <rFont val="Arial"/>
        <family val="2"/>
      </rPr>
      <t>2.09.1.1.26.2</t>
    </r>
    <r>
      <rPr>
        <sz val="11"/>
        <color theme="1"/>
        <rFont val="Arial"/>
        <family val="2"/>
      </rPr>
      <t xml:space="preserve"> Elaboración de la solicitud de mantenimiento de la unidad dental.</t>
    </r>
  </si>
  <si>
    <r>
      <rPr>
        <b/>
        <sz val="11"/>
        <color theme="1"/>
        <rFont val="Arial"/>
        <family val="2"/>
      </rPr>
      <t>2.09.1.1.27</t>
    </r>
    <r>
      <rPr>
        <sz val="11"/>
        <color theme="1"/>
        <rFont val="Arial"/>
        <family val="2"/>
      </rPr>
      <t xml:space="preserve"> Apoyos médicos especiales otorgados.</t>
    </r>
  </si>
  <si>
    <r>
      <rPr>
        <b/>
        <sz val="11"/>
        <color theme="1"/>
        <rFont val="Arial"/>
        <family val="2"/>
      </rPr>
      <t>2.09.1.1.27.1</t>
    </r>
    <r>
      <rPr>
        <sz val="11"/>
        <color theme="1"/>
        <rFont val="Arial"/>
        <family val="2"/>
      </rPr>
      <t xml:space="preserve"> Elaboración del calendario de los Programas Médico Especiales.</t>
    </r>
  </si>
  <si>
    <r>
      <rPr>
        <b/>
        <sz val="11"/>
        <color theme="1"/>
        <rFont val="Arial"/>
        <family val="2"/>
      </rPr>
      <t>2.09.1.1.27.2</t>
    </r>
    <r>
      <rPr>
        <sz val="11"/>
        <color theme="1"/>
        <rFont val="Arial"/>
        <family val="2"/>
      </rPr>
      <t xml:space="preserve"> Solicitud de insumos y servicios para la ejecución de los programas médico especiales.</t>
    </r>
  </si>
  <si>
    <r>
      <rPr>
        <b/>
        <sz val="11"/>
        <color rgb="FF000000"/>
        <rFont val="Arial"/>
        <family val="2"/>
      </rPr>
      <t>2.09.1.1.28</t>
    </r>
    <r>
      <rPr>
        <sz val="11"/>
        <color rgb="FF000000"/>
        <rFont val="Arial"/>
        <family val="2"/>
      </rPr>
      <t xml:space="preserve"> Servicios de salud mental otorgados.</t>
    </r>
  </si>
  <si>
    <r>
      <rPr>
        <b/>
        <sz val="11"/>
        <color rgb="FF000000"/>
        <rFont val="Arial"/>
        <family val="2"/>
      </rPr>
      <t>2.09.1.1.28.1</t>
    </r>
    <r>
      <rPr>
        <sz val="11"/>
        <color rgb="FF000000"/>
        <rFont val="Arial"/>
        <family val="2"/>
      </rPr>
      <t xml:space="preserve"> Realización de agenda de citas para atención psicológica.</t>
    </r>
  </si>
  <si>
    <r>
      <rPr>
        <b/>
        <sz val="11"/>
        <color rgb="FF000000"/>
        <rFont val="Arial"/>
        <family val="2"/>
      </rPr>
      <t>2.09.1.1.28.2</t>
    </r>
    <r>
      <rPr>
        <sz val="11"/>
        <color rgb="FF000000"/>
        <rFont val="Arial"/>
        <family val="2"/>
      </rPr>
      <t xml:space="preserve"> Realización de agenda para atención psiquiátrica.</t>
    </r>
  </si>
  <si>
    <r>
      <rPr>
        <b/>
        <sz val="11"/>
        <color rgb="FF000000"/>
        <rFont val="Arial"/>
        <family val="2"/>
      </rPr>
      <t xml:space="preserve">2.09.1.1.28.3 </t>
    </r>
    <r>
      <rPr>
        <sz val="11"/>
        <color rgb="FF000000"/>
        <rFont val="Arial"/>
        <family val="2"/>
      </rPr>
      <t>Realización de campañas de concientización psicológica.</t>
    </r>
  </si>
  <si>
    <r>
      <rPr>
        <b/>
        <sz val="11"/>
        <color rgb="FF000000"/>
        <rFont val="Arial"/>
        <family val="2"/>
      </rPr>
      <t>2.09.1.1.29</t>
    </r>
    <r>
      <rPr>
        <sz val="11"/>
        <color rgb="FF000000"/>
        <rFont val="Arial"/>
        <family val="2"/>
      </rPr>
      <t xml:space="preserve"> Servicios Integrales dirigidos a personas con discapacidad o en riesgo potencial de presentarlo otorgados.</t>
    </r>
  </si>
  <si>
    <r>
      <rPr>
        <b/>
        <sz val="11"/>
        <color rgb="FF000000"/>
        <rFont val="Arial"/>
        <family val="2"/>
      </rPr>
      <t xml:space="preserve">2.09.1.1.29.2 </t>
    </r>
    <r>
      <rPr>
        <sz val="11"/>
        <color rgb="FF000000"/>
        <rFont val="Arial"/>
        <family val="2"/>
      </rPr>
      <t>Realización de agenda de pacientes para el servicio de transporte inclusivo UNEDIF.</t>
    </r>
  </si>
  <si>
    <r>
      <rPr>
        <b/>
        <sz val="11"/>
        <color theme="1"/>
        <rFont val="Arial"/>
        <family val="2"/>
      </rPr>
      <t>2.09.1.1.29.3</t>
    </r>
    <r>
      <rPr>
        <sz val="11"/>
        <color theme="1"/>
        <rFont val="Arial"/>
        <family val="2"/>
      </rPr>
      <t xml:space="preserve"> Programación de capacitaciones de inclusión.</t>
    </r>
  </si>
  <si>
    <r>
      <rPr>
        <b/>
        <sz val="11"/>
        <color theme="1"/>
        <rFont val="Arial"/>
        <family val="2"/>
      </rPr>
      <t>2.09.1.1.29.4</t>
    </r>
    <r>
      <rPr>
        <sz val="11"/>
        <color theme="1"/>
        <rFont val="Arial"/>
        <family val="2"/>
      </rPr>
      <t xml:space="preserve"> Programación de eventos de inclusión, con la participación de personas con discapacidad. </t>
    </r>
  </si>
  <si>
    <r>
      <rPr>
        <b/>
        <sz val="11"/>
        <color theme="1"/>
        <rFont val="Arial"/>
        <family val="2"/>
      </rPr>
      <t>2.09.1.1.30</t>
    </r>
    <r>
      <rPr>
        <sz val="11"/>
        <color theme="1"/>
        <rFont val="Arial"/>
        <family val="2"/>
      </rPr>
      <t xml:space="preserve"> Servicios integrales (terapia psicológica, carta de vinculación para adultos mayores empacadores, cursos, talleres, gestión de credenciales del INAPAM, gestiones de descuento de boletos de transporte)  para personas adultas mayores, otorgados. </t>
    </r>
  </si>
  <si>
    <r>
      <rPr>
        <b/>
        <sz val="11"/>
        <color theme="1"/>
        <rFont val="Arial"/>
        <family val="2"/>
      </rPr>
      <t xml:space="preserve">2.09.1.1.30.1 </t>
    </r>
    <r>
      <rPr>
        <sz val="11"/>
        <color theme="1"/>
        <rFont val="Arial"/>
        <family val="2"/>
      </rPr>
      <t>Realización de agenda para la gestión de credenciales del INAPAM.</t>
    </r>
  </si>
  <si>
    <r>
      <rPr>
        <b/>
        <sz val="11"/>
        <color theme="1"/>
        <rFont val="Arial"/>
        <family val="2"/>
      </rPr>
      <t xml:space="preserve">2.09.1.1.30.2 </t>
    </r>
    <r>
      <rPr>
        <sz val="11"/>
        <color theme="1"/>
        <rFont val="Arial"/>
        <family val="2"/>
      </rPr>
      <t>Programación de capacitaciones dirigidas a adultos mayores.</t>
    </r>
  </si>
  <si>
    <r>
      <rPr>
        <b/>
        <sz val="11"/>
        <color theme="1"/>
        <rFont val="Arial"/>
        <family val="2"/>
      </rPr>
      <t>2.09.1.1.30.3</t>
    </r>
    <r>
      <rPr>
        <sz val="11"/>
        <color theme="1"/>
        <rFont val="Arial"/>
        <family val="2"/>
      </rPr>
      <t xml:space="preserve"> Elaboración de programa alimenticio.</t>
    </r>
  </si>
  <si>
    <r>
      <rPr>
        <b/>
        <sz val="11"/>
        <color theme="1"/>
        <rFont val="Arial"/>
        <family val="2"/>
      </rPr>
      <t xml:space="preserve">2.09.1.1.30.4 </t>
    </r>
    <r>
      <rPr>
        <sz val="11"/>
        <color theme="1"/>
        <rFont val="Arial"/>
        <family val="2"/>
      </rPr>
      <t>Servicios de trabajo social brindados a los adultos mayores en estado de vulnerabilidad, como son visitas de seguimiento de casos, apoyos en especie, orientación jurídica, gestiones ante dependencias gubernamentales y privadas, etc.) otorgadas.</t>
    </r>
  </si>
  <si>
    <r>
      <rPr>
        <b/>
        <sz val="11"/>
        <color theme="1"/>
        <rFont val="Arial"/>
        <family val="2"/>
      </rPr>
      <t>2.09.1.1.31</t>
    </r>
    <r>
      <rPr>
        <sz val="11"/>
        <color theme="1"/>
        <rFont val="Arial"/>
        <family val="2"/>
      </rPr>
      <t xml:space="preserve"> Atenciones de alojamiento temporal a las personas adultas mayores en estado de abandono otorgadas.</t>
    </r>
  </si>
  <si>
    <r>
      <rPr>
        <b/>
        <sz val="11"/>
        <color theme="1"/>
        <rFont val="Arial"/>
        <family val="2"/>
      </rPr>
      <t>2.09.1.1.31.1</t>
    </r>
    <r>
      <rPr>
        <sz val="11"/>
        <color theme="1"/>
        <rFont val="Arial"/>
        <family val="2"/>
      </rPr>
      <t xml:space="preserve"> Elaboración del programa alimenticio para la Casa Transitoria de adultos mayores.</t>
    </r>
  </si>
  <si>
    <r>
      <rPr>
        <b/>
        <sz val="11"/>
        <color theme="1"/>
        <rFont val="Arial"/>
        <family val="2"/>
      </rPr>
      <t>2.09.1.1.31.2</t>
    </r>
    <r>
      <rPr>
        <sz val="11"/>
        <color theme="1"/>
        <rFont val="Arial"/>
        <family val="2"/>
      </rPr>
      <t xml:space="preserve"> Realización de cronograma de actividades recreativas y lúdicas.</t>
    </r>
  </si>
  <si>
    <r>
      <rPr>
        <b/>
        <sz val="11"/>
        <color theme="1"/>
        <rFont val="Arial"/>
        <family val="2"/>
      </rPr>
      <t>2.09.1.1.31.3</t>
    </r>
    <r>
      <rPr>
        <sz val="11"/>
        <color theme="1"/>
        <rFont val="Arial"/>
        <family val="2"/>
      </rPr>
      <t xml:space="preserve"> Gestión de traslado de personas adultas mayores a su lugar de origen.</t>
    </r>
  </si>
  <si>
    <r>
      <rPr>
        <b/>
        <sz val="11"/>
        <color theme="1"/>
        <rFont val="Arial"/>
        <family val="2"/>
      </rPr>
      <t>2.09.1.1.31.4</t>
    </r>
    <r>
      <rPr>
        <sz val="11"/>
        <color theme="1"/>
        <rFont val="Arial"/>
        <family val="2"/>
      </rPr>
      <t xml:space="preserve"> Realización de visitas de seguimiento a los casos de los adultos mayores ingresados en la Casa Transitoria.</t>
    </r>
  </si>
  <si>
    <r>
      <rPr>
        <b/>
        <sz val="11"/>
        <color theme="1"/>
        <rFont val="Arial"/>
        <family val="2"/>
      </rPr>
      <t>2.09.1.1.31.5</t>
    </r>
    <r>
      <rPr>
        <sz val="11"/>
        <color theme="1"/>
        <rFont val="Arial"/>
        <family val="2"/>
      </rPr>
      <t xml:space="preserve"> Elaboración de programación de insumos de primera necesidad para las personas adultas mayores. </t>
    </r>
  </si>
  <si>
    <r>
      <rPr>
        <b/>
        <sz val="11"/>
        <color theme="1"/>
        <rFont val="Arial"/>
        <family val="2"/>
      </rPr>
      <t xml:space="preserve">2.15.1.1.32 </t>
    </r>
    <r>
      <rPr>
        <sz val="11"/>
        <color theme="1"/>
        <rFont val="Arial"/>
        <family val="2"/>
      </rPr>
      <t xml:space="preserve">Acciones educativas en temática enfocada en los derechos de las NNA a la red de difusores Otorgadas.
</t>
    </r>
    <r>
      <rPr>
        <b/>
        <sz val="11"/>
        <color theme="1"/>
        <rFont val="Arial"/>
        <family val="2"/>
      </rPr>
      <t xml:space="preserve">
NNA: </t>
    </r>
    <r>
      <rPr>
        <sz val="11"/>
        <color theme="1"/>
        <rFont val="Arial"/>
        <family val="2"/>
      </rPr>
      <t>Niñas. Niños y Adolescentes</t>
    </r>
  </si>
  <si>
    <r>
      <rPr>
        <b/>
        <sz val="11"/>
        <color theme="1"/>
        <rFont val="Arial"/>
        <family val="2"/>
      </rPr>
      <t xml:space="preserve">2.15.1.1.32.1 </t>
    </r>
    <r>
      <rPr>
        <sz val="11"/>
        <color theme="1"/>
        <rFont val="Arial"/>
        <family val="2"/>
      </rPr>
      <t xml:space="preserve">Realización de cronograma de las acciones educativas para la red de difusores. </t>
    </r>
  </si>
  <si>
    <r>
      <rPr>
        <b/>
        <sz val="11"/>
        <color theme="1"/>
        <rFont val="Arial"/>
        <family val="2"/>
      </rPr>
      <t xml:space="preserve">2.15.1.1.33 </t>
    </r>
    <r>
      <rPr>
        <sz val="11"/>
        <color theme="1"/>
        <rFont val="Arial"/>
        <family val="2"/>
      </rPr>
      <t>Acciones de sensibilización y capacitación dirigido a las familias sobre buen trato de la no violencia.</t>
    </r>
  </si>
  <si>
    <r>
      <rPr>
        <b/>
        <sz val="11"/>
        <color theme="1"/>
        <rFont val="Arial"/>
        <family val="2"/>
      </rPr>
      <t>2.09.1.1.33.1</t>
    </r>
    <r>
      <rPr>
        <sz val="11"/>
        <color theme="1"/>
        <rFont val="Arial"/>
        <family val="2"/>
      </rPr>
      <t xml:space="preserve"> Realización de visitas de vinculación a escuelas, asociaciones y grupos interesados en capacitaciones preventivas de buen trato.</t>
    </r>
  </si>
  <si>
    <r>
      <rPr>
        <b/>
        <sz val="11"/>
        <color theme="1"/>
        <rFont val="Arial"/>
        <family val="2"/>
      </rPr>
      <t>2.09.1.1.33.2</t>
    </r>
    <r>
      <rPr>
        <sz val="11"/>
        <color theme="1"/>
        <rFont val="Arial"/>
        <family val="2"/>
      </rPr>
      <t xml:space="preserve"> Realización de cronograma de capacitaciones a impartir.</t>
    </r>
  </si>
  <si>
    <r>
      <rPr>
        <b/>
        <sz val="11"/>
        <color theme="1"/>
        <rFont val="Arial"/>
        <family val="2"/>
      </rPr>
      <t>2.09.1.1.33.3</t>
    </r>
    <r>
      <rPr>
        <sz val="11"/>
        <color theme="1"/>
        <rFont val="Arial"/>
        <family val="2"/>
      </rPr>
      <t xml:space="preserve"> Programación de eventos que promuevan el fortalecimiento de los valores y la integración familiar de los benitojuarenses.</t>
    </r>
  </si>
  <si>
    <r>
      <rPr>
        <b/>
        <sz val="11"/>
        <color theme="1"/>
        <rFont val="Arial"/>
        <family val="2"/>
      </rPr>
      <t xml:space="preserve"> 2.09.1 </t>
    </r>
    <r>
      <rPr>
        <sz val="11"/>
        <color theme="1"/>
        <rFont val="Arial"/>
        <family val="2"/>
      </rPr>
      <t>Contribuir a cerrar las brechas de desigualdad reactivando y diversificando la economía y poniendo fin a la exclusión social para fortalecer a las familias y mejorar la calidad de vida de la población mediante la atención a los grupos vulnerables otorgándoles asistencia, apoyo y protección para su desarrollo integral.</t>
    </r>
  </si>
  <si>
    <r>
      <t xml:space="preserve">El Instituto Mexicano para la Competitividad A.C. IMCO, actualiza y publica los índices y sub índices de manera bienal. </t>
    </r>
    <r>
      <rPr>
        <b/>
        <sz val="11"/>
        <rFont val="Arial"/>
        <family val="2"/>
      </rPr>
      <t>En 2022 se obtuvo un puntaje de 57.</t>
    </r>
  </si>
  <si>
    <r>
      <t xml:space="preserve">Según datos de la Secretaría Técnica Hacendaria de la SEFIPLAN, sitúa al </t>
    </r>
    <r>
      <rPr>
        <b/>
        <sz val="11"/>
        <rFont val="Arial"/>
        <family val="2"/>
      </rPr>
      <t>Coeficiente Gini para el Municipio de Benito Juárez en 0.397 con la última actualización en agosto 2021.</t>
    </r>
    <r>
      <rPr>
        <sz val="11"/>
        <rFont val="Arial"/>
        <family val="2"/>
      </rPr>
      <t xml:space="preserve"> El coeficiente de Gini toma valores entre 0 y 1; un valor que tiende a reflejar mayor desigualdad en la distribución del ingreso.</t>
    </r>
  </si>
  <si>
    <t>Se observa un avance financiero del 101.17% debido a que algunos proyectos fueron activados en éste trimestre; por lo tanto existe un desahorro del 1.17%.</t>
  </si>
  <si>
    <r>
      <rPr>
        <b/>
        <sz val="11"/>
        <rFont val="Arial"/>
        <family val="2"/>
      </rPr>
      <t xml:space="preserve">Meta Trimestral: </t>
    </r>
    <r>
      <rPr>
        <sz val="11"/>
        <rFont val="Arial"/>
        <family val="2"/>
      </rPr>
      <t xml:space="preserve">Se elaboraron 47 diagnósticos de vulneración de derechos de niñas, niños y adolescentes de los 113 programados, lo que representó un avance del 41.59%. No se alcanzó la meta de esta actividad debido a que no se tuvo el numero estimado de egresos de menores durante el tercer trimestre.
</t>
    </r>
    <r>
      <rPr>
        <b/>
        <sz val="11"/>
        <rFont val="Arial"/>
        <family val="2"/>
      </rPr>
      <t xml:space="preserve">Meta Anual: </t>
    </r>
    <r>
      <rPr>
        <sz val="11"/>
        <rFont val="Arial"/>
        <family val="2"/>
      </rPr>
      <t xml:space="preserve">Se elaboraron  139 diagnósticos de vulneración de derechos de niñas, niños y adolescentes de los 450 programados, lo que representó el 30.89% de avance anual acumulado. </t>
    </r>
  </si>
  <si>
    <r>
      <rPr>
        <b/>
        <sz val="11"/>
        <rFont val="Arial"/>
        <family val="2"/>
      </rPr>
      <t>Meta Trimestral:</t>
    </r>
    <r>
      <rPr>
        <sz val="11"/>
        <rFont val="Arial"/>
        <family val="2"/>
      </rPr>
      <t xml:space="preserve"> Se elaboraron 66 convenios de pensión alimenticia a familias en estado de vulnerabilidad para mediación ante controversias familiares de los 45 programados, lo que representó un avance del 146.67%. Se superó la meta trimestral debido a que solicitaron más convenios de pensión alimenticia de los programados.
</t>
    </r>
    <r>
      <rPr>
        <b/>
        <sz val="11"/>
        <rFont val="Arial"/>
        <family val="2"/>
      </rPr>
      <t xml:space="preserve">Meta Anual: </t>
    </r>
    <r>
      <rPr>
        <sz val="11"/>
        <rFont val="Arial"/>
        <family val="2"/>
      </rPr>
      <t xml:space="preserve">Se elaboraron 149 convenios de pensión alimenticia a familias en estado de vulnerabilidad para mediación ante controversias familiares de los 180 programados, lo que representó el 82.78% de avance anual acumulado. </t>
    </r>
  </si>
  <si>
    <r>
      <rPr>
        <b/>
        <sz val="11"/>
        <rFont val="Arial"/>
        <family val="2"/>
      </rPr>
      <t>Meta Trimestral</t>
    </r>
    <r>
      <rPr>
        <sz val="11"/>
        <rFont val="Arial"/>
        <family val="2"/>
      </rPr>
      <t xml:space="preserve">: Se llevaron a cabo 330 acompañamientos a niñas, niños y adolescentes a diferentes órganos institucionales de los 245 programados, lo que representó un avance del 134.69%. Durante este trimestre se super{o la meta de acompañamiento a niñas, niños y adolescentes por las solicitudes que hicieron los diferentes órganos institucionales (Juzgados orales, tradicionales, familiares, penales y la fiscalía general).
</t>
    </r>
    <r>
      <rPr>
        <b/>
        <sz val="11"/>
        <rFont val="Arial"/>
        <family val="2"/>
      </rPr>
      <t>Meta Anual:</t>
    </r>
    <r>
      <rPr>
        <sz val="11"/>
        <rFont val="Arial"/>
        <family val="2"/>
      </rPr>
      <t xml:space="preserve"> Se llevaron a cabo 956 acompañamientos a niñas, niños y adolescentes a diferentes órganos institucionales de los 980 programados, lo que representó el 97.55% de avance anual acumulado. </t>
    </r>
  </si>
  <si>
    <r>
      <rPr>
        <b/>
        <sz val="11"/>
        <rFont val="Arial"/>
        <family val="2"/>
      </rPr>
      <t xml:space="preserve">Meta Trimestral: </t>
    </r>
    <r>
      <rPr>
        <sz val="11"/>
        <rFont val="Arial"/>
        <family val="2"/>
      </rPr>
      <t xml:space="preserve">Se llevaron a cabo 1,179 visitas domiciliarias e institucionales para realizar investigaciones sociales, acompañamientos, seguimientos y traslados de menores de las 800 programadas, lo que representó un avance del 147.38%. Se superó la meta debido al incremento de solicitudes de investigaciones socioeconómicas que envían las instituciones como la Fiscalía General del Estado, Juzgados Orales, Tradicionales, Familiares, así como por reportes de violencia familiar contemplando el maltrato, descuido y abandono hacia las niñas, niños, adolescentes y la familia.
</t>
    </r>
    <r>
      <rPr>
        <b/>
        <sz val="11"/>
        <rFont val="Arial"/>
        <family val="2"/>
      </rPr>
      <t>Meta Anual:</t>
    </r>
    <r>
      <rPr>
        <sz val="11"/>
        <rFont val="Arial"/>
        <family val="2"/>
      </rPr>
      <t xml:space="preserve"> Se llevaron a cabo 3,384 visitas domiciliarias e institucionales para realizar investigaciones sociales, acompañamientos, seguimientos y traslados de menores de los 3,200 programados, lo que representó el 105.75% de avance anual acumulado. Se superó la meta debido al incremento de solicitudes de investigaciones socioeconómicas que envían las instituciones como la Fiscalía General del Estado, Juzgados Orales, Tradicionales, Familiares, así como por reportes de violencia familiar contemplando el maltrato, descuido y abandono hacia las niñas, niños, adolescentes y la familia.</t>
    </r>
  </si>
  <si>
    <r>
      <rPr>
        <b/>
        <sz val="11"/>
        <rFont val="Arial"/>
        <family val="2"/>
      </rPr>
      <t>Meta Trimestral:</t>
    </r>
    <r>
      <rPr>
        <sz val="11"/>
        <rFont val="Arial"/>
        <family val="2"/>
      </rPr>
      <t xml:space="preserve"> Se brindaron 453 atenciones psicológicas a familias, personas, víctimas o generadoras de violencia de los 450 programadas, lo que representó un avance del 100.67%.
</t>
    </r>
    <r>
      <rPr>
        <b/>
        <sz val="11"/>
        <rFont val="Arial"/>
        <family val="2"/>
      </rPr>
      <t>Meta Anual:</t>
    </r>
    <r>
      <rPr>
        <sz val="11"/>
        <rFont val="Arial"/>
        <family val="2"/>
      </rPr>
      <t xml:space="preserve"> Se brindaron 1,320 atenciones psicológica a familias, personas, víctimas o generadoras de violencia de 1,575 programadas, lo que representó el 83.81% de avance anual acumulado. </t>
    </r>
  </si>
  <si>
    <r>
      <rPr>
        <b/>
        <sz val="11"/>
        <rFont val="Arial"/>
        <family val="2"/>
      </rPr>
      <t>Meta Trimestral:</t>
    </r>
    <r>
      <rPr>
        <sz val="11"/>
        <rFont val="Arial"/>
        <family val="2"/>
      </rPr>
      <t xml:space="preserve"> Se llevaron a cabo 875 servicios de prevención y atención para un entorno libre de violencia en mujeres y hombres generadoras o víctimas de violencia de las 610 programadas, lo que representó un avance del 143.44%. Se superó la meta debido a que en los rubros de prevención y capacitación se realizaron talleres y pláticas con una mayor participación de usuarios.
</t>
    </r>
    <r>
      <rPr>
        <b/>
        <sz val="11"/>
        <rFont val="Arial"/>
        <family val="2"/>
      </rPr>
      <t xml:space="preserve">Meta Anual: </t>
    </r>
    <r>
      <rPr>
        <sz val="11"/>
        <rFont val="Arial"/>
        <family val="2"/>
      </rPr>
      <t xml:space="preserve">Se llevaron a cabo 2,162 servicios de prevención y atención para un entorno libre de violencia en mujeres y hombres generadoras o víctimas de violencia de 2,440 programadas, lo que representó el 88.61% de avance anual acumulado. </t>
    </r>
  </si>
  <si>
    <r>
      <rPr>
        <b/>
        <sz val="11"/>
        <rFont val="Arial"/>
        <family val="2"/>
      </rPr>
      <t>Meta Trimestral:</t>
    </r>
    <r>
      <rPr>
        <sz val="11"/>
        <rFont val="Arial"/>
        <family val="2"/>
      </rPr>
      <t xml:space="preserve"> Se atendieron 243 personas con prevención y atención para un entorno libre de violencia en mujeres y hombres generadoras o víctimas de violencia de las 75 programadas, lo que representó un avance del 324.00%.
Se supero la meta debido a que en los rubros de prevención y capacitación se realizaron talleres y pláticas con una mayor participación de usuarios.
</t>
    </r>
    <r>
      <rPr>
        <b/>
        <sz val="11"/>
        <rFont val="Arial"/>
        <family val="2"/>
      </rPr>
      <t>Meta Anual:</t>
    </r>
    <r>
      <rPr>
        <sz val="11"/>
        <rFont val="Arial"/>
        <family val="2"/>
      </rPr>
      <t xml:space="preserve"> Se  atendieron 579 personas con prevención y atención para un entorno libre de violencia en mujeres y hombres generadoras o víctimas de violencia de 300 programadas, lo que representó el 193% de avance anual acumulado. Se supero la meta establecida debido a las constantes difusiones que se hacen para que las mujeres victimas de violencia acudan a solicitar ayuda para que conozcan sus derechos y denuncien a su agresor. </t>
    </r>
  </si>
  <si>
    <r>
      <rPr>
        <b/>
        <sz val="11"/>
        <rFont val="Arial"/>
        <family val="2"/>
      </rPr>
      <t>Meta Trimestral:</t>
    </r>
    <r>
      <rPr>
        <sz val="11"/>
        <rFont val="Arial"/>
        <family val="2"/>
      </rPr>
      <t xml:space="preserve"> Se brindaron 490 atenciones multidisciplinarias a personas víctimas de violencia de las 475 programadas, lo que representó un avance del 103.16%.
</t>
    </r>
    <r>
      <rPr>
        <b/>
        <sz val="11"/>
        <rFont val="Arial"/>
        <family val="2"/>
      </rPr>
      <t xml:space="preserve">Meta Anual: </t>
    </r>
    <r>
      <rPr>
        <sz val="11"/>
        <rFont val="Arial"/>
        <family val="2"/>
      </rPr>
      <t>Se brindaron 1,388 atenciones multidisciplinarias a personas víctimas de violencia de las 1,900 programadas, lo que representó el 73.05% de avance anual. acumulado.</t>
    </r>
  </si>
  <si>
    <r>
      <rPr>
        <b/>
        <sz val="11"/>
        <rFont val="Arial"/>
        <family val="2"/>
      </rPr>
      <t xml:space="preserve">Meta Trimestral: </t>
    </r>
    <r>
      <rPr>
        <sz val="11"/>
        <rFont val="Arial"/>
        <family val="2"/>
      </rPr>
      <t xml:space="preserve">Se impartieron 6 pláticas y talleres orientados a la prevención de la violencia de las 6 programadas, lo que representó un avance del 100%.
</t>
    </r>
    <r>
      <rPr>
        <b/>
        <sz val="11"/>
        <rFont val="Arial"/>
        <family val="2"/>
      </rPr>
      <t>Meta Anual:</t>
    </r>
    <r>
      <rPr>
        <sz val="11"/>
        <rFont val="Arial"/>
        <family val="2"/>
      </rPr>
      <t xml:space="preserve"> Se impartieron 14 pláticas y talleres orientados a la prevención de la violencia de las 26 programadas, lo que representó el 53.85% de avance anual acumulado. </t>
    </r>
  </si>
  <si>
    <r>
      <rPr>
        <b/>
        <sz val="11"/>
        <rFont val="Arial"/>
        <family val="2"/>
      </rPr>
      <t>Meta Trimestral</t>
    </r>
    <r>
      <rPr>
        <sz val="11"/>
        <rFont val="Arial"/>
        <family val="2"/>
      </rPr>
      <t xml:space="preserve">: Se otorgaron 6 capacitaciones para el autoempleo a mujeres receptoras de violencia en cualquiera de sus modalidades de las 3 programadas,  lo que representó un avance del 200.00%. Se superó la meta por la buena aceptación de las usuarias que asisten a las capacitaciones para el autoempleo por lo que se tuvieron que abrir otros cursos no programados. 
</t>
    </r>
    <r>
      <rPr>
        <b/>
        <sz val="11"/>
        <rFont val="Arial"/>
        <family val="2"/>
      </rPr>
      <t>Meta Anual:</t>
    </r>
    <r>
      <rPr>
        <sz val="11"/>
        <rFont val="Arial"/>
        <family val="2"/>
      </rPr>
      <t xml:space="preserve"> Se otorgaron 12 capacitaciones para el autoempleo a mujeres receptoras de violencia en cualquiera de sus modalidades de las 10 programadas, lo que representó el 120% de avance anual acumulado. Se superó la meta por la buena aceptación de las usuarias que asisten a las capacitaciones para el autoempleo, pór lo que se tuvieron que abrir otros cursos no programados. </t>
    </r>
  </si>
  <si>
    <r>
      <rPr>
        <b/>
        <sz val="11"/>
        <rFont val="Arial"/>
        <family val="2"/>
      </rPr>
      <t>Meta Trimestral:</t>
    </r>
    <r>
      <rPr>
        <sz val="11"/>
        <rFont val="Arial"/>
        <family val="2"/>
      </rPr>
      <t xml:space="preserve"> Se llevaron a cabo 1,350 servicios de atención física, mental y jurídica de las niñas, niños y adolescentes benitojuarenses y migrantes de la Casa de Asistencia Temporal de las 1,825 programadas, lo que representó un avance del 73.97%. No se alcanzó la meta durante este trimestre debido a que el número de ingresos atendidos fueron menores a lo programado.
</t>
    </r>
    <r>
      <rPr>
        <b/>
        <sz val="11"/>
        <rFont val="Arial"/>
        <family val="2"/>
      </rPr>
      <t>Meta Anual:</t>
    </r>
    <r>
      <rPr>
        <sz val="11"/>
        <rFont val="Arial"/>
        <family val="2"/>
      </rPr>
      <t xml:space="preserve"> Se llevaron a cabo 4,050 servicios de atención física, mental y jurídica de las niñas, niños y adolescentes benitojuarenses y migrantes de la Casa de Asistencia Temporal de los 7,300 programados, lo que representó el 55.48% de avance anual acumulado.</t>
    </r>
  </si>
  <si>
    <r>
      <rPr>
        <b/>
        <sz val="11"/>
        <rFont val="Arial"/>
        <family val="2"/>
      </rPr>
      <t>Meta Trimestral</t>
    </r>
    <r>
      <rPr>
        <sz val="11"/>
        <rFont val="Arial"/>
        <family val="2"/>
      </rPr>
      <t xml:space="preserve">: Se integraron 85 expedientes a las niñas, niños y adolescentes benitojuarenses y migrantes que ingresan a la Casa de Asistencia Temporal de las 100 programadas, lo que representó un avance del 85.00%. 
</t>
    </r>
    <r>
      <rPr>
        <b/>
        <sz val="11"/>
        <rFont val="Arial"/>
        <family val="2"/>
      </rPr>
      <t>Meta Anual:</t>
    </r>
    <r>
      <rPr>
        <sz val="11"/>
        <rFont val="Arial"/>
        <family val="2"/>
      </rPr>
      <t xml:space="preserve"> Se integraron 292 expedientes de las niñas, niños y adolescentes benitojuarenses y migrantes que ingresan a la Casa de Asistencia Temporal de los 400 programados, lo que representó el 73.00% de avance anual acumulado. </t>
    </r>
  </si>
  <si>
    <r>
      <rPr>
        <b/>
        <sz val="11"/>
        <rFont val="Arial"/>
        <family val="2"/>
      </rPr>
      <t>Meta Trimestral</t>
    </r>
    <r>
      <rPr>
        <sz val="11"/>
        <rFont val="Arial"/>
        <family val="2"/>
      </rPr>
      <t xml:space="preserve">: Se realizaron 400 acompañamientos a niñas, niños y adolescentes benitojuarenses y migrantes a diferentes órganos institucionales de los 285 programados, lo que representó un avance del 140.35%. Se rebasó la meta debido al número de niñas, niños y adolescentes resguardados y a la cantidad de diligencias que cada uno debe cumplir.
</t>
    </r>
    <r>
      <rPr>
        <b/>
        <sz val="11"/>
        <rFont val="Arial"/>
        <family val="2"/>
      </rPr>
      <t xml:space="preserve">Meta Anual: </t>
    </r>
    <r>
      <rPr>
        <sz val="11"/>
        <rFont val="Arial"/>
        <family val="2"/>
      </rPr>
      <t>Se realizaron 978 acompañamientos a niñas, niños y adolescentes benitojuarenses y migrantes a diferentes órganos institucionales de los 1,140 programados, lo que representó el 85.79% de avance anual acumulado.</t>
    </r>
  </si>
  <si>
    <r>
      <rPr>
        <b/>
        <sz val="11"/>
        <rFont val="Arial"/>
        <family val="2"/>
      </rPr>
      <t xml:space="preserve">Meta Trimestral: </t>
    </r>
    <r>
      <rPr>
        <sz val="11"/>
        <rFont val="Arial"/>
        <family val="2"/>
      </rPr>
      <t xml:space="preserve">Se impartieron 1,320 actividades recreativas, lúdicas, deportivas, educativas y formativas, de las 1,440 programadas, lo que representó un avance del 91.67%.
</t>
    </r>
    <r>
      <rPr>
        <b/>
        <sz val="11"/>
        <rFont val="Arial"/>
        <family val="2"/>
      </rPr>
      <t xml:space="preserve">Meta Anual: </t>
    </r>
    <r>
      <rPr>
        <sz val="11"/>
        <rFont val="Arial"/>
        <family val="2"/>
      </rPr>
      <t xml:space="preserve">Se impartieron 3,826 actividades recreativas, lúdicas, deportivas, educativas y formativas de 5,760 programadas, lo que representó el 66.42% de avance anual acumulado. </t>
    </r>
  </si>
  <si>
    <r>
      <rPr>
        <b/>
        <sz val="11"/>
        <rFont val="Arial"/>
        <family val="2"/>
      </rPr>
      <t>Meta Trimestral:</t>
    </r>
    <r>
      <rPr>
        <sz val="11"/>
        <rFont val="Arial"/>
        <family val="2"/>
      </rPr>
      <t xml:space="preserve"> Se solicitaron 336 insumos para la alimentación, vestido, calzado, higiene y de salud de los niñas, niños y adolescentes  benitojuarenses y migrantes de la Casa de Asistencia Temporal de los 270 programados, lo que representó un avance del 124.44%. Se superó la meta programada ya que al tener pocos egresos durante el trimestre sumado con los ingresos que se tuvieron en el mismo incremento la cantidad de requisiciones de solicitud de insumos para atender a toda la población de la CAT.
</t>
    </r>
    <r>
      <rPr>
        <b/>
        <sz val="11"/>
        <rFont val="Arial"/>
        <family val="2"/>
      </rPr>
      <t>Meta Anual:</t>
    </r>
    <r>
      <rPr>
        <sz val="11"/>
        <rFont val="Arial"/>
        <family val="2"/>
      </rPr>
      <t xml:space="preserve"> Se  solicitaron 536 insumos para la alimentación, vestido, calzado, higiene y de salud de los niñas, niños y adolescentes  benitojuarenses y migrantes de la Casa de Asistencia Temporal de los 1,080 programados, lo que representó el 49.63% de avance anual acumulado. </t>
    </r>
  </si>
  <si>
    <r>
      <rPr>
        <b/>
        <sz val="11"/>
        <rFont val="Arial"/>
        <family val="2"/>
      </rPr>
      <t>Meta Trimestral</t>
    </r>
    <r>
      <rPr>
        <sz val="11"/>
        <rFont val="Arial"/>
        <family val="2"/>
      </rPr>
      <t xml:space="preserve">: Se elaboraron 54 solicitudes de mantenimiento para la conservación y el buen funcionamiento de la Casa de Asistencia Temporal de los 60 programados, lo que representó un avance del 90.00%. No se llegó a la meta ya que no fue hubo tantos desarreglos en el inmueble.
.
</t>
    </r>
    <r>
      <rPr>
        <b/>
        <sz val="11"/>
        <rFont val="Arial"/>
        <family val="2"/>
      </rPr>
      <t>Meta Anual:</t>
    </r>
    <r>
      <rPr>
        <sz val="11"/>
        <rFont val="Arial"/>
        <family val="2"/>
      </rPr>
      <t xml:space="preserve"> Se elaboraron 152 solicitudes de mantenimiento para la conservación y el buen funcionamiento de la Casa de Asistencia Temporal de los 240 programados, lo que representó el 63.33% de avance anual acumulado. </t>
    </r>
  </si>
  <si>
    <r>
      <rPr>
        <b/>
        <sz val="11"/>
        <rFont val="Arial"/>
        <family val="2"/>
      </rPr>
      <t>Meta Trimestral:</t>
    </r>
    <r>
      <rPr>
        <sz val="11"/>
        <rFont val="Arial"/>
        <family val="2"/>
      </rPr>
      <t xml:space="preserve"> Se atendieron a 515 adolescentes en temas de justicia social en la cultura de la legalidad de las 300 programadas, lo que representó un avance del 171.67%. Se superó la meta programada debido a que asistieron más jóvenes de los que se tenían programados.
</t>
    </r>
    <r>
      <rPr>
        <b/>
        <sz val="11"/>
        <rFont val="Arial"/>
        <family val="2"/>
      </rPr>
      <t xml:space="preserve">Meta Anual: </t>
    </r>
    <r>
      <rPr>
        <sz val="11"/>
        <rFont val="Arial"/>
        <family val="2"/>
      </rPr>
      <t xml:space="preserve">Se atendieron a 1,937 adolescentes con acciones en temas de justicia social en la cultura de la legalidad de las 2,100 programadas, lo que representó el 92.24% de avance anual acumulado. </t>
    </r>
  </si>
  <si>
    <r>
      <rPr>
        <b/>
        <sz val="11"/>
        <rFont val="Arial"/>
        <family val="2"/>
      </rPr>
      <t>Meta Trimestral</t>
    </r>
    <r>
      <rPr>
        <sz val="11"/>
        <rFont val="Arial"/>
        <family val="2"/>
      </rPr>
      <t xml:space="preserve">: Se impartieron 17 pláticas para adolescentes en temas de justicia social en la cultura de la legalidad de las 10 programados, lo que representó un avance del 100.00%. Se superó la meta por que se impartieron más pláticas de las programadas por solicitud de diferentes escuelas como el Conalep II y la telesecundaria Antonio Mediz.
</t>
    </r>
    <r>
      <rPr>
        <b/>
        <sz val="11"/>
        <rFont val="Arial"/>
        <family val="2"/>
      </rPr>
      <t xml:space="preserve">Meta Anual: </t>
    </r>
    <r>
      <rPr>
        <sz val="11"/>
        <rFont val="Arial"/>
        <family val="2"/>
      </rPr>
      <t xml:space="preserve">Se  impartieron 60 pláticas para adolescentes en temas de justicia social en la cultura de la legalidad de las 70 programadas, lo que representó el 85.71% de avance anual acumulado. </t>
    </r>
  </si>
  <si>
    <r>
      <rPr>
        <b/>
        <sz val="11"/>
        <rFont val="Arial"/>
        <family val="2"/>
      </rPr>
      <t>Meta Trimestral</t>
    </r>
    <r>
      <rPr>
        <sz val="11"/>
        <rFont val="Arial"/>
        <family val="2"/>
      </rPr>
      <t xml:space="preserve">: Se llevó a cabo 1 participación de los sectores público social y privados en la planificación y ejecución de acciones a favor de la atención, defensa y protección de adolescentes de las 3 programadas. No se logró llegar a la meta por el poco interés de las organizaciones publicas y privadas que se han visitado hasta el momento, lo que representó un avance del 33.33%.
</t>
    </r>
    <r>
      <rPr>
        <b/>
        <sz val="11"/>
        <rFont val="Arial"/>
        <family val="2"/>
      </rPr>
      <t>Meta Anual:</t>
    </r>
    <r>
      <rPr>
        <sz val="11"/>
        <rFont val="Arial"/>
        <family val="2"/>
      </rPr>
      <t xml:space="preserve"> Se llevó a cabo 3 participaciones de  los sectores público social y privados en la planificación y ejecución de acciones a favor de la atención, defensa y protección de adolescentes de las 12 programadas, lo que representó el 25.00% de avance anual acumulado. </t>
    </r>
  </si>
  <si>
    <r>
      <rPr>
        <b/>
        <sz val="11"/>
        <rFont val="Arial"/>
        <family val="2"/>
      </rPr>
      <t>Meta Trimestral:</t>
    </r>
    <r>
      <rPr>
        <sz val="11"/>
        <rFont val="Arial"/>
        <family val="2"/>
      </rPr>
      <t xml:space="preserve"> Se realizaron 0 proyectos comunitarios de 0 programado, alcanzando el 0.% de avance. El proyecto está programado para que se concluya en el cuarto trimestre. 
</t>
    </r>
    <r>
      <rPr>
        <b/>
        <sz val="11"/>
        <rFont val="Arial"/>
        <family val="2"/>
      </rPr>
      <t>Meta Anual:</t>
    </r>
    <r>
      <rPr>
        <sz val="11"/>
        <rFont val="Arial"/>
        <family val="2"/>
      </rPr>
      <t xml:space="preserve"> Se  realizaron 0 proyectos de 1 programado, lo que representó el 0% de avance anual acumulado. </t>
    </r>
  </si>
  <si>
    <r>
      <rPr>
        <b/>
        <sz val="11"/>
        <rFont val="Arial"/>
        <family val="2"/>
      </rPr>
      <t>Meta Trimestral:</t>
    </r>
    <r>
      <rPr>
        <sz val="11"/>
        <rFont val="Arial"/>
        <family val="2"/>
      </rPr>
      <t xml:space="preserve"> Se realizo 1 diagnóstico de 0 programados. Este diagnostico estaba programado para el segundo trimestre pero al no contar con la participación de la población que habitaba en la colonia donde se pretendia llevar a cabo se opto por buscar otra, el resultado fue positivo y se aplicó el diagnostico en otra comunidad donde se implementará el proyecto comunitario. 
</t>
    </r>
    <r>
      <rPr>
        <b/>
        <sz val="11"/>
        <rFont val="Arial"/>
        <family val="2"/>
      </rPr>
      <t>Meta Anual:</t>
    </r>
    <r>
      <rPr>
        <sz val="11"/>
        <rFont val="Arial"/>
        <family val="2"/>
      </rPr>
      <t xml:space="preserve"> Se  realizó 1 diagnósticos de 1 programado, lo que representó el 100.00% de avance anual acumulado. </t>
    </r>
  </si>
  <si>
    <r>
      <rPr>
        <b/>
        <sz val="11"/>
        <rFont val="Arial"/>
        <family val="2"/>
      </rPr>
      <t>Meta Trimestral:</t>
    </r>
    <r>
      <rPr>
        <sz val="11"/>
        <rFont val="Arial"/>
        <family val="2"/>
      </rPr>
      <t xml:space="preserve"> Se realizó 1 integración y capacitación de 1 programado, alcanzando el 100.00% de avance.
</t>
    </r>
    <r>
      <rPr>
        <b/>
        <sz val="11"/>
        <rFont val="Arial"/>
        <family val="2"/>
      </rPr>
      <t>Meta Anual:</t>
    </r>
    <r>
      <rPr>
        <sz val="11"/>
        <rFont val="Arial"/>
        <family val="2"/>
      </rPr>
      <t xml:space="preserve"> Se  realizó 1 integración y capacitación de 1 programado, lo que representó el 100.00% de avance anual acumulado. </t>
    </r>
  </si>
  <si>
    <r>
      <rPr>
        <b/>
        <sz val="11"/>
        <rFont val="Arial"/>
        <family val="2"/>
      </rPr>
      <t>Meta Trimestral:</t>
    </r>
    <r>
      <rPr>
        <sz val="11"/>
        <rFont val="Arial"/>
        <family val="2"/>
      </rPr>
      <t xml:space="preserve"> Se realizó 1 seguimiento del proyecto de 1 programado, alcanzando el 100.00% de avance.
</t>
    </r>
    <r>
      <rPr>
        <b/>
        <sz val="11"/>
        <rFont val="Arial"/>
        <family val="2"/>
      </rPr>
      <t>Meta Anual:</t>
    </r>
    <r>
      <rPr>
        <sz val="11"/>
        <rFont val="Arial"/>
        <family val="2"/>
      </rPr>
      <t xml:space="preserve"> Se  realizó 1 seguimiento de 1 programado, lo que representó el 100.00% de avance anual acumulado. </t>
    </r>
  </si>
  <si>
    <r>
      <rPr>
        <b/>
        <sz val="11"/>
        <rFont val="Arial"/>
        <family val="2"/>
      </rPr>
      <t>Meta Trimestral:</t>
    </r>
    <r>
      <rPr>
        <sz val="11"/>
        <rFont val="Arial"/>
        <family val="2"/>
      </rPr>
      <t xml:space="preserve"> Durante este trimestre no se benefició a ninguna personas con Actividades Sociales y Eventos, ya que no se programaron eventos para este trimestre.
</t>
    </r>
    <r>
      <rPr>
        <b/>
        <sz val="11"/>
        <rFont val="Arial"/>
        <family val="2"/>
      </rPr>
      <t>Meta Anual:</t>
    </r>
    <r>
      <rPr>
        <sz val="11"/>
        <rFont val="Arial"/>
        <family val="2"/>
      </rPr>
      <t xml:space="preserve"> Se  beneficiaron a 800 personas de las 1,500 programadas, lo que representó el 53.33% de avance anual acumulado. </t>
    </r>
  </si>
  <si>
    <r>
      <rPr>
        <b/>
        <sz val="11"/>
        <rFont val="Arial"/>
        <family val="2"/>
      </rPr>
      <t>Meta Trimestral:</t>
    </r>
    <r>
      <rPr>
        <sz val="11"/>
        <rFont val="Arial"/>
        <family val="2"/>
      </rPr>
      <t xml:space="preserve"> Durante este trimestre no realizó ninguna logística para la realización de eventos que fomente la unión familiar, ya que no se programó ninguna logística, será en el cuarto trimestre cuando se realicen las logísticas para los eventos programados.
</t>
    </r>
    <r>
      <rPr>
        <b/>
        <sz val="11"/>
        <rFont val="Arial"/>
        <family val="2"/>
      </rPr>
      <t>Meta Anual:</t>
    </r>
    <r>
      <rPr>
        <sz val="11"/>
        <rFont val="Arial"/>
        <family val="2"/>
      </rPr>
      <t xml:space="preserve"> Se  realizó 1 logística de las 3 programadas, lo que representó el 33.33% de avance anual acumulado.</t>
    </r>
  </si>
  <si>
    <r>
      <rPr>
        <b/>
        <sz val="11"/>
        <rFont val="Arial"/>
        <family val="2"/>
      </rPr>
      <t xml:space="preserve">Meta Trimestral: </t>
    </r>
    <r>
      <rPr>
        <sz val="11"/>
        <rFont val="Arial"/>
        <family val="2"/>
      </rPr>
      <t xml:space="preserve">Se benefició a 375 personas con capacitaciones en auto empleo, actividades recreativas y educativas, que permiten elevar la calidad de vida, de la población vulnerable del municipio de Benito Juárez de las 800 programadas, lo que representó un avance del 46.88%. No se alcanzó la meta debido a la baja respuesta de la población para inscribirse a los cursos.
</t>
    </r>
    <r>
      <rPr>
        <b/>
        <sz val="11"/>
        <rFont val="Arial"/>
        <family val="2"/>
      </rPr>
      <t xml:space="preserve">Meta Anual: </t>
    </r>
    <r>
      <rPr>
        <sz val="11"/>
        <rFont val="Arial"/>
        <family val="2"/>
      </rPr>
      <t xml:space="preserve">Se benefició a 1,097 personas con capacitaciones en auto empleo, actividades recreativas y educativas, que permiten, elevar la calidad de vida, de la población vulnerable del municipio de Benito Juárez de las 2,500 programadas, lo que representó el  43.88% de avance anual acumulado. </t>
    </r>
  </si>
  <si>
    <r>
      <rPr>
        <b/>
        <sz val="11"/>
        <rFont val="Arial"/>
        <family val="2"/>
      </rPr>
      <t>Meta Trimestral</t>
    </r>
    <r>
      <rPr>
        <sz val="11"/>
        <rFont val="Arial"/>
        <family val="2"/>
      </rPr>
      <t xml:space="preserve">: Se realizaron 23 programaciones de capacitaciones y actividades de las 75 programadas, lo que representó un avance del 30.67%. Se tuvo un decremento en las capacitaciones y actividades debido al poco interes de la comunidad, lo que origina que las actividades de capacitación se cancelen.
</t>
    </r>
    <r>
      <rPr>
        <b/>
        <sz val="11"/>
        <rFont val="Arial"/>
        <family val="2"/>
      </rPr>
      <t xml:space="preserve">Meta Anual: </t>
    </r>
    <r>
      <rPr>
        <sz val="11"/>
        <rFont val="Arial"/>
        <family val="2"/>
      </rPr>
      <t xml:space="preserve">Se realizaron 117 programaciones de capacitaciones y actividades de las 285 programadas, lo que representó el 41.05% de avance anual acumulado. </t>
    </r>
  </si>
  <si>
    <r>
      <rPr>
        <b/>
        <sz val="11"/>
        <rFont val="Arial"/>
        <family val="2"/>
      </rPr>
      <t xml:space="preserve">Meta Trimestral: </t>
    </r>
    <r>
      <rPr>
        <sz val="11"/>
        <rFont val="Arial"/>
        <family val="2"/>
      </rPr>
      <t xml:space="preserve">Se elaboraron 37 solicitudes de material administrativo y de mantenimiento para la operación y buen funcionamiento de los 4 Centros de Desarrollo Comunitario de las 35 programadas, lo que representó un avance del 105.71%.
</t>
    </r>
    <r>
      <rPr>
        <b/>
        <sz val="11"/>
        <rFont val="Arial"/>
        <family val="2"/>
      </rPr>
      <t>Meta Anual:</t>
    </r>
    <r>
      <rPr>
        <sz val="11"/>
        <rFont val="Arial"/>
        <family val="2"/>
      </rPr>
      <t xml:space="preserve"> Se elaboraron 95 solicitudes de material administrativo y de mantenimiento para la operación y buen funcionamiento de los 4 Centros de Desarrollo Comunitario de las 140 programadas, lo que representó el 67.86% de avance anual acumulado. </t>
    </r>
  </si>
  <si>
    <r>
      <rPr>
        <b/>
        <sz val="11"/>
        <rFont val="Arial"/>
        <family val="2"/>
      </rPr>
      <t>Meta Trimestral:</t>
    </r>
    <r>
      <rPr>
        <sz val="11"/>
        <rFont val="Arial"/>
        <family val="2"/>
      </rPr>
      <t xml:space="preserve"> Se benefició a 50 personas vulnerables con apoyos alimentarios de los 12 programados, lo que representó un avance del 416.67%. Se supero la meta debido a la demanda de la población vulnerable para recibir alimentos gratuitos.
</t>
    </r>
    <r>
      <rPr>
        <b/>
        <sz val="11"/>
        <rFont val="Arial"/>
        <family val="2"/>
      </rPr>
      <t>Meta Anual:</t>
    </r>
    <r>
      <rPr>
        <sz val="11"/>
        <rFont val="Arial"/>
        <family val="2"/>
      </rPr>
      <t xml:space="preserve"> Se benefició a 585 personas vulnerables con apoyos alimentarios de las 520 programadas, lo que representó el 112.50% de avance anual acumulado. </t>
    </r>
  </si>
  <si>
    <r>
      <rPr>
        <b/>
        <sz val="11"/>
        <rFont val="Arial"/>
        <family val="2"/>
      </rPr>
      <t>Meta Trimestral:</t>
    </r>
    <r>
      <rPr>
        <sz val="11"/>
        <rFont val="Arial"/>
        <family val="2"/>
      </rPr>
      <t xml:space="preserve"> Se realizaron 27,702 entregas de raciones alimentarias en el comedor comunitario de la región 235 de las 31,200 programadas, lo que representó un avance del 88.79%.
</t>
    </r>
    <r>
      <rPr>
        <b/>
        <sz val="11"/>
        <rFont val="Arial"/>
        <family val="2"/>
      </rPr>
      <t xml:space="preserve">Meta Anual: </t>
    </r>
    <r>
      <rPr>
        <sz val="11"/>
        <rFont val="Arial"/>
        <family val="2"/>
      </rPr>
      <t xml:space="preserve">Se realizaron 84,648 entregas de raciones alimentarias en el comedor comunitario de la región 235 de las 124,800 programadas, lo que representó el 67.83% de avance anual acumulado. </t>
    </r>
  </si>
  <si>
    <r>
      <rPr>
        <b/>
        <sz val="11"/>
        <rFont val="Arial"/>
        <family val="2"/>
      </rPr>
      <t>Meta Trimestral:</t>
    </r>
    <r>
      <rPr>
        <sz val="11"/>
        <rFont val="Arial"/>
        <family val="2"/>
      </rPr>
      <t xml:space="preserve"> Se realizaron 34 solicitudes de insumos de materiales administrativos y mantenimiento para la operación y buen funcionamiento del comedor comunitario de la 235 de las 33 programadas, lo que representó un avance del 103.03 %.
</t>
    </r>
    <r>
      <rPr>
        <b/>
        <sz val="11"/>
        <rFont val="Arial"/>
        <family val="2"/>
      </rPr>
      <t>Meta Anual:</t>
    </r>
    <r>
      <rPr>
        <sz val="11"/>
        <rFont val="Arial"/>
        <family val="2"/>
      </rPr>
      <t xml:space="preserve"> Se realizaron 90 solicitudes de insumos de materiales administrativos y mantenimiento para la operación y buen funcionamiento del comedor comunitario de la 235 de las 132 programadas, lo que representó el 68.18% de avance anual acumulado. </t>
    </r>
  </si>
  <si>
    <r>
      <rPr>
        <b/>
        <sz val="11"/>
        <rFont val="Arial"/>
        <family val="2"/>
      </rPr>
      <t>Meta Trimestral:</t>
    </r>
    <r>
      <rPr>
        <sz val="11"/>
        <rFont val="Arial"/>
        <family val="2"/>
      </rPr>
      <t xml:space="preserve"> Participaron 8 persona en los servicios que fomentan el autoempleo de las 50 programadas, lo que representó un avance del 16.00%. No se alcanzó la meta por el poco interes de los adultos mayores para integrarse a los cursos de capacitación durante este trimestre.
</t>
    </r>
    <r>
      <rPr>
        <b/>
        <sz val="11"/>
        <rFont val="Arial"/>
        <family val="2"/>
      </rPr>
      <t xml:space="preserve">Meta Anual: </t>
    </r>
    <r>
      <rPr>
        <sz val="11"/>
        <rFont val="Arial"/>
        <family val="2"/>
      </rPr>
      <t>Se ha tenido la participación de 58 personas en los servicios de fomento al autoempleo de las 150  programadas, lo que representó 38.67% de avance anual acumulado.</t>
    </r>
  </si>
  <si>
    <r>
      <rPr>
        <b/>
        <sz val="11"/>
        <rFont val="Arial"/>
        <family val="2"/>
      </rPr>
      <t xml:space="preserve">Meta Trimestral:  </t>
    </r>
    <r>
      <rPr>
        <sz val="11"/>
        <rFont val="Arial"/>
        <family val="2"/>
      </rPr>
      <t xml:space="preserve">Se tuvo la participación en 3 eventos que fomentan el autoempleo de los 3 programados, lo que representó un avance del 100%. 
</t>
    </r>
    <r>
      <rPr>
        <b/>
        <sz val="11"/>
        <rFont val="Arial"/>
        <family val="2"/>
      </rPr>
      <t>Meta Anual:</t>
    </r>
    <r>
      <rPr>
        <sz val="11"/>
        <rFont val="Arial"/>
        <family val="2"/>
      </rPr>
      <t xml:space="preserve"> Se ha participado en 10 eventos que fomenten el autoempleo de las 11 programadas lo que representó el 90.91% de avance anual acumulado. </t>
    </r>
  </si>
  <si>
    <r>
      <rPr>
        <b/>
        <sz val="11"/>
        <rFont val="Arial"/>
        <family val="2"/>
      </rPr>
      <t>Meta Trimestral:</t>
    </r>
    <r>
      <rPr>
        <sz val="11"/>
        <rFont val="Arial"/>
        <family val="2"/>
      </rPr>
      <t xml:space="preserve"> Se implementaron 6 talleres ocupacionales para el autoempleo para personas adultos mayores de los 6 programados, lo que representó un avance del  100.00%. 
</t>
    </r>
    <r>
      <rPr>
        <b/>
        <sz val="11"/>
        <rFont val="Arial"/>
        <family val="2"/>
      </rPr>
      <t xml:space="preserve">Meta Anual: </t>
    </r>
    <r>
      <rPr>
        <sz val="11"/>
        <rFont val="Arial"/>
        <family val="2"/>
      </rPr>
      <t xml:space="preserve">Se han implementado 13 talleres ocupacionales para el autoempleo para personas adultos mayores, de los 24 programadas, lo que representa el 54.17% de avance anual acumulado. </t>
    </r>
  </si>
  <si>
    <r>
      <rPr>
        <b/>
        <sz val="11"/>
        <rFont val="Arial"/>
        <family val="2"/>
      </rPr>
      <t>Meta Trimestral:</t>
    </r>
    <r>
      <rPr>
        <sz val="11"/>
        <rFont val="Arial"/>
        <family val="2"/>
      </rPr>
      <t xml:space="preserve"> Se implementaron 0 servicios de rehabilitación y mantenimiento para el centro de emprendimiento, lo que representó un avance del 0%. Ésta actividad se encuentra concluida ya que solo se programaron acciones para el primer trimestre, las cuales se cumplieron.
</t>
    </r>
    <r>
      <rPr>
        <b/>
        <sz val="11"/>
        <rFont val="Arial"/>
        <family val="2"/>
      </rPr>
      <t xml:space="preserve">Meta Anual: </t>
    </r>
    <r>
      <rPr>
        <sz val="11"/>
        <rFont val="Arial"/>
        <family val="2"/>
      </rPr>
      <t xml:space="preserve">Se realizó 1 servicio de rehabilitación y mantenimiento del centro de emprendimiento de 1 programado, lo que representó el 100.00% de avance anual acumulado. </t>
    </r>
  </si>
  <si>
    <r>
      <rPr>
        <b/>
        <sz val="11"/>
        <rFont val="Arial"/>
        <family val="2"/>
      </rPr>
      <t xml:space="preserve">Meta Trimestral: </t>
    </r>
    <r>
      <rPr>
        <sz val="11"/>
        <rFont val="Arial"/>
        <family val="2"/>
      </rPr>
      <t xml:space="preserve">Se beneficiaron a 78 niñas y niños con actividades de aprendizaje, físicas, lúdicas, recreativas y  de regularización de las 75 programadas, lo que representó un avance del 104.00%.
</t>
    </r>
    <r>
      <rPr>
        <b/>
        <sz val="11"/>
        <rFont val="Arial"/>
        <family val="2"/>
      </rPr>
      <t xml:space="preserve">Meta Anual: </t>
    </r>
    <r>
      <rPr>
        <sz val="11"/>
        <rFont val="Arial"/>
        <family val="2"/>
      </rPr>
      <t xml:space="preserve">Se han beneficiado a 130 personas con actividades de aprendizaje, físicas, lúdicas, recreativas y  de regularización de las 130  programadas, lo que representó el 100.00.% de avance anual acumulado. </t>
    </r>
  </si>
  <si>
    <r>
      <rPr>
        <b/>
        <sz val="11"/>
        <rFont val="Arial"/>
        <family val="2"/>
      </rPr>
      <t>Meta Trimestral:</t>
    </r>
    <r>
      <rPr>
        <sz val="11"/>
        <rFont val="Arial"/>
        <family val="2"/>
      </rPr>
      <t xml:space="preserve"> Se elaboraron 29 actividades de apoyo de necesidades socioeducativas y lúdicas de las niñas y niños entre las edades de 6 y 12 años en zonas prioritarias del Municipio de Benito Juárez (la Llave es la Clave) de 32 programadas, lo que representó un avance del 90.63%.
</t>
    </r>
    <r>
      <rPr>
        <b/>
        <sz val="11"/>
        <rFont val="Arial"/>
        <family val="2"/>
      </rPr>
      <t>Meta Anual:</t>
    </r>
    <r>
      <rPr>
        <sz val="11"/>
        <rFont val="Arial"/>
        <family val="2"/>
      </rPr>
      <t xml:space="preserve"> Se elaboraron 174 actividades de apoyo de necesidades socioeducativas y lúdicas de las niñas y niños, entre las edades de 6 y 12 años en zonas prioritarias del Municipio de Benito Juárez (la Llave es la Clave) de 128  programadas, lo que representó el 135.94% de avance anual acumulado. La meta anual se superó en este trimestre, debido a que constantemente se estan integrando actividades nuevas por invitación de instituciones o empresarios y que no estaban programadas. </t>
    </r>
  </si>
  <si>
    <r>
      <rPr>
        <b/>
        <sz val="11"/>
        <rFont val="Arial"/>
        <family val="2"/>
      </rPr>
      <t>Meta Trimestral</t>
    </r>
    <r>
      <rPr>
        <sz val="11"/>
        <rFont val="Arial"/>
        <family val="2"/>
      </rPr>
      <t xml:space="preserve">: Se impartió 1 curso de 4 programados, lo que representó un avance del 25.00%. No se logro la meta debido a que 3 de los cursos se cancelaron (los cursos de los CDC de la región 227 y 233 se cancelaron por que estaban teniendo otras actividades que impedian su realización y en el CDC de la región 237 se lanzo la convocatoria pero no se obtuvo la respuesta esperada por lo que fue cancelado.
</t>
    </r>
    <r>
      <rPr>
        <b/>
        <sz val="11"/>
        <rFont val="Arial"/>
        <family val="2"/>
      </rPr>
      <t xml:space="preserve">Meta Anual: </t>
    </r>
    <r>
      <rPr>
        <sz val="11"/>
        <rFont val="Arial"/>
        <family val="2"/>
      </rPr>
      <t xml:space="preserve">Se han realizado 2 cursos de los  6 programados, lo que representó el 33.33% de avance anual acumulado. </t>
    </r>
  </si>
  <si>
    <r>
      <rPr>
        <b/>
        <sz val="11"/>
        <rFont val="Arial"/>
        <family val="2"/>
      </rPr>
      <t>Meta Trimestral:</t>
    </r>
    <r>
      <rPr>
        <sz val="11"/>
        <rFont val="Arial"/>
        <family val="2"/>
      </rPr>
      <t xml:space="preserve"> Se otorgaron a 33 de personas que habitan en las zonas prioritarias de Benito Juárez atencion psicosocial y acompañamiento de las 7 programadas, lo que representó un avance del 471.43%. Se superó la meta debido al incremento de inscritos al programa "La Llave es la Clave", así como de personas externas de localidades cercanas que solicitan el servicio.
</t>
    </r>
    <r>
      <rPr>
        <b/>
        <sz val="11"/>
        <rFont val="Arial"/>
        <family val="2"/>
      </rPr>
      <t>Meta Anual:</t>
    </r>
    <r>
      <rPr>
        <sz val="11"/>
        <rFont val="Arial"/>
        <family val="2"/>
      </rPr>
      <t xml:space="preserve"> Se otorgaron 179 atenciones psicosociales y acompañamiento a las personas que habitan en las zonas prioritarias de Benito Juárez de la 31  programadas, lo que representó el 577.42% de avance anual acumulado. La meta anual se superó por la necesidad de darle la atención a las niñas y niños del programa, asi como a la población que demanda este servicio.</t>
    </r>
  </si>
  <si>
    <r>
      <rPr>
        <b/>
        <sz val="11"/>
        <rFont val="Arial"/>
        <family val="2"/>
      </rPr>
      <t>Meta Trimestral</t>
    </r>
    <r>
      <rPr>
        <sz val="11"/>
        <rFont val="Arial"/>
        <family val="2"/>
      </rPr>
      <t xml:space="preserve">: Se realizaron 482 programaciones de las atenciones psicosociales de inicio y subsecuentes, de las 230 programadas, lo que representó un avance del 209.57%. Se superó la meta debido a la atención que se le dio a los nuevos inscritos del programa la llave es la clave, además de las personas que retomaron sus terapias y por la atenciónes subsecuentes que se le brindó a todas las persnas de primera vez que no estaban programadas.
</t>
    </r>
    <r>
      <rPr>
        <b/>
        <sz val="11"/>
        <rFont val="Arial"/>
        <family val="2"/>
      </rPr>
      <t xml:space="preserve">Meta Anual: </t>
    </r>
    <r>
      <rPr>
        <sz val="11"/>
        <rFont val="Arial"/>
        <family val="2"/>
      </rPr>
      <t xml:space="preserve">Se realizaron 1,417 atenciones psicosociales de inicio y subsecuentes de las 1,593  programadas, lo que representó el 88.95% de avance anual acumulado. </t>
    </r>
  </si>
  <si>
    <r>
      <rPr>
        <b/>
        <sz val="11"/>
        <rFont val="Arial"/>
        <family val="2"/>
      </rPr>
      <t xml:space="preserve">Meta Trimestral: </t>
    </r>
    <r>
      <rPr>
        <sz val="11"/>
        <rFont val="Arial"/>
        <family val="2"/>
      </rPr>
      <t xml:space="preserve">Para este trimestre no se programó una meta en la distribución de raciones de desayunos frios.
</t>
    </r>
    <r>
      <rPr>
        <b/>
        <sz val="11"/>
        <rFont val="Arial"/>
        <family val="2"/>
      </rPr>
      <t>Meta Anual:</t>
    </r>
    <r>
      <rPr>
        <sz val="11"/>
        <rFont val="Arial"/>
        <family val="2"/>
      </rPr>
      <t xml:space="preserve"> Se distribuyeron 775,427 raciones  de desayunos fríos a escuelas inscritas, del 1,130,500  programados, lo que representó el 68.59% de avance anual acumulado. </t>
    </r>
  </si>
  <si>
    <r>
      <rPr>
        <b/>
        <sz val="11"/>
        <rFont val="Arial"/>
        <family val="2"/>
      </rPr>
      <t>Meta Trimestral</t>
    </r>
    <r>
      <rPr>
        <sz val="11"/>
        <rFont val="Arial"/>
        <family val="2"/>
      </rPr>
      <t xml:space="preserve">: Se distribuyeron 2,420 raciones  de desayunos calientes a desayunadores escolares de las 3,663 programadas, lo que representó un avance del 66.07%. No se cumplió con la meta programada debido a que por operatividad del SDIF Quintana Roo y por una disminución del presupuesto nos redujeron el número de remesas de Desayunos Calientes que nos entregaban.
</t>
    </r>
    <r>
      <rPr>
        <b/>
        <sz val="11"/>
        <rFont val="Arial"/>
        <family val="2"/>
      </rPr>
      <t>Meta Anual:</t>
    </r>
    <r>
      <rPr>
        <sz val="11"/>
        <rFont val="Arial"/>
        <family val="2"/>
      </rPr>
      <t xml:space="preserve"> Se distribuyeron 16,925 raciones de desayunos calientes a desayunadores escolares de las 36,630 programadas, lo que representó el 46.21% de avance anual acumulado. </t>
    </r>
  </si>
  <si>
    <r>
      <rPr>
        <b/>
        <sz val="11"/>
        <rFont val="Arial"/>
        <family val="2"/>
      </rPr>
      <t xml:space="preserve">Meta Trimestral: </t>
    </r>
    <r>
      <rPr>
        <sz val="11"/>
        <rFont val="Arial"/>
        <family val="2"/>
      </rPr>
      <t xml:space="preserve">Se distribuyeron 1,153 apoyos  de asistencia alimentaria a sujetos vulnerables de las 1,000 programadas, lo que representó un avance del 115.30%. Se supero la meta debido a que hubo retraso en las entregas de las remesas del segundo trimestre, por lo que en este trimestre su terminaron de entregar junto con las que se recibieron de este tercer trimestre.
</t>
    </r>
    <r>
      <rPr>
        <b/>
        <sz val="11"/>
        <rFont val="Arial"/>
        <family val="2"/>
      </rPr>
      <t xml:space="preserve">Meta Anual: </t>
    </r>
    <r>
      <rPr>
        <sz val="11"/>
        <rFont val="Arial"/>
        <family val="2"/>
      </rPr>
      <t>Se distribuyeron 2,739 apoyos  de asistencia alimentaria a sujetos vulnerables de las 6,000 programadas, lo que representó el 45.65% de avance anual acumulado.</t>
    </r>
  </si>
  <si>
    <r>
      <rPr>
        <b/>
        <sz val="11"/>
        <rFont val="Arial"/>
        <family val="2"/>
      </rPr>
      <t>Meta Trimestral:</t>
    </r>
    <r>
      <rPr>
        <sz val="11"/>
        <rFont val="Arial"/>
        <family val="2"/>
      </rPr>
      <t xml:space="preserve"> Se impartieron 3 pláticas para fomentar la sana alimentación y el "Plato del Buen Comer" de las 15 programadas, lo que representó un avance del 20.00%. No se alcanzo la meta debido a que las escuelas no han proporcionado un espacio para la impartición de las pláticas.
</t>
    </r>
    <r>
      <rPr>
        <b/>
        <sz val="11"/>
        <rFont val="Arial"/>
        <family val="2"/>
      </rPr>
      <t xml:space="preserve">Meta Anual: </t>
    </r>
    <r>
      <rPr>
        <sz val="11"/>
        <rFont val="Arial"/>
        <family val="2"/>
      </rPr>
      <t>Se impartieron 5 pláticas para fomentar la sana alimentación y el "Plato del Buen Comer" de las 60 programadas, lo que representó el 8.33% de avance anual acumulado.</t>
    </r>
  </si>
  <si>
    <r>
      <rPr>
        <b/>
        <sz val="11"/>
        <rFont val="Arial"/>
        <family val="2"/>
      </rPr>
      <t>Meta Trimestral:</t>
    </r>
    <r>
      <rPr>
        <sz val="11"/>
        <rFont val="Arial"/>
        <family val="2"/>
      </rPr>
      <t xml:space="preserve"> Se realizaron 8 brigadas médicas en zonas vulnerables de las 7 programadas, lo que representó un avance del 114.29%. Se superó la meta debido a que se obtuvo recientemente una unidad móvil con la que se realizo una brigada más que no se tenía programada.
</t>
    </r>
    <r>
      <rPr>
        <b/>
        <sz val="11"/>
        <rFont val="Arial"/>
        <family val="2"/>
      </rPr>
      <t xml:space="preserve">Meta Anual: </t>
    </r>
    <r>
      <rPr>
        <sz val="11"/>
        <rFont val="Arial"/>
        <family val="2"/>
      </rPr>
      <t xml:space="preserve">Se realizaron 16 brigadas médicas en zonas vulnerables de las 36 programadas, lo que representó el 44.44% de avance anual acumulado. </t>
    </r>
  </si>
  <si>
    <r>
      <rPr>
        <b/>
        <sz val="11"/>
        <rFont val="Arial"/>
        <family val="2"/>
      </rPr>
      <t>Meta Trimestral:</t>
    </r>
    <r>
      <rPr>
        <sz val="11"/>
        <rFont val="Arial"/>
        <family val="2"/>
      </rPr>
      <t xml:space="preserve"> Se atendieron 251 personas en las brigadas médicas en zonas vulnerables de las 450 programadas, lo que representó un avance del 55.78%. No se alcanzó la meta programada debido al poco interes de la población que vive en las colonias donde se realizaron las brigadas.
</t>
    </r>
    <r>
      <rPr>
        <b/>
        <sz val="11"/>
        <rFont val="Arial"/>
        <family val="2"/>
      </rPr>
      <t>Meta Anual:</t>
    </r>
    <r>
      <rPr>
        <sz val="11"/>
        <rFont val="Arial"/>
        <family val="2"/>
      </rPr>
      <t xml:space="preserve"> Se atendieron 666 personas en brigadas médicas en zonas vulnerables de las 1,700 programadas, lo que representó el 39.18% de avance anual acumulado. </t>
    </r>
  </si>
  <si>
    <r>
      <rPr>
        <b/>
        <sz val="11"/>
        <rFont val="Arial"/>
        <family val="2"/>
      </rPr>
      <t>Meta Trimestral:</t>
    </r>
    <r>
      <rPr>
        <sz val="11"/>
        <rFont val="Arial"/>
        <family val="2"/>
      </rPr>
      <t xml:space="preserve"> Se realizaron 8 requisiciones para la solicitud de los insumos, material y equipo requerido para brindar los servicios médicos en las brigadas de las 7  programadas, lo que representó un avance del 114.29%. Se superó la meta debido a que se realizó una brigada más que no estaba programada por lo que se tuvo que solicitar los insumos para llevarla a cabo.
</t>
    </r>
    <r>
      <rPr>
        <b/>
        <sz val="11"/>
        <rFont val="Arial"/>
        <family val="2"/>
      </rPr>
      <t>Meta Anual:</t>
    </r>
    <r>
      <rPr>
        <sz val="11"/>
        <rFont val="Arial"/>
        <family val="2"/>
      </rPr>
      <t xml:space="preserve"> Se realizaron 16 requisiciones para la solicitud de los insumos, material y equipo requerido para brindar los servicios médicos en las brigadas, de las 36 programadas, lo que representó el 44.44% de avance anual acumulado. </t>
    </r>
  </si>
  <si>
    <r>
      <rPr>
        <b/>
        <sz val="11"/>
        <rFont val="Arial"/>
        <family val="2"/>
      </rPr>
      <t>Meta Trimestral:</t>
    </r>
    <r>
      <rPr>
        <sz val="11"/>
        <rFont val="Arial"/>
        <family val="2"/>
      </rPr>
      <t xml:space="preserve"> Se realizaron 8 montajes de mobiliario en la colonia a la cual se llevará la brigada médica  de las  7 programadas, lo que representó un avance del 114.29%. Se superó la meta debido a que se realizó una brigada más que no estaba programada por lo que se tuvo que hacer el montaje para su realización.
</t>
    </r>
    <r>
      <rPr>
        <b/>
        <sz val="11"/>
        <rFont val="Arial"/>
        <family val="2"/>
      </rPr>
      <t xml:space="preserve">Meta Anual: </t>
    </r>
    <r>
      <rPr>
        <sz val="11"/>
        <rFont val="Arial"/>
        <family val="2"/>
      </rPr>
      <t xml:space="preserve">Se realizaron 16 montajes de mobiliario en la colonia a la cual se llevará la brigada médica de las 36 programadas, lo que representó el 44.44% de avance anual acumulado. </t>
    </r>
  </si>
  <si>
    <r>
      <rPr>
        <b/>
        <sz val="11"/>
        <rFont val="Arial"/>
        <family val="2"/>
      </rPr>
      <t xml:space="preserve">Meta Trimestral: </t>
    </r>
    <r>
      <rPr>
        <sz val="11"/>
        <rFont val="Arial"/>
        <family val="2"/>
      </rPr>
      <t xml:space="preserve">Se otorgaron 2,081 servicios médicos y odontológicos a la población vulnerable de las 2,200 programadas, lo que representó un avance del 94.59%.
</t>
    </r>
    <r>
      <rPr>
        <b/>
        <sz val="11"/>
        <rFont val="Arial"/>
        <family val="2"/>
      </rPr>
      <t>Meta Anual:</t>
    </r>
    <r>
      <rPr>
        <sz val="11"/>
        <rFont val="Arial"/>
        <family val="2"/>
      </rPr>
      <t xml:space="preserve"> Se otorgaron 6,183 servicios médicos y odontológicos a la población vulnerable de las 9,450 programadas, lo que representó el 65.43% de avance anual acumulado. </t>
    </r>
  </si>
  <si>
    <r>
      <rPr>
        <b/>
        <sz val="11"/>
        <rFont val="Arial"/>
        <family val="2"/>
      </rPr>
      <t>Meta Trimestral</t>
    </r>
    <r>
      <rPr>
        <sz val="11"/>
        <rFont val="Arial"/>
        <family val="2"/>
      </rPr>
      <t xml:space="preserve">: Se realizaron 3 requisiciones de los insumos, equipo médico y mobiliario requeridos para brindar los servicios médicos y consultas odontológicas de las 3 programadas, lo que representó un avance del 100.00%.
</t>
    </r>
    <r>
      <rPr>
        <b/>
        <sz val="11"/>
        <rFont val="Arial"/>
        <family val="2"/>
      </rPr>
      <t>Meta Anual:</t>
    </r>
    <r>
      <rPr>
        <sz val="11"/>
        <rFont val="Arial"/>
        <family val="2"/>
      </rPr>
      <t xml:space="preserve"> Se realizaron 9 requisiciones de los insumos, equipo médico y mobiliario requeridos para brindar los servicios médicos y consultas odontológicas de las 12 programadas, lo que representó el 75.00% de avance anual acumulado. </t>
    </r>
  </si>
  <si>
    <r>
      <rPr>
        <b/>
        <sz val="11"/>
        <rFont val="Arial"/>
        <family val="2"/>
      </rPr>
      <t>Meta Trimestral</t>
    </r>
    <r>
      <rPr>
        <sz val="11"/>
        <rFont val="Arial"/>
        <family val="2"/>
      </rPr>
      <t xml:space="preserve">: Se elaboraron 2 solicitud de mantenimiento de la unidad dental de las 2 programadas, lo que representó un avance del 100.00%.
</t>
    </r>
    <r>
      <rPr>
        <b/>
        <sz val="11"/>
        <rFont val="Arial"/>
        <family val="2"/>
      </rPr>
      <t>Meta Anual:</t>
    </r>
    <r>
      <rPr>
        <sz val="11"/>
        <rFont val="Arial"/>
        <family val="2"/>
      </rPr>
      <t xml:space="preserve"> Se elaboraron 5 solicitudes de mantenimiento de la unidad dental de las 6 programadas, lo que representó el 83.33% de avance anual acumulado. </t>
    </r>
  </si>
  <si>
    <r>
      <rPr>
        <b/>
        <sz val="11"/>
        <rFont val="Arial"/>
        <family val="2"/>
      </rPr>
      <t xml:space="preserve">Meta Trimestral: </t>
    </r>
    <r>
      <rPr>
        <sz val="11"/>
        <rFont val="Arial"/>
        <family val="2"/>
      </rPr>
      <t xml:space="preserve">Se realizó 1 Programa Médico Especial de 1 programado, lo que representó un avance del 100.00% 
</t>
    </r>
    <r>
      <rPr>
        <b/>
        <sz val="11"/>
        <rFont val="Arial"/>
        <family val="2"/>
      </rPr>
      <t>Meta Anual</t>
    </r>
    <r>
      <rPr>
        <sz val="11"/>
        <rFont val="Arial"/>
        <family val="2"/>
      </rPr>
      <t xml:space="preserve">: Se elaboraron 6 Programas Médicos Especiales de acuerdo a la calendarización de los 5 programados, lo que representó el 120% de avance anual acumulado. </t>
    </r>
  </si>
  <si>
    <r>
      <rPr>
        <b/>
        <sz val="11"/>
        <rFont val="Arial"/>
        <family val="2"/>
      </rPr>
      <t>Meta Trimestral:</t>
    </r>
    <r>
      <rPr>
        <sz val="11"/>
        <rFont val="Arial"/>
        <family val="2"/>
      </rPr>
      <t xml:space="preserve"> Se realizaron 7 solicitudes de insumos y servicios para la ejecución de los programas médico especiales de las 7 programadas, lo que representó un avance del 100.00%.
</t>
    </r>
    <r>
      <rPr>
        <b/>
        <sz val="11"/>
        <rFont val="Arial"/>
        <family val="2"/>
      </rPr>
      <t>Meta Anual:</t>
    </r>
    <r>
      <rPr>
        <sz val="11"/>
        <rFont val="Arial"/>
        <family val="2"/>
      </rPr>
      <t xml:space="preserve"> Se realizaron 23 solicitudes de insumos y servicios para la ejecución de los programas médicos especiales de las 29 programadas, lo que representó el 79.31% de avance anual acumulado. </t>
    </r>
  </si>
  <si>
    <r>
      <rPr>
        <b/>
        <sz val="11"/>
        <rFont val="Arial"/>
        <family val="2"/>
      </rPr>
      <t>Meta Trimestral:</t>
    </r>
    <r>
      <rPr>
        <sz val="11"/>
        <rFont val="Arial"/>
        <family val="2"/>
      </rPr>
      <t xml:space="preserve"> Se atendieron a 2,089 personas con servicios de salud mental de las 2,763 programadas, lo que representó un avance del 75.61%. 
</t>
    </r>
    <r>
      <rPr>
        <b/>
        <sz val="11"/>
        <rFont val="Arial"/>
        <family val="2"/>
      </rPr>
      <t>Meta Anual</t>
    </r>
    <r>
      <rPr>
        <sz val="11"/>
        <rFont val="Arial"/>
        <family val="2"/>
      </rPr>
      <t xml:space="preserve">: Se atendieron a 6,726 personas con servicios de salud mental, de las 7,450 programadas, lo que representó el 90.28% de avance anual acumulado. </t>
    </r>
  </si>
  <si>
    <r>
      <rPr>
        <b/>
        <sz val="11"/>
        <rFont val="Arial"/>
        <family val="2"/>
      </rPr>
      <t>Meta Trimestral:</t>
    </r>
    <r>
      <rPr>
        <sz val="11"/>
        <rFont val="Arial"/>
        <family val="2"/>
      </rPr>
      <t xml:space="preserve"> Se brindaron 1,153 atenciones psicológicas de las 1,275 programadas en el trimestre, lo que representó un avance del 90.43%.
</t>
    </r>
    <r>
      <rPr>
        <b/>
        <sz val="11"/>
        <rFont val="Arial"/>
        <family val="2"/>
      </rPr>
      <t>Meta Anual:</t>
    </r>
    <r>
      <rPr>
        <sz val="11"/>
        <rFont val="Arial"/>
        <family val="2"/>
      </rPr>
      <t xml:space="preserve"> Se otorgaron 3,689 atenciones psicológicas de las 5,100 programadas, lo que representó el 72.33% de avance anual acumulado. </t>
    </r>
  </si>
  <si>
    <r>
      <rPr>
        <b/>
        <sz val="11"/>
        <rFont val="Arial"/>
        <family val="2"/>
      </rPr>
      <t>Meta Trimestral:</t>
    </r>
    <r>
      <rPr>
        <sz val="11"/>
        <rFont val="Arial"/>
        <family val="2"/>
      </rPr>
      <t xml:space="preserve"> Se brindaron 336 atenciones psiquiátricas de las 288 programadas en el trimestre, lo que representó un avance del 116.67%.
</t>
    </r>
    <r>
      <rPr>
        <b/>
        <sz val="11"/>
        <rFont val="Arial"/>
        <family val="2"/>
      </rPr>
      <t>Meta Anual:</t>
    </r>
    <r>
      <rPr>
        <sz val="11"/>
        <rFont val="Arial"/>
        <family val="2"/>
      </rPr>
      <t xml:space="preserve"> Se otorgaron 921 atenciones psiquiátricas de las 1,150 programadas, lo que representó el 80.09% de avance anual acumulado. </t>
    </r>
  </si>
  <si>
    <r>
      <rPr>
        <b/>
        <sz val="11"/>
        <rFont val="Arial"/>
        <family val="2"/>
      </rPr>
      <t>Meta Trimestral:</t>
    </r>
    <r>
      <rPr>
        <sz val="11"/>
        <rFont val="Arial"/>
        <family val="2"/>
      </rPr>
      <t xml:space="preserve"> Se dieron 600 atenciones en campañas de concientización psicológica de las 1,200 que se tenían programadas, lo que representó un avance del 50.00%. 
</t>
    </r>
    <r>
      <rPr>
        <b/>
        <sz val="11"/>
        <rFont val="Arial"/>
        <family val="2"/>
      </rPr>
      <t xml:space="preserve">Meta Anual: </t>
    </r>
    <r>
      <rPr>
        <sz val="11"/>
        <rFont val="Arial"/>
        <family val="2"/>
      </rPr>
      <t xml:space="preserve">Se realizaron 2,249 atenciones en campañas de concientización psicológica de las 1,200 programadas, lo que representó el 187.42% de avance anual acumulado. Se superó la meta anual por las pláticas impartidas en el segundo trimestre donde se dieron 1,525 concientizaciones a un hotel,el cual solicito el servicio y no estaba programado.  </t>
    </r>
  </si>
  <si>
    <r>
      <rPr>
        <b/>
        <sz val="11"/>
        <rFont val="Arial"/>
        <family val="2"/>
      </rPr>
      <t>Meta Trimestral</t>
    </r>
    <r>
      <rPr>
        <sz val="11"/>
        <rFont val="Arial"/>
        <family val="2"/>
      </rPr>
      <t xml:space="preserve">: Se entregaron 3,740 servicios Integrales dirigidos a personas con discapacidad o en riesgo potencial de presentarlo de los 2,750 programados, lo que representó un avance del 136.00%. La meta trimestral se superó debido a que se ha incrementado la demanda de la población por los servicios de rehabilitación, así como por el apoyo de transporte inclusivo que se le da a diversas instituciones.
</t>
    </r>
    <r>
      <rPr>
        <b/>
        <sz val="11"/>
        <rFont val="Arial"/>
        <family val="2"/>
      </rPr>
      <t>Meta Anual:</t>
    </r>
    <r>
      <rPr>
        <sz val="11"/>
        <rFont val="Arial"/>
        <family val="2"/>
      </rPr>
      <t xml:space="preserve"> Se entregaron 11,517 servicios Integrales dirigidos a personas con discapacidad o en riesgo potencial de presentarlo de las 11,000 programadas, lo que representó el 104.70% de avance anual acumulado. </t>
    </r>
  </si>
  <si>
    <r>
      <rPr>
        <b/>
        <sz val="11"/>
        <rFont val="Arial"/>
        <family val="2"/>
      </rPr>
      <t>Meta Trimestral:</t>
    </r>
    <r>
      <rPr>
        <sz val="11"/>
        <rFont val="Arial"/>
        <family val="2"/>
      </rPr>
      <t xml:space="preserve"> Se realizaron 3,245 agendas de pacientes para los servicios integrales de las 2,300 programadas, lo que representó un avance del 134.48%. Se superó la meta debido a que se incrementaron las citas de acuerdo a lo planeado por la demanda de los servicios de la población que acude al CRIM.
</t>
    </r>
    <r>
      <rPr>
        <b/>
        <sz val="11"/>
        <rFont val="Arial"/>
        <family val="2"/>
      </rPr>
      <t>Meta Anual:</t>
    </r>
    <r>
      <rPr>
        <sz val="11"/>
        <rFont val="Arial"/>
        <family val="2"/>
      </rPr>
      <t xml:space="preserve"> Se realizaron 9,040 agendas de pacientes para los servicios integrales de las 9,200 programadas, lo que representó el 98.26% de avance anual acumulado. </t>
    </r>
  </si>
  <si>
    <r>
      <rPr>
        <b/>
        <sz val="11"/>
        <rFont val="Arial"/>
        <family val="2"/>
      </rPr>
      <t>Meta Trimestral:</t>
    </r>
    <r>
      <rPr>
        <sz val="11"/>
        <rFont val="Arial"/>
        <family val="2"/>
      </rPr>
      <t xml:space="preserve"> Se realizaron 1,373 Servicios de Transporte Inclusivo UNEDIF de las 175 programadas, lo que representó un avance del 784.57%. Se superó la meta debido a la solicitud de apoyo para trasladar personas con dificultad de movilidad por parte de diferentes instituciones y que se está promocionando el servicio en las redes sociales.
</t>
    </r>
    <r>
      <rPr>
        <b/>
        <sz val="11"/>
        <rFont val="Arial"/>
        <family val="2"/>
      </rPr>
      <t xml:space="preserve">Meta Anual: </t>
    </r>
    <r>
      <rPr>
        <sz val="11"/>
        <rFont val="Arial"/>
        <family val="2"/>
      </rPr>
      <t>Se realizaron 3,364 Servicios de Transporte Inclusivo UNEDIF de los 700 programados, lo que representó el 480.57% de avance anual acumulado. Se rebasó la meta anual programada debido a que en este año ya se dieron los servicios de forma presencial, por lo que las personas que requiren del servicio de transporte inclusive para asistir a sus terapias empezaron a usarlo de manera regular y constante.</t>
    </r>
  </si>
  <si>
    <r>
      <rPr>
        <b/>
        <sz val="11"/>
        <rFont val="Arial"/>
        <family val="2"/>
      </rPr>
      <t xml:space="preserve">Meta Trimestral: </t>
    </r>
    <r>
      <rPr>
        <sz val="11"/>
        <rFont val="Arial"/>
        <family val="2"/>
      </rPr>
      <t xml:space="preserve">Se impartieron 3 capacitaciones de Inclusión de las 3 programadas, lo que representó un avance del 100.00%.
</t>
    </r>
    <r>
      <rPr>
        <b/>
        <sz val="11"/>
        <rFont val="Arial"/>
        <family val="2"/>
      </rPr>
      <t>Meta Anual:</t>
    </r>
    <r>
      <rPr>
        <sz val="11"/>
        <rFont val="Arial"/>
        <family val="2"/>
      </rPr>
      <t xml:space="preserve"> Se impartieron 9 capacitaciones de Inclusión de 12 programados, lo que representó el 75.00% de avance anual acumulado. </t>
    </r>
  </si>
  <si>
    <r>
      <rPr>
        <b/>
        <sz val="11"/>
        <rFont val="Arial"/>
        <family val="2"/>
      </rPr>
      <t>Meta Trimestral:</t>
    </r>
    <r>
      <rPr>
        <sz val="11"/>
        <rFont val="Arial"/>
        <family val="2"/>
      </rPr>
      <t xml:space="preserve"> Para este trimestre no se programaron eventos de inclusión.
</t>
    </r>
    <r>
      <rPr>
        <b/>
        <sz val="11"/>
        <rFont val="Arial"/>
        <family val="2"/>
      </rPr>
      <t xml:space="preserve">Meta Anual: </t>
    </r>
    <r>
      <rPr>
        <sz val="11"/>
        <rFont val="Arial"/>
        <family val="2"/>
      </rPr>
      <t xml:space="preserve">Se llevaron a cabo 6 evento de inclusión con la participación de personas con discapacidad de los 4 programados, lo que representó el 150% de avance anual acumulado. </t>
    </r>
  </si>
  <si>
    <r>
      <rPr>
        <b/>
        <sz val="11"/>
        <rFont val="Arial"/>
        <family val="2"/>
      </rPr>
      <t xml:space="preserve">Meta Trimestral: </t>
    </r>
    <r>
      <rPr>
        <sz val="11"/>
        <rFont val="Arial"/>
        <family val="2"/>
      </rPr>
      <t xml:space="preserve">Se atendieron a 3,319 adultos mayores con servicios integrales (terapia psicológica, carta de vinculación para adultos mayores empacadores, cursos, talleres, gestión de credenciales del INAPAM, gestiones de descuento de boletos de transporte) para personas adultas mayores, de las 6,000 programadas, lo que representó un avance del 55.32%. No se alcanzó la meta por que por decreto la Secretaria del Bienestar será quien entregue las credenciales del INAPAM a aprtir del mes de septiembre y ésta actividad tenía el padrón de beneficiarios más alto, también se tuvo la cancelación de 8 centros comerciales donde se iban a dar pláticas a los adultos mayores que estan de empacadores.
</t>
    </r>
    <r>
      <rPr>
        <b/>
        <sz val="11"/>
        <rFont val="Arial"/>
        <family val="2"/>
      </rPr>
      <t>Meta Anual:</t>
    </r>
    <r>
      <rPr>
        <sz val="11"/>
        <rFont val="Arial"/>
        <family val="2"/>
      </rPr>
      <t xml:space="preserve"> Se atendió a 15,378 adultos mayores con servicios integrales (terapia psicológica, carta de vinculación para adultos mayores empacadores, cursos, talleres, gestión de credenciales del INAPAM, gestiones de descuento de boletos de transporte) para personas adultas mayores de las 20,000 programadas, lo que representó el 76.89% de avance anual acumulado. </t>
    </r>
  </si>
  <si>
    <r>
      <rPr>
        <b/>
        <sz val="11"/>
        <rFont val="Arial"/>
        <family val="2"/>
      </rPr>
      <t xml:space="preserve">Meta Trimestral: </t>
    </r>
    <r>
      <rPr>
        <sz val="11"/>
        <rFont val="Arial"/>
        <family val="2"/>
      </rPr>
      <t xml:space="preserve">Se realizaron 1,419 gestiones de credenciales del INAPAM de las 1,500 programadas, lo que representó un avance del 94.60%.
</t>
    </r>
    <r>
      <rPr>
        <b/>
        <sz val="11"/>
        <rFont val="Arial"/>
        <family val="2"/>
      </rPr>
      <t>Meta Anual:</t>
    </r>
    <r>
      <rPr>
        <sz val="11"/>
        <rFont val="Arial"/>
        <family val="2"/>
      </rPr>
      <t xml:space="preserve"> Se realizaron 4,669 gestiones de credenciales del INAPAM de las 5,500 programadas, lo que representó el 84.89% de avance anual acumulado. </t>
    </r>
  </si>
  <si>
    <r>
      <rPr>
        <b/>
        <sz val="11"/>
        <rFont val="Arial"/>
        <family val="2"/>
      </rPr>
      <t xml:space="preserve">Meta Trimestral: </t>
    </r>
    <r>
      <rPr>
        <sz val="11"/>
        <rFont val="Arial"/>
        <family val="2"/>
      </rPr>
      <t xml:space="preserve">Se impartieron 72 capacitaciones dirigidas a adultos mayores de las 99 programadas, lo que representó un avance del 72.73%. Debido a que en este trimestre nos cancelaron 8 pláticas en centros comerciales no se logro alcanzar la meta.
</t>
    </r>
    <r>
      <rPr>
        <b/>
        <sz val="11"/>
        <rFont val="Arial"/>
        <family val="2"/>
      </rPr>
      <t>Meta Anual:</t>
    </r>
    <r>
      <rPr>
        <sz val="11"/>
        <rFont val="Arial"/>
        <family val="2"/>
      </rPr>
      <t xml:space="preserve"> Se impartieron 197 capacitaciones dirigidas a adultos mayores de las 264 programadas, lo que representó el 74.62% de avance anual acumulado. </t>
    </r>
  </si>
  <si>
    <r>
      <rPr>
        <b/>
        <sz val="11"/>
        <rFont val="Arial"/>
        <family val="2"/>
      </rPr>
      <t>Meta Trimestral:</t>
    </r>
    <r>
      <rPr>
        <sz val="11"/>
        <rFont val="Arial"/>
        <family val="2"/>
      </rPr>
      <t xml:space="preserve"> Se entregaron 1,370 raciones de comida del programa alimenticio de las 2,400 programadas, lo que representó un avance del 57.08%. No se alcanzó la meta ya que solo se cuenta con 7 adultos mayores en la estancia de día.
</t>
    </r>
    <r>
      <rPr>
        <b/>
        <sz val="11"/>
        <rFont val="Arial"/>
        <family val="2"/>
      </rPr>
      <t>Meta Anual:</t>
    </r>
    <r>
      <rPr>
        <sz val="11"/>
        <rFont val="Arial"/>
        <family val="2"/>
      </rPr>
      <t xml:space="preserve"> Se entregaron 2,130 raciones de comida del programa alimenticio, de las 9,000 programadas, lo que representó el 23.67% de avance anual acumulado. </t>
    </r>
  </si>
  <si>
    <r>
      <rPr>
        <b/>
        <sz val="11"/>
        <rFont val="Arial"/>
        <family val="2"/>
      </rPr>
      <t>Meta Trimestral:</t>
    </r>
    <r>
      <rPr>
        <sz val="11"/>
        <rFont val="Arial"/>
        <family val="2"/>
      </rPr>
      <t xml:space="preserve"> Se realizaron 4,807 visitas de seguimiento a adultos mayores de las 2,874 programadas, lo que representó un avance del 167.26%. Se superó la meta programada por que tuvimos un aumento considerable de reportes del grupo GEAVI (Grupos Especializados de Atención a la Violencia Familiar y de Genero) de personas anónimas y de los mismos adultos mayores que se encontaron en abandono, situación de calle, así como de visitas de seguimiento para dotar de insumos de primera necesidad que requieran algunos adultos mayores.
</t>
    </r>
    <r>
      <rPr>
        <b/>
        <sz val="11"/>
        <rFont val="Arial"/>
        <family val="2"/>
      </rPr>
      <t xml:space="preserve">Meta Anual: </t>
    </r>
    <r>
      <rPr>
        <sz val="11"/>
        <rFont val="Arial"/>
        <family val="2"/>
      </rPr>
      <t xml:space="preserve">Se realizaron 10,335 visitas de seguimiento a adultos mayores de las 11,512 programadas, lo que representó el 89.78% de avance anual acumulado. </t>
    </r>
  </si>
  <si>
    <r>
      <rPr>
        <b/>
        <sz val="11"/>
        <rFont val="Arial"/>
        <family val="2"/>
      </rPr>
      <t>Meta Trimestral</t>
    </r>
    <r>
      <rPr>
        <sz val="11"/>
        <rFont val="Arial"/>
        <family val="2"/>
      </rPr>
      <t xml:space="preserve">: Se otorgaron 10 alojamientos temporales a las personas adultas mayores en estado de abandono de las 8 programadas, lo que representó un avance del 125.00%. Se superó la meta programada porque los adultos mayores que se encontraban ingresados en el hospital fueron dados de alta y pudieron ingresar a la casa transitoria.
</t>
    </r>
    <r>
      <rPr>
        <b/>
        <sz val="11"/>
        <rFont val="Arial"/>
        <family val="2"/>
      </rPr>
      <t>Meta Anual</t>
    </r>
    <r>
      <rPr>
        <sz val="11"/>
        <rFont val="Arial"/>
        <family val="2"/>
      </rPr>
      <t xml:space="preserve">: Se otorgaron 22 alojamientos temporales a las personas adultas mayores en estado de abandono de las 30 programadas, lo que representó el 73.33% de avance anual acumulado. </t>
    </r>
  </si>
  <si>
    <r>
      <rPr>
        <b/>
        <sz val="11"/>
        <rFont val="Arial"/>
        <family val="2"/>
      </rPr>
      <t>Meta Trimestral:</t>
    </r>
    <r>
      <rPr>
        <sz val="11"/>
        <rFont val="Arial"/>
        <family val="2"/>
      </rPr>
      <t xml:space="preserve"> Se otorgaron 2,397 raciones alimenticias para la casa Transitoria de adultos mayores de las 3,430 programadas, lo que representó un avance del 69.88%. No se llegó a la meta debido a los egresos de adultos mayores y por otros que ingresaron al hospital por problemas de salud.
</t>
    </r>
    <r>
      <rPr>
        <b/>
        <sz val="11"/>
        <rFont val="Arial"/>
        <family val="2"/>
      </rPr>
      <t>Meta Anual:</t>
    </r>
    <r>
      <rPr>
        <sz val="11"/>
        <rFont val="Arial"/>
        <family val="2"/>
      </rPr>
      <t xml:space="preserve"> Se otorgaron 7,102 raciones alimenticias para la casa Transitoria de adultos mayores de las 12,880 programadas, lo que representó el 55.14% del avance anual acumulado. </t>
    </r>
  </si>
  <si>
    <r>
      <rPr>
        <b/>
        <sz val="11"/>
        <rFont val="Arial"/>
        <family val="2"/>
      </rPr>
      <t>Meta Trimestral:</t>
    </r>
    <r>
      <rPr>
        <sz val="11"/>
        <rFont val="Arial"/>
        <family val="2"/>
      </rPr>
      <t xml:space="preserve"> Se llevaron a cabo 42 actividades recreativas y lúdicas de las 38 programadas, lo que representó un avance del 110.53%. Se superó la meta ya que se reactivaron las actividades presenciales y la restructuración de los talleres y actividades.
</t>
    </r>
    <r>
      <rPr>
        <b/>
        <sz val="11"/>
        <rFont val="Arial"/>
        <family val="2"/>
      </rPr>
      <t>Meta Anual:</t>
    </r>
    <r>
      <rPr>
        <sz val="11"/>
        <rFont val="Arial"/>
        <family val="2"/>
      </rPr>
      <t xml:space="preserve"> Se llevaron a cabo 320 actividades recreativas y lúdicas de las 192 programadas, lo que representó el 166.67% de avance anual acumulado. Se superó la meta ya que se reactivaron las actividades presenciales y la restructuración de los talleres y actividades.</t>
    </r>
  </si>
  <si>
    <r>
      <rPr>
        <b/>
        <sz val="11"/>
        <rFont val="Arial"/>
        <family val="2"/>
      </rPr>
      <t>Meta Trimestral</t>
    </r>
    <r>
      <rPr>
        <sz val="11"/>
        <rFont val="Arial"/>
        <family val="2"/>
      </rPr>
      <t xml:space="preserve">: Se trasladó a 5 personas adultas mayores de las 11 programadas, lo que representó un avance del 45.45%. No se cumplió la meta debido a que sólo se concretaron 5 redes de apoyo para el traslado de 5 adultos mayores con sus familiares fuera del Municipio de Benito Juárez.
</t>
    </r>
    <r>
      <rPr>
        <b/>
        <sz val="11"/>
        <rFont val="Arial"/>
        <family val="2"/>
      </rPr>
      <t>Meta Anual:</t>
    </r>
    <r>
      <rPr>
        <sz val="11"/>
        <rFont val="Arial"/>
        <family val="2"/>
      </rPr>
      <t xml:space="preserve"> Se trasladó a 6 persona adulta mayor de las 38 programadas, lo que representó el 15.79% de avance anual acumulado. </t>
    </r>
  </si>
  <si>
    <r>
      <rPr>
        <b/>
        <sz val="11"/>
        <rFont val="Arial"/>
        <family val="2"/>
      </rPr>
      <t>Meta Trimestral:</t>
    </r>
    <r>
      <rPr>
        <sz val="11"/>
        <rFont val="Arial"/>
        <family val="2"/>
      </rPr>
      <t xml:space="preserve"> Se llevaron a cabo 48 visitas de seguimiento a los casos de los adultos mayores ingresados en la Casa Transitoria de las 42 programadas, lo que representó un avance del 114.28%, ésto debido al seguimiento que se le da a los adultos mayores que egresan de la casa transitoria y que es de acuerdo a la complejidad de su situación familiar y de sus necesidades personales.
</t>
    </r>
    <r>
      <rPr>
        <b/>
        <sz val="11"/>
        <rFont val="Arial"/>
        <family val="2"/>
      </rPr>
      <t>Meta Anual:</t>
    </r>
    <r>
      <rPr>
        <sz val="11"/>
        <rFont val="Arial"/>
        <family val="2"/>
      </rPr>
      <t xml:space="preserve"> Se  llevaron a cabo 211 visitas de seguimiento a los casos de los adultos mayores ingresados en la Casa Transitoria de las 182 programadas, lo que representó el 115.93% de avance anual acumulado. La meta anual de visitas de seguimiento se superó debido al seguimiento que se le da a los adultos mayores que egresan de la casa transitoria y que es de acuerdo a la complejidad de su situación familiar y de sus necesidades personales.</t>
    </r>
  </si>
  <si>
    <r>
      <rPr>
        <b/>
        <sz val="11"/>
        <rFont val="Arial"/>
        <family val="2"/>
      </rPr>
      <t>Meta Trimestral:</t>
    </r>
    <r>
      <rPr>
        <sz val="11"/>
        <rFont val="Arial"/>
        <family val="2"/>
      </rPr>
      <t xml:space="preserve"> Se realizaron 60 requisiciones de insumos de primera necesidad para las personas adultas mayores de las 50 programadas, lo que representó un avance del 120.00%. Se superó la meta programada por la necesidad de adquirir medicamentos que necesitaban los adultos mayores que egresaron del hospital y debían continuar con su tratamiento médico. 
</t>
    </r>
    <r>
      <rPr>
        <b/>
        <sz val="11"/>
        <rFont val="Arial"/>
        <family val="2"/>
      </rPr>
      <t>Meta Anual:</t>
    </r>
    <r>
      <rPr>
        <sz val="11"/>
        <rFont val="Arial"/>
        <family val="2"/>
      </rPr>
      <t xml:space="preserve"> Se realizaron 167 requisiciones de insumos de primera necesidad para las personas adultas mayores  de las 200 programadas, lo que representó el 83.50% de avance anual acumulado. </t>
    </r>
  </si>
  <si>
    <r>
      <rPr>
        <b/>
        <sz val="11"/>
        <rFont val="Arial"/>
        <family val="2"/>
      </rPr>
      <t>Meta Trimestral:</t>
    </r>
    <r>
      <rPr>
        <sz val="11"/>
        <rFont val="Arial"/>
        <family val="2"/>
      </rPr>
      <t xml:space="preserve"> Se atendieron a 103 niñas, niños y adolescentes con acciones educativas en temática enfocada en los derechos de las NNA a la red de difusores de las 60 programadas, lo que representó un avance del 171.67%. Durante este trimestre se supero la meta por las invitaciones a divesos eventos que tuvieron las niñas, niños y adolescentes pertenecientes a la red de impulsores de la transformación.
</t>
    </r>
    <r>
      <rPr>
        <b/>
        <sz val="11"/>
        <rFont val="Arial"/>
        <family val="2"/>
      </rPr>
      <t xml:space="preserve">Meta Anual: </t>
    </r>
    <r>
      <rPr>
        <sz val="11"/>
        <rFont val="Arial"/>
        <family val="2"/>
      </rPr>
      <t>Se atendieron a 268 niñas, niños y adolescentes con acciones educativas en temática enfocada en los derechos de las NNA a la red de difusores de las 200 programadas, lo que representó 134.00% de avance anual acumulado. Se superó la meta anual programada debido a la buena participación e interés de las niñas, niños y adolescentes en los temas concernientes a sus derechos.</t>
    </r>
  </si>
  <si>
    <r>
      <rPr>
        <b/>
        <sz val="11"/>
        <rFont val="Arial"/>
        <family val="2"/>
      </rPr>
      <t>Meta Trimestral:</t>
    </r>
    <r>
      <rPr>
        <sz val="11"/>
        <rFont val="Arial"/>
        <family val="2"/>
      </rPr>
      <t xml:space="preserve"> Se llevaron a cabo 7 acciones educativas para la red de difusores de las 14 programadas, lo que representó un avance del 50.00%. No se alcanzó la meta por la cancelación de acciones derivado de las actividades que tienen las niñas, niños y adolescentes después de clases, como tareas, proyectos escolares, etc, sin embargo con las que se tuvieron se logró una buena participación.
</t>
    </r>
    <r>
      <rPr>
        <b/>
        <sz val="11"/>
        <rFont val="Arial"/>
        <family val="2"/>
      </rPr>
      <t xml:space="preserve">Meta Anual: </t>
    </r>
    <r>
      <rPr>
        <sz val="11"/>
        <rFont val="Arial"/>
        <family val="2"/>
      </rPr>
      <t xml:space="preserve">Se llevaron a cabo 23 acciones educativas para la red de difusores de las 48 programadas, lo que representó el 47.92% de avance anual acumulado. </t>
    </r>
  </si>
  <si>
    <r>
      <rPr>
        <b/>
        <sz val="11"/>
        <rFont val="Arial"/>
        <family val="2"/>
      </rPr>
      <t>Meta Trimestral</t>
    </r>
    <r>
      <rPr>
        <sz val="11"/>
        <rFont val="Arial"/>
        <family val="2"/>
      </rPr>
      <t xml:space="preserve">: Se beneficiaron 1,203 personas con acciones de sensibilización y capacitación dirigido a las familias sobre Buen Trato de la no violencia de las 1,250 programadas, lo que representó un avance del 96.24%.
</t>
    </r>
    <r>
      <rPr>
        <b/>
        <sz val="11"/>
        <rFont val="Arial"/>
        <family val="2"/>
      </rPr>
      <t xml:space="preserve">Meta Anual: </t>
    </r>
    <r>
      <rPr>
        <sz val="11"/>
        <rFont val="Arial"/>
        <family val="2"/>
      </rPr>
      <t xml:space="preserve">Se beneficiaron 4,265 personas con acciones de sensibilización y capacitación dirigido a las familias sobre Buen Trato de la no violencia de las 5,000 programadas, lo que representó el 85.30% de avance anual acumulado. </t>
    </r>
  </si>
  <si>
    <r>
      <rPr>
        <b/>
        <sz val="11"/>
        <rFont val="Arial"/>
        <family val="2"/>
      </rPr>
      <t>Meta Trimestral:</t>
    </r>
    <r>
      <rPr>
        <sz val="11"/>
        <rFont val="Arial"/>
        <family val="2"/>
      </rPr>
      <t xml:space="preserve"> Se realizaron 7 visitas de vinculación a escuelas, asociaciones y grupos interesados en capacitaciones preventivas de buen trato de las 7 programadas, lo que representó un avance del 100.00%.
</t>
    </r>
    <r>
      <rPr>
        <b/>
        <sz val="11"/>
        <rFont val="Arial"/>
        <family val="2"/>
      </rPr>
      <t>Meta Anual:</t>
    </r>
    <r>
      <rPr>
        <sz val="11"/>
        <rFont val="Arial"/>
        <family val="2"/>
      </rPr>
      <t xml:space="preserve"> Se realizaron 13 visitas de vinculación a escuelas, asociaciones y grupos interesados en capacitaciones preventivas de buen trato,  de las 21 programadas, lo que representó el 61.90% de avance anual acumulado. </t>
    </r>
  </si>
  <si>
    <r>
      <rPr>
        <b/>
        <sz val="11"/>
        <rFont val="Arial"/>
        <family val="2"/>
      </rPr>
      <t>Meta Trimestral:</t>
    </r>
    <r>
      <rPr>
        <sz val="11"/>
        <rFont val="Arial"/>
        <family val="2"/>
      </rPr>
      <t xml:space="preserve"> Se brindaron 10 capacitaciones de Buen Trato de las 12 programadas, lo que representó un avance del 83.33%.
</t>
    </r>
    <r>
      <rPr>
        <b/>
        <sz val="11"/>
        <rFont val="Arial"/>
        <family val="2"/>
      </rPr>
      <t xml:space="preserve">Meta Anual: </t>
    </r>
    <r>
      <rPr>
        <sz val="11"/>
        <rFont val="Arial"/>
        <family val="2"/>
      </rPr>
      <t xml:space="preserve">Se brindaron 29 capacitaciones de Buen Trato de las 40 programadas, lo que representó el 72.50% de avance anual acumulado. </t>
    </r>
  </si>
  <si>
    <r>
      <rPr>
        <b/>
        <sz val="11"/>
        <rFont val="Arial"/>
        <family val="2"/>
      </rPr>
      <t>Meta Trimestral:</t>
    </r>
    <r>
      <rPr>
        <sz val="11"/>
        <rFont val="Arial"/>
        <family val="2"/>
      </rPr>
      <t xml:space="preserve"> Se llevó a cabo 2 eventos que promueven el fortalecimiento de los valores y la integración familiar de los benitojuarenses de los 3 programados, lo que representó un avance del 66.67%. No se logró la meta ya que en el mes de julio se canceló un evento.
</t>
    </r>
    <r>
      <rPr>
        <b/>
        <sz val="11"/>
        <rFont val="Arial"/>
        <family val="2"/>
      </rPr>
      <t xml:space="preserve">Meta Anual: </t>
    </r>
    <r>
      <rPr>
        <sz val="11"/>
        <rFont val="Arial"/>
        <family val="2"/>
      </rPr>
      <t xml:space="preserve">Se llevaron a cabo 3 eventos que promueven el fortalecimiento de los valores y la integración familiar de los benitojuarenses de los 12 programados, lo que representó el 25.00% de avance anual acumulado. </t>
    </r>
  </si>
  <si>
    <r>
      <rPr>
        <b/>
        <sz val="11"/>
        <rFont val="Arial"/>
        <family val="2"/>
      </rPr>
      <t>Meta Trimestral:</t>
    </r>
    <r>
      <rPr>
        <sz val="11"/>
        <rFont val="Arial"/>
        <family val="2"/>
      </rPr>
      <t xml:space="preserve"> Se atendieron a 48,516 personas en situación vulnerable del Municipio Benito Juárez de los 51,736 programados; recibiendo asistencia apoyo y protección para su desarrollo integral, lo que representó un avance del 93.78%.
</t>
    </r>
    <r>
      <rPr>
        <b/>
        <sz val="11"/>
        <rFont val="Arial"/>
        <family val="2"/>
      </rPr>
      <t>Meta Anual: De las 173,271 personas vulnerable del Municipio Benito Juárez programados, s</t>
    </r>
    <r>
      <rPr>
        <sz val="11"/>
        <rFont val="Arial"/>
        <family val="2"/>
      </rPr>
      <t>e atendieron a 136,866,  recibiendo atencion, asistencia, apoyo y protección para su desarrollo integral, lo que representó el 78.99% de avance anual acumulado.</t>
    </r>
  </si>
  <si>
    <r>
      <rPr>
        <b/>
        <sz val="11"/>
        <rFont val="Arial"/>
        <family val="2"/>
      </rPr>
      <t xml:space="preserve">Meta Trimestral: </t>
    </r>
    <r>
      <rPr>
        <sz val="11"/>
        <rFont val="Arial"/>
        <family val="2"/>
      </rPr>
      <t xml:space="preserve">Se realizaron 9 propuestas, políticas, acuerdos, planes y programas, por la Junta Directiva, de los 12 programados, lo que representó un avance del 75.00%.
</t>
    </r>
    <r>
      <rPr>
        <b/>
        <sz val="11"/>
        <rFont val="Arial"/>
        <family val="2"/>
      </rPr>
      <t>Meta Anual:</t>
    </r>
    <r>
      <rPr>
        <sz val="11"/>
        <rFont val="Arial"/>
        <family val="2"/>
      </rPr>
      <t xml:space="preserve"> Se aprobaron 33 propuestas, políticas, acuerdos, planes y programas de los 48 que se tienen programados para el año 2022, lo que representa el 68.75% de avance anual acumulado.</t>
    </r>
  </si>
  <si>
    <r>
      <rPr>
        <b/>
        <sz val="11"/>
        <rFont val="Arial"/>
        <family val="2"/>
      </rPr>
      <t>Meta Trimestral:</t>
    </r>
    <r>
      <rPr>
        <sz val="11"/>
        <rFont val="Arial"/>
        <family val="2"/>
      </rPr>
      <t xml:space="preserve"> Se realizaron 205 actividades de representación, coordinación, gestión, vinculación y supervisión de la Dirección del Sistema DIF, de las 200 programadas, lo que representó un avance del 102.50%.
</t>
    </r>
    <r>
      <rPr>
        <b/>
        <sz val="11"/>
        <rFont val="Arial"/>
        <family val="2"/>
      </rPr>
      <t>Meta Anual:</t>
    </r>
    <r>
      <rPr>
        <sz val="11"/>
        <rFont val="Arial"/>
        <family val="2"/>
      </rPr>
      <t xml:space="preserve"> Se realizaron 848 actividades de representación, coordinación, gestión, vinculación y supervisión de la Dirección del Sistema DIF de las 800 programadas, lo que representó el 106.00% de avance anual acumulado.</t>
    </r>
  </si>
  <si>
    <r>
      <rPr>
        <b/>
        <sz val="11"/>
        <rFont val="Arial"/>
        <family val="2"/>
      </rPr>
      <t>Meta Trimestral:</t>
    </r>
    <r>
      <rPr>
        <sz val="11"/>
        <rFont val="Arial"/>
        <family val="2"/>
      </rPr>
      <t xml:space="preserve"> Se realizaron 60 gestiones y vinculaciones entre la Institución con empresas, organizaciones no gubernamentales, institutos, etc. de las 60 programadas, lo que representó un avance del 100.00%.
</t>
    </r>
    <r>
      <rPr>
        <b/>
        <sz val="11"/>
        <rFont val="Arial"/>
        <family val="2"/>
      </rPr>
      <t xml:space="preserve">Meta Anual: </t>
    </r>
    <r>
      <rPr>
        <sz val="11"/>
        <rFont val="Arial"/>
        <family val="2"/>
      </rPr>
      <t>Se realizaron 165 gestiones y vinculaciones entre la Institución con empresas, organizaciones no gubernamentales, institutos, etc. de 225 programadas, lo que representó el 73.33%  de avance anual acumulado.</t>
    </r>
  </si>
  <si>
    <r>
      <rPr>
        <b/>
        <sz val="11"/>
        <rFont val="Arial"/>
        <family val="2"/>
      </rPr>
      <t xml:space="preserve">Meta Trimestral: </t>
    </r>
    <r>
      <rPr>
        <sz val="11"/>
        <rFont val="Arial"/>
        <family val="2"/>
      </rPr>
      <t xml:space="preserve">Se organizaron 16 protocolos de  eventos para la procuración de recursos a beneficio del Sistema DIF de los 16 programados, lo que representó un avance del 100.00%.
</t>
    </r>
    <r>
      <rPr>
        <b/>
        <sz val="11"/>
        <rFont val="Arial"/>
        <family val="2"/>
      </rPr>
      <t>Meta Anual:</t>
    </r>
    <r>
      <rPr>
        <sz val="11"/>
        <rFont val="Arial"/>
        <family val="2"/>
      </rPr>
      <t xml:space="preserve"> Se organizaron 55 protocolos de  eventos para la procuración de recursos a beneficio del Sistema DIF de las 76 programados, lo que representó el 72.37% de avance anual acumulado.</t>
    </r>
  </si>
  <si>
    <r>
      <rPr>
        <b/>
        <sz val="11"/>
        <rFont val="Arial"/>
        <family val="2"/>
      </rPr>
      <t xml:space="preserve">Meta Trimestral: </t>
    </r>
    <r>
      <rPr>
        <sz val="11"/>
        <rFont val="Arial"/>
        <family val="2"/>
      </rPr>
      <t xml:space="preserve">Se llevaron a cabo 4 sesiones ordinarias y extraordinarias con la Junta Directiva, comités y consejos de las 6 programadas, lo que representó un avance del 66.67%.  No se alcanzó la meta, ya que el consejo de Violencia reagendó para sesionar en el mes de octubre y el Consejo de Discapacidad tambien reagendó su sesión para el mes de octubre ya que está trabajando en las últimas propuestas para dar un informe detallado en la próxima sesión.
</t>
    </r>
    <r>
      <rPr>
        <b/>
        <sz val="11"/>
        <rFont val="Arial"/>
        <family val="2"/>
      </rPr>
      <t>Meta Anual</t>
    </r>
    <r>
      <rPr>
        <sz val="11"/>
        <rFont val="Arial"/>
        <family val="2"/>
      </rPr>
      <t>: Se  realizaron 15 sesiones ordinarias y extraordinarias con la Junta Directiva, comités y consejos de las 28 programadas, lo que representó el 53.57% de avance anual acumulado.</t>
    </r>
  </si>
  <si>
    <r>
      <rPr>
        <b/>
        <sz val="11"/>
        <rFont val="Arial"/>
        <family val="2"/>
      </rPr>
      <t xml:space="preserve">Meta Trimestral: </t>
    </r>
    <r>
      <rPr>
        <sz val="11"/>
        <rFont val="Arial"/>
        <family val="2"/>
      </rPr>
      <t xml:space="preserve">Se realizaron 166 instrumentos jurídicos de los 166 programados, lo que representó un avance del 100%.
</t>
    </r>
    <r>
      <rPr>
        <b/>
        <sz val="11"/>
        <rFont val="Arial"/>
        <family val="2"/>
      </rPr>
      <t xml:space="preserve">Meta Anual: </t>
    </r>
    <r>
      <rPr>
        <sz val="11"/>
        <rFont val="Arial"/>
        <family val="2"/>
      </rPr>
      <t>Se  realizaron 533 instrumentos jurídicos, de los 664 programados, lo que representó el 80.27% de avance anual acumulado.</t>
    </r>
  </si>
  <si>
    <r>
      <rPr>
        <b/>
        <sz val="11"/>
        <rFont val="Arial"/>
        <family val="2"/>
      </rPr>
      <t>Meta Trimestral</t>
    </r>
    <r>
      <rPr>
        <sz val="11"/>
        <rFont val="Arial"/>
        <family val="2"/>
      </rPr>
      <t xml:space="preserve">: Se elaboraron 22 reportes de Planeación y Evaluación con las diferentes áreas del Sistema DIF Benito Juárez de los 22 programados, lo que representó un avance del 100.00%.
</t>
    </r>
    <r>
      <rPr>
        <b/>
        <sz val="11"/>
        <rFont val="Arial"/>
        <family val="2"/>
      </rPr>
      <t>Meta Anual:</t>
    </r>
    <r>
      <rPr>
        <sz val="11"/>
        <rFont val="Arial"/>
        <family val="2"/>
      </rPr>
      <t xml:space="preserve"> Se  elaboraron 64 reportes de Planeación y Evaluación con las diferentes áreas del Sistema DIF Benito Juárez de los 87 programados, lo que representó el 73.56% de avance anual acumulado.</t>
    </r>
  </si>
  <si>
    <r>
      <rPr>
        <b/>
        <sz val="11"/>
        <rFont val="Arial"/>
        <family val="2"/>
      </rPr>
      <t xml:space="preserve">Meta Trimestral: </t>
    </r>
    <r>
      <rPr>
        <sz val="11"/>
        <rFont val="Arial"/>
        <family val="2"/>
      </rPr>
      <t xml:space="preserve">Se difundieron 120 Programas y Actividades del Sistema DIF Benito Juárez de los 120 programados, lo que representó un avance del 100%. 
</t>
    </r>
    <r>
      <rPr>
        <b/>
        <sz val="11"/>
        <rFont val="Arial"/>
        <family val="2"/>
      </rPr>
      <t>Meta Anual:</t>
    </r>
    <r>
      <rPr>
        <sz val="11"/>
        <rFont val="Arial"/>
        <family val="2"/>
      </rPr>
      <t xml:space="preserve"> Se difundieron 394 Programas y Actividades del Sistema DIF Benito Juárez de los 292 programados, lo que representó el 134.93% de avance anual acumulado. Se supero la meta toda vez que se realizaron boletines, videos , diseños y entrevistas que no estaban programadas, y por necesidades de difusión de los programas del Sistema DIF se tuvieron que  realizar para apoyar a las campañas de redes sociales.</t>
    </r>
  </si>
  <si>
    <r>
      <rPr>
        <b/>
        <sz val="11"/>
        <rFont val="Arial"/>
        <family val="2"/>
      </rPr>
      <t>Meta Trimestral:</t>
    </r>
    <r>
      <rPr>
        <sz val="11"/>
        <rFont val="Arial"/>
        <family val="2"/>
      </rPr>
      <t xml:space="preserve"> Se realizaron 106 supervisiones de actividades institucionales y de representación del Sistema DIF Benito Juárez de los 105 programados, lo que representó un avance del 100.95%. 
</t>
    </r>
    <r>
      <rPr>
        <b/>
        <sz val="11"/>
        <rFont val="Arial"/>
        <family val="2"/>
      </rPr>
      <t>Meta Anual:</t>
    </r>
    <r>
      <rPr>
        <sz val="11"/>
        <rFont val="Arial"/>
        <family val="2"/>
      </rPr>
      <t xml:space="preserve"> Se realizaron 319 supervisiones agendas de actividades institucionales y de representación del Sistema DIF Benito Juárez de los 415 programados, lo que representó el 76.87% de avance anual acumulado.</t>
    </r>
  </si>
  <si>
    <r>
      <rPr>
        <b/>
        <sz val="11"/>
        <rFont val="Arial"/>
        <family val="2"/>
      </rPr>
      <t xml:space="preserve">Meta Trimestral: </t>
    </r>
    <r>
      <rPr>
        <sz val="11"/>
        <rFont val="Arial"/>
        <family val="2"/>
      </rPr>
      <t xml:space="preserve">Se organizaron 77 apoyos técnicos protocolarios de las actividades de la agenda institucional del Sistema DIF Benito Juárez de los 75 programados, lo que representó un avance del 102.67%.
</t>
    </r>
    <r>
      <rPr>
        <b/>
        <sz val="11"/>
        <rFont val="Arial"/>
        <family val="2"/>
      </rPr>
      <t xml:space="preserve">Meta Anual: </t>
    </r>
    <r>
      <rPr>
        <sz val="11"/>
        <rFont val="Arial"/>
        <family val="2"/>
      </rPr>
      <t>Se organizaron 220 apoyos técnicos protocolarios de las actividades de la agenda institucional del Sistema DIF Benito Juárez de los 285 programados, lo que representó el 77.19% de avance anual acumulado.</t>
    </r>
  </si>
  <si>
    <r>
      <rPr>
        <b/>
        <sz val="11"/>
        <rFont val="Arial"/>
        <family val="2"/>
      </rPr>
      <t>Meta Trimestral</t>
    </r>
    <r>
      <rPr>
        <sz val="11"/>
        <rFont val="Arial"/>
        <family val="2"/>
      </rPr>
      <t xml:space="preserve">: Se organizaron 30 supervisiones y programación de la agenda y asuntos oficiales de la presidencia del patronato del Sistema DIF Benito Juárez, de los 30 programados, lo que representó un avance del 100.00%.
</t>
    </r>
    <r>
      <rPr>
        <b/>
        <sz val="11"/>
        <rFont val="Arial"/>
        <family val="2"/>
      </rPr>
      <t>Meta Anual:</t>
    </r>
    <r>
      <rPr>
        <sz val="11"/>
        <rFont val="Arial"/>
        <family val="2"/>
      </rPr>
      <t xml:space="preserve"> Se organizaron 100 Supervisiones y programación  de  la agenda y asuntos oficiales de la presidencia del patronato del Sistema DIF Benito Juárez de los 130 programados, lo que representó el 76.92% de avance anual acumulado.</t>
    </r>
  </si>
  <si>
    <r>
      <rPr>
        <b/>
        <sz val="11"/>
        <rFont val="Arial"/>
        <family val="2"/>
      </rPr>
      <t xml:space="preserve">Meta Trimestral: </t>
    </r>
    <r>
      <rPr>
        <sz val="11"/>
        <rFont val="Arial"/>
        <family val="2"/>
      </rPr>
      <t xml:space="preserve">Se entregaron 8,904 servicios y apoyos sociales en especie a personas en situación de vulnerabilidad y  personas con alguna discapacidad en el municipio de Benito Juárez de los 9,300 programados, lo que representó un avance del 95.74%. No se alcanzo la meta debido a la suspensión de la entrega de descuentos para consultas médicas, dentales y psicológicas,
</t>
    </r>
    <r>
      <rPr>
        <b/>
        <sz val="11"/>
        <rFont val="Arial"/>
        <family val="2"/>
      </rPr>
      <t xml:space="preserve">Meta Anual: </t>
    </r>
    <r>
      <rPr>
        <sz val="11"/>
        <rFont val="Arial"/>
        <family val="2"/>
      </rPr>
      <t>Se entregaron 19,474 servicios y apoyos sociales en especie a personas en situación de  vulnerabilidad y  personas con alguna discapacidad en el municipio de Benito Juárez, de los 33,890 programados, lo que representó el 57.46% de avance anual acumulado.</t>
    </r>
  </si>
  <si>
    <r>
      <rPr>
        <b/>
        <sz val="11"/>
        <rFont val="Arial"/>
        <family val="2"/>
      </rPr>
      <t>Meta Trimestral:</t>
    </r>
    <r>
      <rPr>
        <sz val="11"/>
        <rFont val="Arial"/>
        <family val="2"/>
      </rPr>
      <t xml:space="preserve"> Se Elaboraron 0 formatos para descuentos en servicios médicos, dentales y psicológicos, de los 850 programados, lo que representó un avance del 0%. No se alcanzo la meta debido a la modificación de los lineamientos a las distintas areas del sistema DIF  en los que cada Dirección o Coordinación que otorga el servicio es la responsable de determinar y otorgar el descuento o excento del pago del servicio de acuerdo a la situación socioeconomica del solicitante, por lo que esta Jefatura ya no entrega dichos formatos.
</t>
    </r>
    <r>
      <rPr>
        <b/>
        <sz val="11"/>
        <rFont val="Arial"/>
        <family val="2"/>
      </rPr>
      <t>Meta Anual:</t>
    </r>
    <r>
      <rPr>
        <sz val="11"/>
        <rFont val="Arial"/>
        <family val="2"/>
      </rPr>
      <t xml:space="preserve"> Se Elaboraron 318 formatos para descuentos en servicios médicos, dentales y psicológicos de los 3,000 programados, lo que representó el 10.60% de avance anual acumulado. Esta meta anual no se podra alcanzar por las siguientes causas:
1. La reducción de usuarios debido a que ya no se brindan los descuentos al 100% de los servicios médicos dentales y psicológicos desde el mes de enero.
2. Por los cambios en los lineamientos del sistema DIF donde la Jefatura de Asistyencia Social y Atención Ciudadana ya no sera la responsable de entregar los formatos de descuento o excento de pago de los servicios mencionados.</t>
    </r>
  </si>
  <si>
    <r>
      <rPr>
        <b/>
        <sz val="11"/>
        <rFont val="Arial"/>
        <family val="2"/>
      </rPr>
      <t>Meta Trimestral:</t>
    </r>
    <r>
      <rPr>
        <sz val="11"/>
        <rFont val="Arial"/>
        <family val="2"/>
      </rPr>
      <t xml:space="preserve"> Se aplicaron 7,538 estudios socioeconómicos para diagnóstico social y determinación de apoyos, de los 5,500 programados, lo que representó un avance del 137.05%. Se supero la meta ya que se realizaron estudios socioeconomicos para la entrega de apoyos funcionales por parte de la Beneficiencia Pública y Banco Azteca, mismos que no estaban programados.
</t>
    </r>
    <r>
      <rPr>
        <b/>
        <sz val="11"/>
        <rFont val="Arial"/>
        <family val="2"/>
      </rPr>
      <t xml:space="preserve">Meta Anual: </t>
    </r>
    <r>
      <rPr>
        <sz val="11"/>
        <rFont val="Arial"/>
        <family val="2"/>
      </rPr>
      <t xml:space="preserve">Se aplicaron 14,102 estudios socioeconómicos para diagnóstico social y determinación de apoyos de los 19,750 programados, lo que representó el 71.40% de avance anual acumulado. </t>
    </r>
  </si>
  <si>
    <r>
      <rPr>
        <b/>
        <sz val="11"/>
        <rFont val="Arial"/>
        <family val="2"/>
      </rPr>
      <t>Meta Trimestral:</t>
    </r>
    <r>
      <rPr>
        <sz val="11"/>
        <rFont val="Arial"/>
        <family val="2"/>
      </rPr>
      <t xml:space="preserve"> Se realizaron 1,,489 gestiones administrativas para la adquisición de  ayudas sociales en especie de los 2,950 programadas, lo que representó un avance del 50.47%. Hay rezago de solicitudes de ayudas en especie debido a que los usuarios no presentan su documnetación completa y dejan el trámite inconcluso.
</t>
    </r>
    <r>
      <rPr>
        <b/>
        <sz val="11"/>
        <rFont val="Arial"/>
        <family val="2"/>
      </rPr>
      <t>Meta Anual:</t>
    </r>
    <r>
      <rPr>
        <sz val="11"/>
        <rFont val="Arial"/>
        <family val="2"/>
      </rPr>
      <t xml:space="preserve"> Se realizaron 5,201 gestiones administrativas para la adquisición de  ayudas sociales en especie de los 11,140 programados, lo que representó el 46.69% de avance anual acumulado. Hay rezago de solicitudes de ayudas en especie debido a la falta de recursos y porque los solicitantes no cumplen con la documentación solicitada dejando inconcluso el trámite.</t>
    </r>
  </si>
  <si>
    <r>
      <rPr>
        <b/>
        <sz val="11"/>
        <rFont val="Arial"/>
        <family val="2"/>
      </rPr>
      <t>Meta Trimestral:</t>
    </r>
    <r>
      <rPr>
        <sz val="11"/>
        <rFont val="Arial"/>
        <family val="2"/>
      </rPr>
      <t xml:space="preserve"> Se efectuaron  21 procuraciones de apoyos económicos y recursos para coadyuvar al mejoramiento de los servicios del Sistema DIF de Benito Juárez de las 12 programadas, lo que representó un avance del 175%, debido a que se brindaron apoyos en especie para atender los casos de varicela que se presento en la Casa de Asistencia Temporal y el apoyo que se brindo a los cursos de verano que se realizaron, con materiales didácticos.
</t>
    </r>
    <r>
      <rPr>
        <b/>
        <sz val="11"/>
        <rFont val="Arial"/>
        <family val="2"/>
      </rPr>
      <t>Meta Anual:</t>
    </r>
    <r>
      <rPr>
        <sz val="11"/>
        <rFont val="Arial"/>
        <family val="2"/>
      </rPr>
      <t xml:space="preserve"> Se efectuaron  65 procuraciones de apoyos económicos y recursos para coadyuvar al mejoramiento de los servicios del Sistema DIF de Benito Juárez de los 48 programados, lo que representó el 135.42% de avance anual acumulado. Se supero la meta debido a la gran labor que realizan las damas voluntarias con la gestion de conseguir apoyos para los diferentes programas del Sistema DIF.</t>
    </r>
  </si>
  <si>
    <r>
      <rPr>
        <b/>
        <sz val="11"/>
        <rFont val="Arial"/>
        <family val="2"/>
      </rPr>
      <t>Meta Trimestral:</t>
    </r>
    <r>
      <rPr>
        <sz val="11"/>
        <rFont val="Arial"/>
        <family val="2"/>
      </rPr>
      <t xml:space="preserve"> Se realizaron 6 visitas para gestionar apoyos a Instituciones Públicas, Privadas y Asociaciones de las 6 programadas, lo que representó un avance del 100%. 
</t>
    </r>
    <r>
      <rPr>
        <b/>
        <sz val="11"/>
        <rFont val="Arial"/>
        <family val="2"/>
      </rPr>
      <t>Meta Anual:</t>
    </r>
    <r>
      <rPr>
        <sz val="11"/>
        <rFont val="Arial"/>
        <family val="2"/>
      </rPr>
      <t xml:space="preserve">  Se realizaron 30 visitas para gestionar apoyos a Instituciones Públicas, Privadas y Asociaciones de las  24 programados, lo que representó el 125% de avance anual acumulado. Se superó la meta debido a la gran labor de gestión que realizan las damas voluntarias a fín de conseguir apoyos para los diferentes programas del Sistema DIF.</t>
    </r>
  </si>
  <si>
    <r>
      <rPr>
        <b/>
        <sz val="11"/>
        <rFont val="Arial"/>
        <family val="2"/>
      </rPr>
      <t>Meta Trimestral:</t>
    </r>
    <r>
      <rPr>
        <sz val="11"/>
        <rFont val="Arial"/>
        <family val="2"/>
      </rPr>
      <t xml:space="preserve"> Se realizaron 0 actividades de procuración de apoyos de 0 programadas. 
</t>
    </r>
    <r>
      <rPr>
        <b/>
        <sz val="11"/>
        <rFont val="Arial"/>
        <family val="2"/>
      </rPr>
      <t>Meta Anual:</t>
    </r>
    <r>
      <rPr>
        <sz val="11"/>
        <rFont val="Arial"/>
        <family val="2"/>
      </rPr>
      <t xml:space="preserve"> Se realizaron 2 actividades de procuración de apoyos de las 2 programadas, lo que representó el 100% de avance anual acumulado.</t>
    </r>
  </si>
  <si>
    <r>
      <rPr>
        <b/>
        <sz val="11"/>
        <rFont val="Arial"/>
        <family val="2"/>
      </rPr>
      <t>Meta Trimestral</t>
    </r>
    <r>
      <rPr>
        <sz val="11"/>
        <rFont val="Arial"/>
        <family val="2"/>
      </rPr>
      <t xml:space="preserve">: Se realizaron 2,617 procesos de apoyo administrativo para las diferentes Direcciones del Sistema para el Desarrollo Integral de la Familia de Benito Juárez de las 1,630 programadas, lo que representó un avance del 160.55%. Se superó la meta debido a que se aperturaron los CADI y comedores comunitarios.
</t>
    </r>
    <r>
      <rPr>
        <b/>
        <sz val="11"/>
        <rFont val="Arial"/>
        <family val="2"/>
      </rPr>
      <t xml:space="preserve">Meta Anual: </t>
    </r>
    <r>
      <rPr>
        <sz val="11"/>
        <rFont val="Arial"/>
        <family val="2"/>
      </rPr>
      <t>Se realizaron 9,466 procesos de apoyo administrativo para las diferentes Direcciones del Sistema para el Desarrollo Integral de la Familia de Benito Juárez de los 6,524 programados, lo que representó el 145.10% de avance anual acumulado. Se superó la meta anual por el constante mantenimiento que requieren los diferentes inmuebles que pertenecen al Sistema DIF y por la operatividad de los programas que se realizan en beneficio de la población vulnerable del municipio.</t>
    </r>
  </si>
  <si>
    <r>
      <rPr>
        <b/>
        <sz val="11"/>
        <rFont val="Arial"/>
        <family val="2"/>
      </rPr>
      <t>Meta Trimestral:</t>
    </r>
    <r>
      <rPr>
        <sz val="11"/>
        <rFont val="Arial"/>
        <family val="2"/>
      </rPr>
      <t xml:space="preserve"> Se atendieron 59 Solicitudes de Mantenimiento de las 138 programadas. Lo que representó un avance del 42.75%. No se alcanzó el 100% de la meta debido a que se actualizaron y dieron mantenimiento a los servidores que se tienen, por lo que no se atendieron solicitudes de mantenimiento de las diferentes areas.
</t>
    </r>
    <r>
      <rPr>
        <b/>
        <sz val="11"/>
        <rFont val="Arial"/>
        <family val="2"/>
      </rPr>
      <t>Meta Anual:</t>
    </r>
    <r>
      <rPr>
        <sz val="11"/>
        <rFont val="Arial"/>
        <family val="2"/>
      </rPr>
      <t xml:space="preserve"> Se atendieron 329 Solicitudes de Mantenimiento de las 552 programadas, lo que representó el 59.60% de avance anual acumulado.</t>
    </r>
  </si>
  <si>
    <r>
      <rPr>
        <b/>
        <sz val="11"/>
        <rFont val="Arial"/>
        <family val="2"/>
      </rPr>
      <t>Meta Trimestral:</t>
    </r>
    <r>
      <rPr>
        <sz val="11"/>
        <rFont val="Arial"/>
        <family val="2"/>
      </rPr>
      <t xml:space="preserve"> Se realizaron 526 requisiciones para la adquisición de bienes, insumos, materiales y servicios de las 525 programadas. Lo que representó un avance del 100.19%.
</t>
    </r>
    <r>
      <rPr>
        <b/>
        <sz val="11"/>
        <rFont val="Arial"/>
        <family val="2"/>
      </rPr>
      <t xml:space="preserve">Meta Anual: </t>
    </r>
    <r>
      <rPr>
        <sz val="11"/>
        <rFont val="Arial"/>
        <family val="2"/>
      </rPr>
      <t>Se realizaron 1,578 requisiciones para la adquisición de bienes, insumos, materiales y servicios de las 2,100 programadas, lo que representó el 75.14% de avance anual acumulado.</t>
    </r>
  </si>
  <si>
    <r>
      <rPr>
        <b/>
        <sz val="11"/>
        <rFont val="Arial"/>
        <family val="2"/>
      </rPr>
      <t>Meta Trimestral:</t>
    </r>
    <r>
      <rPr>
        <sz val="11"/>
        <rFont val="Arial"/>
        <family val="2"/>
      </rPr>
      <t xml:space="preserve"> Se elaboraron 45 fichas de control de mantenimiento y reparación del parque vehicular de las 50 programadas, lo que representó un avance del 90%.
</t>
    </r>
    <r>
      <rPr>
        <b/>
        <sz val="11"/>
        <rFont val="Arial"/>
        <family val="2"/>
      </rPr>
      <t xml:space="preserve">Meta Anual: </t>
    </r>
    <r>
      <rPr>
        <sz val="11"/>
        <rFont val="Arial"/>
        <family val="2"/>
      </rPr>
      <t>Se elaboraron 149 fichas de control del mantenimiento y reparación del parque vehicular de las 200 programadas, lo que representó el 74.50% de avance anual acumulado.</t>
    </r>
  </si>
  <si>
    <r>
      <rPr>
        <b/>
        <sz val="11"/>
        <rFont val="Arial"/>
        <family val="2"/>
      </rPr>
      <t>Meta Trimestral</t>
    </r>
    <r>
      <rPr>
        <sz val="11"/>
        <rFont val="Arial"/>
        <family val="2"/>
      </rPr>
      <t xml:space="preserve">: Se elaboraron 25 reportes contables , presupuestarios y financieros de los 25 programados, o que representó un avance del 100.00%.
</t>
    </r>
    <r>
      <rPr>
        <b/>
        <sz val="11"/>
        <rFont val="Arial"/>
        <family val="2"/>
      </rPr>
      <t>Meta Anual:</t>
    </r>
    <r>
      <rPr>
        <sz val="11"/>
        <rFont val="Arial"/>
        <family val="2"/>
      </rPr>
      <t xml:space="preserve"> Se realizaron 75 reportes contables, presupuestarios y financieros de 100 programados, lo que representó el 75% de avance anual acumulado.</t>
    </r>
  </si>
  <si>
    <r>
      <rPr>
        <b/>
        <sz val="11"/>
        <rFont val="Arial"/>
        <family val="2"/>
      </rPr>
      <t>Meta Trimestral:</t>
    </r>
    <r>
      <rPr>
        <sz val="11"/>
        <rFont val="Arial"/>
        <family val="2"/>
      </rPr>
      <t xml:space="preserve"> Se elaboraron 346 cedulas nominales de las 240 programadas, lo que representó un avance del 144.17%. debido a que en este trimestre el personal empezó a solicitar sus vacaciones del segundo período, así como días economicos y días de estimulos. 
</t>
    </r>
    <r>
      <rPr>
        <b/>
        <sz val="11"/>
        <rFont val="Arial"/>
        <family val="2"/>
      </rPr>
      <t>Meta Anual:</t>
    </r>
    <r>
      <rPr>
        <sz val="11"/>
        <rFont val="Arial"/>
        <family val="2"/>
      </rPr>
      <t xml:space="preserve"> Se elaboraron 819 cedulas nominales de 960 programadas, lo que representó el 85.31% de avance anual acumulado. </t>
    </r>
  </si>
  <si>
    <r>
      <rPr>
        <b/>
        <sz val="11"/>
        <rFont val="Arial"/>
        <family val="2"/>
      </rPr>
      <t xml:space="preserve">Meta Trimestral: </t>
    </r>
    <r>
      <rPr>
        <sz val="11"/>
        <rFont val="Arial"/>
        <family val="2"/>
      </rPr>
      <t xml:space="preserve">Se otorgaron 198 capacitaciones al personal, de conformidad a la legislación aplicable en el Sistema Desarrollo Integral de la Familia de Benito Juárez de los 390 programados lo que representó un avance del 50.77%. Derivado de la operatividad de las áreas se tuvieron que reprogramar algunas capacitaciones para el siguiente trimestre.
</t>
    </r>
    <r>
      <rPr>
        <b/>
        <sz val="11"/>
        <rFont val="Arial"/>
        <family val="2"/>
      </rPr>
      <t>Meta Anual:</t>
    </r>
    <r>
      <rPr>
        <sz val="11"/>
        <rFont val="Arial"/>
        <family val="2"/>
      </rPr>
      <t xml:space="preserve"> Se otorgaron 720 capacitaciones al personal de conformidad a la legislación aplicable en el Sistema Desarrollo Integral de la Familia de Benito Juárez de las 1,560 programadas, lo que representó el 46.15% de avance anual acumulado. </t>
    </r>
  </si>
  <si>
    <r>
      <rPr>
        <b/>
        <sz val="11"/>
        <rFont val="Arial"/>
        <family val="2"/>
      </rPr>
      <t>Meta Trimestral</t>
    </r>
    <r>
      <rPr>
        <sz val="11"/>
        <rFont val="Arial"/>
        <family val="2"/>
      </rPr>
      <t xml:space="preserve">: Se realizó 0 inventarios de bienes muebles e inmuebles para el adecuado control y verificación de 0 programados.
</t>
    </r>
    <r>
      <rPr>
        <b/>
        <sz val="11"/>
        <rFont val="Arial"/>
        <family val="2"/>
      </rPr>
      <t>Meta Anual:</t>
    </r>
    <r>
      <rPr>
        <sz val="11"/>
        <rFont val="Arial"/>
        <family val="2"/>
      </rPr>
      <t xml:space="preserve"> Se realizó 1 inventario de bienes muebles e inmuebles de los 2 programados lo que representó el 50% de avance anual acumulado.</t>
    </r>
  </si>
  <si>
    <r>
      <rPr>
        <b/>
        <sz val="11"/>
        <rFont val="Arial"/>
        <family val="2"/>
      </rPr>
      <t>Meta Trimestral:</t>
    </r>
    <r>
      <rPr>
        <sz val="11"/>
        <rFont val="Arial"/>
        <family val="2"/>
      </rPr>
      <t xml:space="preserve"> Se realizaron 285 acciones de mantenimiento y seguridad de las instalaciones del Sistema para el Desarrollo Integral de la Familia Benito Juárez de las 200 programadas, lo que representó un avance del 142.50%. Se superó la meta debido a que se aperturaron los CADI y los comedores comunitarios, tambien se realizaron trabajos preventivos debido a la temporada de huracanes.
</t>
    </r>
    <r>
      <rPr>
        <b/>
        <sz val="11"/>
        <rFont val="Arial"/>
        <family val="2"/>
      </rPr>
      <t>Meta Anual:</t>
    </r>
    <r>
      <rPr>
        <sz val="11"/>
        <rFont val="Arial"/>
        <family val="2"/>
      </rPr>
      <t xml:space="preserve"> Se realizaron 716 Acciones de mantenimiento y seguridad de las instalaciones del Sistema para el Desarrollo Integral de la Familia Benito Juárez de 800 programadas, lo que representó el 89.50% de avance anual acumulado. </t>
    </r>
  </si>
  <si>
    <r>
      <rPr>
        <b/>
        <sz val="11"/>
        <rFont val="Arial"/>
        <family val="2"/>
      </rPr>
      <t>Meta Trimestral:</t>
    </r>
    <r>
      <rPr>
        <sz val="11"/>
        <rFont val="Arial"/>
        <family val="2"/>
      </rPr>
      <t xml:space="preserve"> Se atendieron 148 necesidades de logística de los eventos del Sistema para el Desarrollo Integral de la Familia Benito Juárez de las 62 programadas, lo que representó un avance del 238.71%.
Se generó incremento debido a las actividades que se han realizado dentro y fuera del Sistema DIF Benito Juárez, así como en apoyo en logísticas a eventos programados.
</t>
    </r>
    <r>
      <rPr>
        <b/>
        <sz val="11"/>
        <rFont val="Arial"/>
        <family val="2"/>
      </rPr>
      <t>Meta Anual:</t>
    </r>
    <r>
      <rPr>
        <sz val="11"/>
        <rFont val="Arial"/>
        <family val="2"/>
      </rPr>
      <t xml:space="preserve"> Se atendieron 364 necesidades de logística de los eventos del Sistema para el Desarrollo Integral de la Familia Benito Juárez de las 250 programadas, lo que representó el 145.60% de avance anual acumulado. Se superó la meta debido a las actividades que se han realizado dentro y fuera del Sistema DIF Benito Juárez, así como en apoyo en logísticas a eventos programados y a los no programados que se realizaron en beneficio de la población vulnerable.</t>
    </r>
  </si>
  <si>
    <r>
      <rPr>
        <b/>
        <sz val="11"/>
        <rFont val="Arial"/>
        <family val="2"/>
      </rPr>
      <t xml:space="preserve">Meta Trimestral: </t>
    </r>
    <r>
      <rPr>
        <sz val="11"/>
        <rFont val="Arial"/>
        <family val="2"/>
      </rPr>
      <t xml:space="preserve">Se entregaron 159 Donativos dirigidos a fortalecer los servicios sociales de las diferentes áreas del Sistema para el Desarrollo Integral de la Familia Benito Juárez y organizaciones no gubernamentales de las 137 programadas, lo que representó un avance del 116.06%. Hubo un incremento en el número de organizaciones no gubernamentales beneficiadas, ya que se presentó también un incremento en el monto de nuestros donativos. 
</t>
    </r>
    <r>
      <rPr>
        <b/>
        <sz val="11"/>
        <rFont val="Arial"/>
        <family val="2"/>
      </rPr>
      <t xml:space="preserve">Meta Anual: </t>
    </r>
    <r>
      <rPr>
        <sz val="11"/>
        <rFont val="Arial"/>
        <family val="2"/>
      </rPr>
      <t>Se entregaron 711 Donativos dirigidos a fortalecer los servicios sociales de las diferentes áreas del Sistema para el Desarrollo Integral de la Familia Benito Juárez, y organizaciones no gubernamentales de 548 programadas, lo que representó el 129.74% de avance anual acumulado. Se superó la meta anual programada debido a que se tuvieron un mayor número de donativos recibidos y a su vez se beneficio a una mayor cantidad de personas en estado de vulnerabilidad.</t>
    </r>
  </si>
  <si>
    <r>
      <rPr>
        <b/>
        <sz val="11"/>
        <rFont val="Arial"/>
        <family val="2"/>
      </rPr>
      <t xml:space="preserve">Meta Trimestral: </t>
    </r>
    <r>
      <rPr>
        <sz val="11"/>
        <rFont val="Arial"/>
        <family val="2"/>
      </rPr>
      <t xml:space="preserve">Se recepcionaron 868 entradas de donativos en especie o monetario de las 780 programadas, lo que representó un avance del 111.28%. Se superó la meta programada debido a que se tuvo un mayor número de donativos recibidos y a su vez se benefició a una mayor cantidad de personas en estado de vulnerabilidad.
</t>
    </r>
    <r>
      <rPr>
        <b/>
        <sz val="11"/>
        <rFont val="Arial"/>
        <family val="2"/>
      </rPr>
      <t xml:space="preserve">Meta Anual: </t>
    </r>
    <r>
      <rPr>
        <sz val="11"/>
        <rFont val="Arial"/>
        <family val="2"/>
      </rPr>
      <t xml:space="preserve">Se recepcionaron 2,484 entradas de donativos en especie o monetario de las 3,120 programadas, lo que representó el 79.62% de avance anual acumulado. </t>
    </r>
  </si>
  <si>
    <r>
      <rPr>
        <b/>
        <sz val="11"/>
        <rFont val="Arial"/>
        <family val="2"/>
      </rPr>
      <t>Meta Trimestral</t>
    </r>
    <r>
      <rPr>
        <sz val="11"/>
        <rFont val="Arial"/>
        <family val="2"/>
      </rPr>
      <t xml:space="preserve">: Se elaboraron 243 salidas de donativos en especie, de las 198 programadas, lo que representó un avance del 122.73%. Hubo un incremento en los apoyos realizados a las diferentes áreas del sistema DIF ya que se ha estado entregando productos alimenticios para las areas de Casa de Asistencia Temporal, Casa transitoria del Adulto Mayor, la estancia de día del adulto mayor y los CADI que se aperturaron.
</t>
    </r>
    <r>
      <rPr>
        <b/>
        <sz val="11"/>
        <rFont val="Arial"/>
        <family val="2"/>
      </rPr>
      <t xml:space="preserve">Meta Anual: </t>
    </r>
    <r>
      <rPr>
        <sz val="11"/>
        <rFont val="Arial"/>
        <family val="2"/>
      </rPr>
      <t>Se elaboraron 902 salidas de donativos en especie, de las 792 programadas, lo que representó el 113.89% de avance anual acumulado. Se superó la meta programada debido a que se tuvo un mayor número de donativos recibidos, pudiendo apoyar a más programas del Sistema DIF beneficiando a una mayor cantidad de personas en estado de vulnerabilidad.</t>
    </r>
  </si>
  <si>
    <r>
      <rPr>
        <b/>
        <sz val="11"/>
        <rFont val="Arial"/>
        <family val="2"/>
      </rPr>
      <t>Meta Trimestral</t>
    </r>
    <r>
      <rPr>
        <sz val="11"/>
        <rFont val="Arial"/>
        <family val="2"/>
      </rPr>
      <t xml:space="preserve">: Se fortalecieron 1,500 personas en la solución de problemas y cultura de la paz de las 1,500 programadas, lo que representó un avance del 100.00%.
</t>
    </r>
    <r>
      <rPr>
        <b/>
        <sz val="11"/>
        <rFont val="Arial"/>
        <family val="2"/>
      </rPr>
      <t>Meta Anual:</t>
    </r>
    <r>
      <rPr>
        <sz val="11"/>
        <rFont val="Arial"/>
        <family val="2"/>
      </rPr>
      <t xml:space="preserve"> Se fortalecieron 2,605 personas en la solución de problemas y cultura de la paz, de las 3,400 programadas, lo que representó el 76.62% de avance anual acumulado. </t>
    </r>
  </si>
  <si>
    <r>
      <rPr>
        <b/>
        <sz val="11"/>
        <rFont val="Arial"/>
        <family val="2"/>
      </rPr>
      <t xml:space="preserve">Meta Trimestral: </t>
    </r>
    <r>
      <rPr>
        <sz val="11"/>
        <rFont val="Arial"/>
        <family val="2"/>
      </rPr>
      <t xml:space="preserve">Se realizaron 202 actividades para la solución pacífica de conflictos familiares de las 200 programadas, lo que representó un avance del 101.00%.
</t>
    </r>
    <r>
      <rPr>
        <b/>
        <sz val="11"/>
        <rFont val="Arial"/>
        <family val="2"/>
      </rPr>
      <t>Meta Anual:</t>
    </r>
    <r>
      <rPr>
        <sz val="11"/>
        <rFont val="Arial"/>
        <family val="2"/>
      </rPr>
      <t xml:space="preserve"> Se realizaron 403 actividades para la solución pacífica de conflictos familiares de 550 programadas, lo que representó el 73.27% de avance anual acumulado. </t>
    </r>
  </si>
  <si>
    <r>
      <rPr>
        <b/>
        <sz val="11"/>
        <rFont val="Arial"/>
        <family val="2"/>
      </rPr>
      <t>Meta Trimestral:</t>
    </r>
    <r>
      <rPr>
        <sz val="11"/>
        <rFont val="Arial"/>
        <family val="2"/>
      </rPr>
      <t xml:space="preserve"> Se realizaron 69 eventos de difusión de la cultura de la paz  de las 70 programadas, lo que representó un avance del 98.57%.
</t>
    </r>
    <r>
      <rPr>
        <b/>
        <sz val="11"/>
        <rFont val="Arial"/>
        <family val="2"/>
      </rPr>
      <t>Meta Anual:</t>
    </r>
    <r>
      <rPr>
        <sz val="11"/>
        <rFont val="Arial"/>
        <family val="2"/>
      </rPr>
      <t xml:space="preserve"> Se realizaron 168 eventos de difusión de la cultura de la paz de 240 programadas, lo que representó el 70.00% de avance anual acumulado. </t>
    </r>
  </si>
  <si>
    <r>
      <rPr>
        <b/>
        <sz val="11"/>
        <rFont val="Arial"/>
        <family val="2"/>
      </rPr>
      <t>Meta Trimestral:</t>
    </r>
    <r>
      <rPr>
        <sz val="11"/>
        <rFont val="Arial"/>
        <family val="2"/>
      </rPr>
      <t xml:space="preserve"> 16 Escuelas, empresas y asociaciones que  aceptaron las diferentes actividades de prevención y atención de riesgos psicosociales, de las 18 programadas, lo que representó un avance del 88.89%.
</t>
    </r>
    <r>
      <rPr>
        <b/>
        <sz val="11"/>
        <rFont val="Arial"/>
        <family val="2"/>
      </rPr>
      <t xml:space="preserve">Meta Anual: </t>
    </r>
    <r>
      <rPr>
        <sz val="11"/>
        <rFont val="Arial"/>
        <family val="2"/>
      </rPr>
      <t xml:space="preserve">51 Escuelas, empresas y asociaciones que aceptaron las diferentes actividades de prevención y atención de riesgos psicosociales de 72 programadas, lo que representó el 70.83% de avance anual acumulado. </t>
    </r>
  </si>
  <si>
    <r>
      <rPr>
        <b/>
        <sz val="11"/>
        <rFont val="Arial"/>
        <family val="2"/>
      </rPr>
      <t>Meta Trimestral:</t>
    </r>
    <r>
      <rPr>
        <sz val="11"/>
        <rFont val="Arial"/>
        <family val="2"/>
      </rPr>
      <t xml:space="preserve"> Se realizaron 70 actividades de prevención y atención de riesgos psicosociales  de las 70 programadas, lo que representó un avance del 100.00%.
</t>
    </r>
    <r>
      <rPr>
        <b/>
        <sz val="11"/>
        <rFont val="Arial"/>
        <family val="2"/>
      </rPr>
      <t>Meta Anual:</t>
    </r>
    <r>
      <rPr>
        <sz val="11"/>
        <rFont val="Arial"/>
        <family val="2"/>
      </rPr>
      <t xml:space="preserve"> Se realizaron 183 actividades de prevención y atención de riesgos psicosociales de las 360 programadas, lo que representó el 50.83% de avance anual acumulado. </t>
    </r>
  </si>
  <si>
    <r>
      <rPr>
        <b/>
        <sz val="11"/>
        <rFont val="Arial"/>
        <family val="2"/>
      </rPr>
      <t>Meta Trimestral:</t>
    </r>
    <r>
      <rPr>
        <sz val="11"/>
        <rFont val="Arial"/>
        <family val="2"/>
      </rPr>
      <t xml:space="preserve"> Se atendieron 1,375 personas con los servicios de prevención de la explotación infantil  y delito de trata de niñas, niñas y adolescentes, dirigido a infantes y sus familias que viven en el municipio de Benito Juárez en situación de vulnerabilidad, de las 1,010 programadas, lo que representó un avance del 136.14%. Se superó la meta debido a la solicitud de pláticas de escuelas que no estaban programadas, lo que originó que se atendiera a más personas.
</t>
    </r>
    <r>
      <rPr>
        <b/>
        <sz val="11"/>
        <rFont val="Arial"/>
        <family val="2"/>
      </rPr>
      <t xml:space="preserve">Meta Anual: </t>
    </r>
    <r>
      <rPr>
        <sz val="11"/>
        <rFont val="Arial"/>
        <family val="2"/>
      </rPr>
      <t xml:space="preserve">Se han atendido a 4,335 personas con los servicios de prevención de la explotación infantil y delito de trata de niñas, niñas y adolescentes de las 5,580 programadas, lo que representó el 77.69% de avance anual acumulado. </t>
    </r>
  </si>
  <si>
    <r>
      <rPr>
        <b/>
        <sz val="11"/>
        <rFont val="Arial"/>
        <family val="2"/>
      </rPr>
      <t>Meta Trimestral:</t>
    </r>
    <r>
      <rPr>
        <sz val="11"/>
        <rFont val="Arial"/>
        <family val="2"/>
      </rPr>
      <t xml:space="preserve"> Se entregaron 0 apoyos compensatorios a infantes adscritos al programa de 0 programados.
</t>
    </r>
    <r>
      <rPr>
        <b/>
        <sz val="11"/>
        <rFont val="Arial"/>
        <family val="2"/>
      </rPr>
      <t>Meta Anual:</t>
    </r>
    <r>
      <rPr>
        <sz val="11"/>
        <rFont val="Arial"/>
        <family val="2"/>
      </rPr>
      <t xml:space="preserve"> entregaron 0 apoyos compensatorios a infantes adscritos al programa de los 400 programados, lo que representó un avance del 0.00% anual acumulado. </t>
    </r>
  </si>
  <si>
    <r>
      <rPr>
        <b/>
        <sz val="11"/>
        <rFont val="Arial"/>
        <family val="2"/>
      </rPr>
      <t>Meta Trimestral:</t>
    </r>
    <r>
      <rPr>
        <sz val="11"/>
        <rFont val="Arial"/>
        <family val="2"/>
      </rPr>
      <t xml:space="preserve"> Se realizaron 27 recorridos para identificar niñas, niños y adolescentes en situación de trabajo infantil y/o explotación de las 22 programadas, lo que representó un avance del 122.73%. Se superó la meta establecida debido al seguimiento de reportes generados por personas anónimas.
</t>
    </r>
    <r>
      <rPr>
        <b/>
        <sz val="11"/>
        <rFont val="Arial"/>
        <family val="2"/>
      </rPr>
      <t>Meta Anual:</t>
    </r>
    <r>
      <rPr>
        <sz val="11"/>
        <rFont val="Arial"/>
        <family val="2"/>
      </rPr>
      <t xml:space="preserve"> Se realizaron 71 recorridos para identificar niñas, niños y adolescentes en situación de trabajo infantil y/o explotación, de las 88 programadas, lo que representó el 80.68% de avance anual acumulado. </t>
    </r>
  </si>
  <si>
    <r>
      <rPr>
        <b/>
        <sz val="11"/>
        <rFont val="Arial"/>
        <family val="2"/>
      </rPr>
      <t>Meta Trimestral:</t>
    </r>
    <r>
      <rPr>
        <sz val="11"/>
        <rFont val="Arial"/>
        <family val="2"/>
      </rPr>
      <t xml:space="preserve"> Se llevaron a cabo 2,021 actividades de recreación, cultura y deporte para las niñas, niños y adolescentes de las 2,000 programadas, lo que representó un avance del 101.05%.
</t>
    </r>
    <r>
      <rPr>
        <b/>
        <sz val="11"/>
        <rFont val="Arial"/>
        <family val="2"/>
      </rPr>
      <t>Meta Anual:</t>
    </r>
    <r>
      <rPr>
        <sz val="11"/>
        <rFont val="Arial"/>
        <family val="2"/>
      </rPr>
      <t xml:space="preserve"> Se llevaron a cabo 6,527 actividades de recreación, cultura y deporte para las niñas, niños y adolescentes de 10,000 programadas, lo que representó el 65.27% del avance anual acumulado. </t>
    </r>
  </si>
  <si>
    <r>
      <rPr>
        <b/>
        <sz val="11"/>
        <rFont val="Arial"/>
        <family val="2"/>
      </rPr>
      <t>Meta Trimestral:</t>
    </r>
    <r>
      <rPr>
        <sz val="11"/>
        <rFont val="Arial"/>
        <family val="2"/>
      </rPr>
      <t xml:space="preserve"> Se realizaron 105 clases de recreación, cultura y deporte para niñas, niños y adolescentes de las 110 programadas, lo que representó un avance del 95.45.%.
</t>
    </r>
    <r>
      <rPr>
        <b/>
        <sz val="11"/>
        <rFont val="Arial"/>
        <family val="2"/>
      </rPr>
      <t xml:space="preserve">Meta Anual: </t>
    </r>
    <r>
      <rPr>
        <sz val="11"/>
        <rFont val="Arial"/>
        <family val="2"/>
      </rPr>
      <t xml:space="preserve">Se realizaron 328 clases de recreación, cultura y deporte para niñas, niños y adolescentes, de las 550 programadas, lo que representó el 59.64% de avance anual acumulado. </t>
    </r>
  </si>
  <si>
    <r>
      <rPr>
        <b/>
        <sz val="11"/>
        <rFont val="Arial"/>
        <family val="2"/>
      </rPr>
      <t>Meta Trimestral:</t>
    </r>
    <r>
      <rPr>
        <sz val="11"/>
        <rFont val="Arial"/>
        <family val="2"/>
      </rPr>
      <t xml:space="preserve"> Se realizó 1 evento de recreación, cultura y deporte para niñas, niños y adolescentes de los 3 programados, lo que represento un avance del 33.33%. Debido al regreso a clases se pospusieron los eventos y concursos programados para el mes de octubre. 
</t>
    </r>
    <r>
      <rPr>
        <b/>
        <sz val="11"/>
        <rFont val="Arial"/>
        <family val="2"/>
      </rPr>
      <t xml:space="preserve">Meta Anual: </t>
    </r>
    <r>
      <rPr>
        <sz val="11"/>
        <rFont val="Arial"/>
        <family val="2"/>
      </rPr>
      <t xml:space="preserve">Se realizaron 5 eventos y concursos de recreación, cultura y deporte para niñas, niños y adolescentes, de las 8 programados, lo que representó el 62.50% de avance anual acumulado. </t>
    </r>
  </si>
  <si>
    <r>
      <rPr>
        <b/>
        <sz val="11"/>
        <rFont val="Arial"/>
        <family val="2"/>
      </rPr>
      <t>Meta Trimestral:</t>
    </r>
    <r>
      <rPr>
        <sz val="11"/>
        <rFont val="Arial"/>
        <family val="2"/>
      </rPr>
      <t xml:space="preserve"> Se inscribieron a 108 nuevos niñas y niños en los centros asistenciales de desarrollo infantil de los 50 programados, lo que representó un avance del 216.00.%. Se superó la meta debido a se abrieron los CADI para dar los servicios de manera presencial lo que hizo que se tuvieran más inscripciones de lo programado.
</t>
    </r>
    <r>
      <rPr>
        <b/>
        <sz val="11"/>
        <rFont val="Arial"/>
        <family val="2"/>
      </rPr>
      <t>Meta Anual:</t>
    </r>
    <r>
      <rPr>
        <sz val="11"/>
        <rFont val="Arial"/>
        <family val="2"/>
      </rPr>
      <t xml:space="preserve"> Se Benefician a 150 niñas y niños con servicios de escuelas de tiempo completo con atención educativa, asistencial, formativa, alimentaria y de salud, dirigida a hijas(os) de padres y madres trabajadoras benitojuarenses de los 122 programados, lo que representó el 122.95% de avance anual acumulado. La meta anual programada fué superada durante el tercer trimestre ya que se reactivaron los CADI al 100% para brindar los servicios de manera presencial, lo que motivo a las madres y padres a inscribir a sus hijos.</t>
    </r>
  </si>
  <si>
    <r>
      <rPr>
        <b/>
        <sz val="11"/>
        <rFont val="Arial"/>
        <family val="2"/>
      </rPr>
      <t>Meta Trimestral:</t>
    </r>
    <r>
      <rPr>
        <sz val="11"/>
        <rFont val="Arial"/>
        <family val="2"/>
      </rPr>
      <t xml:space="preserve"> Se entregaron 341 servicios brindados a niños y niñas inscritos a los Centros de Asistenciales de Desarrollo Infantil de los 333 programados, lo que representó un avance del 102.40%.
</t>
    </r>
    <r>
      <rPr>
        <b/>
        <sz val="11"/>
        <rFont val="Arial"/>
        <family val="2"/>
      </rPr>
      <t xml:space="preserve">Meta Anual: </t>
    </r>
    <r>
      <rPr>
        <sz val="11"/>
        <rFont val="Arial"/>
        <family val="2"/>
      </rPr>
      <t xml:space="preserve">Se entregaron 2,088 servicios brindados a niños y niñas inscritos a los Centros de Asistenciales de Desarrollo Infantil, de 4,239 programados, lo que representó el 49.26% de avance anual acumulado. </t>
    </r>
  </si>
  <si>
    <r>
      <rPr>
        <b/>
        <sz val="11"/>
        <rFont val="Arial"/>
        <family val="2"/>
      </rPr>
      <t>Meta Trimestral:</t>
    </r>
    <r>
      <rPr>
        <sz val="11"/>
        <rFont val="Arial"/>
        <family val="2"/>
      </rPr>
      <t xml:space="preserve"> Se realizaron 89 actividades Sociales, Culturales, Deportivas y Recreativas de las 100 programadas, lo que representó un avance del 89.00%. No se logró la meta trimestral debido a la falta de participación de los padres de familia de los menores inscritos.
</t>
    </r>
    <r>
      <rPr>
        <b/>
        <sz val="11"/>
        <rFont val="Arial"/>
        <family val="2"/>
      </rPr>
      <t>Meta Anual:</t>
    </r>
    <r>
      <rPr>
        <sz val="11"/>
        <rFont val="Arial"/>
        <family val="2"/>
      </rPr>
      <t xml:space="preserve"> Se realizaron 442 actividades Sociales, Culturales, Deportivas y Recreativas de las 725 programadas, lo que representó el 60.79% de avance anual acumulado. </t>
    </r>
  </si>
  <si>
    <r>
      <rPr>
        <b/>
        <sz val="11"/>
        <rFont val="Arial"/>
        <family val="2"/>
      </rPr>
      <t>Meta Trimestra</t>
    </r>
    <r>
      <rPr>
        <sz val="11"/>
        <rFont val="Arial"/>
        <family val="2"/>
      </rPr>
      <t xml:space="preserve">l: Se entregaron 1,486 raciones de comida para los niños y niñas inscritos en los Centros Asistenciales de Desarrollo Infantil de las 5,820 programadas, lo que representó un avance del 25.53%. No se alcanzó la meta debido a la falta de clases presenciales con motivo de la pandemia, para el cuarto trimestre esperamos obtener mejores resultados por la apertura de todos los CADI para brindar el servicio de manera presencial.
</t>
    </r>
    <r>
      <rPr>
        <b/>
        <sz val="11"/>
        <rFont val="Arial"/>
        <family val="2"/>
      </rPr>
      <t xml:space="preserve">
Meta Anual: </t>
    </r>
    <r>
      <rPr>
        <sz val="11"/>
        <rFont val="Arial"/>
        <family val="2"/>
      </rPr>
      <t xml:space="preserve">Se entregaron  1,505 raciones de comida para los niños y niñas inscritos en los Centros Asistenciales de Desarrollo Infantil, de 40,908 programados, lo que representó el 3.68% de avance anual acumulado. </t>
    </r>
  </si>
  <si>
    <r>
      <rPr>
        <b/>
        <sz val="11"/>
        <rFont val="Arial"/>
        <family val="2"/>
      </rPr>
      <t>Meta Trimestral:</t>
    </r>
    <r>
      <rPr>
        <sz val="11"/>
        <rFont val="Arial"/>
        <family val="2"/>
      </rPr>
      <t xml:space="preserve"> Se actualizaron 70 Registros Nacional de Centros para la Atención, Cuidado y Desarrollo Integral Infantil en el Municipio de Benito Juárez  de los 70 programado, lo que representó un avance del 100%.
</t>
    </r>
    <r>
      <rPr>
        <b/>
        <sz val="11"/>
        <rFont val="Arial"/>
        <family val="2"/>
      </rPr>
      <t>Meta Anual:</t>
    </r>
    <r>
      <rPr>
        <sz val="11"/>
        <rFont val="Arial"/>
        <family val="2"/>
      </rPr>
      <t xml:space="preserve"> Se actualizaron 212 Registros Nacional de Centros para la Atención, Cuidado y Desarrollo Integral Infantil en el Municipio de Benito Juárez, de 261 programados, lo que representó el 81.23% de avance anual acumulado.</t>
    </r>
  </si>
  <si>
    <r>
      <rPr>
        <b/>
        <sz val="11"/>
        <rFont val="Arial"/>
        <family val="2"/>
      </rPr>
      <t>Meta Trimestral:</t>
    </r>
    <r>
      <rPr>
        <sz val="11"/>
        <rFont val="Arial"/>
        <family val="2"/>
      </rPr>
      <t xml:space="preserve"> Se realizaron 70 visitas de supervisión a Centros de Atención Infantil para registro y verificación de documentos de las 70 programadas, lo que representó un avance del 100.00%.
</t>
    </r>
    <r>
      <rPr>
        <b/>
        <sz val="11"/>
        <rFont val="Arial"/>
        <family val="2"/>
      </rPr>
      <t xml:space="preserve">Meta Anual: </t>
    </r>
    <r>
      <rPr>
        <sz val="11"/>
        <rFont val="Arial"/>
        <family val="2"/>
      </rPr>
      <t xml:space="preserve">Se realizaron 212 visitas de supervisión a Centros de Atención Infantil para registro y verificación de documentos de las 282 programadas, lo que representó el 75.18% de avance anual acumulado. </t>
    </r>
  </si>
  <si>
    <r>
      <rPr>
        <b/>
        <sz val="11"/>
        <rFont val="Arial"/>
        <family val="2"/>
      </rPr>
      <t>Meta Trimestral:</t>
    </r>
    <r>
      <rPr>
        <sz val="11"/>
        <rFont val="Arial"/>
        <family val="2"/>
      </rPr>
      <t xml:space="preserve"> Se beneficiaron a 3,703 niñas, niños, adolescentes y adultos con los servicios de asistencia social y jurídica de los 3,338 programados, lo que representó un avance del 110.93%. Se superó la meta para este trimestre debido al aumento de usuarios que requirieron de los servicios que brinda ésta Delegación.
</t>
    </r>
    <r>
      <rPr>
        <b/>
        <sz val="11"/>
        <rFont val="Arial"/>
        <family val="2"/>
      </rPr>
      <t>Meta Anual:</t>
    </r>
    <r>
      <rPr>
        <sz val="11"/>
        <rFont val="Arial"/>
        <family val="2"/>
      </rPr>
      <t xml:space="preserve"> Se beneficiaron a 12,677 niñas, niños, adolescentes y su familia con los servicios de asistencia social y jurídica de 13,125 programados, lo que representó el 96.59% de avance anual acumulado. </t>
    </r>
  </si>
  <si>
    <r>
      <rPr>
        <b/>
        <sz val="11"/>
        <rFont val="Arial"/>
        <family val="2"/>
      </rPr>
      <t>Meta Trimestral</t>
    </r>
    <r>
      <rPr>
        <sz val="11"/>
        <rFont val="Arial"/>
        <family val="2"/>
      </rPr>
      <t xml:space="preserve">: Se realizaron 47 planes de restitución de derechos de las niñas, niños y adolescentes que se encuentran en situación de vulnerabilidad de los 113 programados, lo que representó un avance del 41.59%. No se alcanzó la meta de esta actividad debido a que no se tuvo el número de egresos de menores estimados durante el tercer trimestre.
</t>
    </r>
    <r>
      <rPr>
        <b/>
        <sz val="11"/>
        <rFont val="Arial"/>
        <family val="2"/>
      </rPr>
      <t>Meta Anual:</t>
    </r>
    <r>
      <rPr>
        <sz val="11"/>
        <rFont val="Arial"/>
        <family val="2"/>
      </rPr>
      <t xml:space="preserve"> Se realizaron 158 planes de restitución de derechos de las niñas, niños y adolescentes que se encuentran en situación de vulnerabilidad de las 450 programados, lo que representó el 35.11% de avance anual acumulado.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</si>
  <si>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</si>
  <si>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</si>
  <si>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r>
      <rPr>
        <b/>
        <sz val="11"/>
        <rFont val="Arial"/>
        <family val="2"/>
      </rPr>
      <t>Meta Trimestral:</t>
    </r>
    <r>
      <rPr>
        <sz val="11"/>
        <rFont val="Arial"/>
        <family val="2"/>
      </rPr>
      <t xml:space="preserve"> Se atendió a 1,522 personas con actividades de prevención y atención de riesgos psicosociales de las 1,000 programadas, lo que representó un avance del 152.20%. Se superó la meta debido a que se tuvo una asistencia mayor de la programada en las diferentes instituciones educativas y asociaciones civiles que solicitaron por oficio la impartición de pláticas preventivas.
</t>
    </r>
    <r>
      <rPr>
        <b/>
        <sz val="11"/>
        <rFont val="Arial"/>
        <family val="2"/>
      </rPr>
      <t>Meta Anual:</t>
    </r>
    <r>
      <rPr>
        <sz val="11"/>
        <rFont val="Arial"/>
        <family val="2"/>
      </rPr>
      <t xml:space="preserve"> Se han atendido a 4,464 personas con actividades de prevención y atención de riesgos psicosociales de las 4,800 programadas, lo que representó el 93.00% de avance anual acumulado. </t>
    </r>
  </si>
  <si>
    <r>
      <rPr>
        <b/>
        <sz val="11"/>
        <rFont val="Arial"/>
        <family val="2"/>
      </rPr>
      <t>Meta Trimestral:</t>
    </r>
    <r>
      <rPr>
        <sz val="11"/>
        <rFont val="Arial"/>
        <family val="2"/>
      </rPr>
      <t xml:space="preserve"> Se Impartieron 64 pláticas de sensibilización sobre prevención de la explotación infantil y delito de trata de niñas, niñas y adolescentes de las 39 programadas, lo que representó un avance del 164.10%. Se supero la meta debido a a la solicitud de pláticas de escuelas que no estaban programadas.
</t>
    </r>
    <r>
      <rPr>
        <b/>
        <sz val="11"/>
        <rFont val="Arial"/>
        <family val="2"/>
      </rPr>
      <t>Meta Anual:</t>
    </r>
    <r>
      <rPr>
        <sz val="11"/>
        <rFont val="Arial"/>
        <family val="2"/>
      </rPr>
      <t xml:space="preserve"> Se Impartieron 172 pláticas de sensibilización sobre prevención de la explotación infantil y delito de trata de niñas, niñas y adolescentes, de las 196 programadas, lo que representó el 87.76% de avance anual acumulado. </t>
    </r>
  </si>
  <si>
    <r>
      <rPr>
        <b/>
        <sz val="11"/>
        <rFont val="Arial"/>
        <family val="2"/>
      </rPr>
      <t xml:space="preserve">Meta Trimestral: </t>
    </r>
    <r>
      <rPr>
        <sz val="11"/>
        <rFont val="Arial"/>
        <family val="2"/>
      </rPr>
      <t xml:space="preserve">Se benefició a 14,902 niñas, niños y población con apoyos de Asistencia Alimentaria dirigidos a niños y niñas en edad escolar y población vulnerable del Municipio de Benito Juárez de las 15,968 programadas, lo que representó un avance del 93.32%.
</t>
    </r>
    <r>
      <rPr>
        <b/>
        <sz val="11"/>
        <rFont val="Arial"/>
        <family val="2"/>
      </rPr>
      <t xml:space="preserve">Meta Anual: </t>
    </r>
    <r>
      <rPr>
        <sz val="11"/>
        <rFont val="Arial"/>
        <family val="2"/>
      </rPr>
      <t xml:space="preserve">Se benefició a 32,298 niños y niñas en edad escolar y población vulnerable del Municipio de Benito Juárez de las 37,286 programadas, lo que representó el 86.62% de avance anual acumulado. </t>
    </r>
  </si>
  <si>
    <r>
      <rPr>
        <b/>
        <sz val="11"/>
        <rFont val="Arial"/>
        <family val="2"/>
      </rPr>
      <t>Meta Trimestral:</t>
    </r>
    <r>
      <rPr>
        <sz val="11"/>
        <rFont val="Arial"/>
        <family val="2"/>
      </rPr>
      <t xml:space="preserve"> Se otorgaron 230 apoyos médicos especiales de los 550 programados, lo que representó un avance del 41.82%. No se alcanzó la meta debido a que no se obtuvo la participación de la población que se esperaba.
</t>
    </r>
    <r>
      <rPr>
        <b/>
        <sz val="11"/>
        <rFont val="Arial"/>
        <family val="2"/>
      </rPr>
      <t>Meta Anual:</t>
    </r>
    <r>
      <rPr>
        <sz val="11"/>
        <rFont val="Arial"/>
        <family val="2"/>
      </rPr>
      <t xml:space="preserve"> Se otorgaron 1,165 apoyos médicos especiales de las 1,990 programadas, lo que representó el 58.54% de avance anual acumulado. </t>
    </r>
  </si>
  <si>
    <r>
      <rPr>
        <b/>
        <sz val="11"/>
        <rFont val="Arial"/>
        <family val="2"/>
      </rPr>
      <t>Meta Trimestral:</t>
    </r>
    <r>
      <rPr>
        <sz val="11"/>
        <rFont val="Arial"/>
        <family val="2"/>
      </rPr>
      <t xml:space="preserve"> Durante este trimestre no se realizó ningún evento que fomente la unión familiar de los 2 que se tenian programados, lo que represento un avance del 0%. Los eventos se reprogramaron para el cuarto trimestre debido a que hubo otras actividades que se les dio prioridad por el beneficio que aportaban a las familias benitojuarences.
</t>
    </r>
    <r>
      <rPr>
        <b/>
        <sz val="11"/>
        <rFont val="Arial"/>
        <family val="2"/>
      </rPr>
      <t>Meta Anual:</t>
    </r>
    <r>
      <rPr>
        <sz val="11"/>
        <rFont val="Arial"/>
        <family val="2"/>
      </rPr>
      <t xml:space="preserve"> Se realizó 1 evento que fomenta la unión familiar de los 3 programados, lo que representó el 33.33% de avance anual acumulado.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</si>
</sst>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quot;$&quot;#,##0.00"/>
    <numFmt numFmtId="44" formatCode="_-&quot;$&quot;* #,##0.00_-;\-&quot;$&quot;* #,##0.00_-;_-&quot;$&quot;* &quot;-&quot;??_-;_-@_-"/>
    <numFmt numFmtId="43" formatCode="_-* #,##0.00_-;\-* #,##0.00_-;_-* &quot;-&quot;??_-;_-@_-"/>
    <numFmt numFmtId="164" formatCode="&quot;$&quot;#,##0.00"/>
    <numFmt numFmtId="165" formatCode="0.000"/>
    <numFmt numFmtId="166" formatCode="0.0000"/>
  </numFmts>
  <fonts count="25">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color theme="0"/>
      <name val="Arial"/>
      <family val="2"/>
    </font>
    <font>
      <sz val="11"/>
      <name val="Arial"/>
      <family val="2"/>
    </font>
    <font>
      <sz val="11"/>
      <color theme="1"/>
      <name val="Calibri"/>
      <family val="2"/>
      <scheme val="minor"/>
    </font>
    <font>
      <sz val="9"/>
      <name val="Arial"/>
      <family val="2"/>
    </font>
    <font>
      <b/>
      <sz val="14"/>
      <color theme="0"/>
      <name val="Arial"/>
      <family val="2"/>
    </font>
    <font>
      <b/>
      <sz val="14"/>
      <color rgb="FFFFFFFF"/>
      <name val="Arial"/>
      <family val="2"/>
    </font>
    <font>
      <b/>
      <sz val="24"/>
      <color rgb="FFFFFFFF"/>
      <name val="Arial"/>
      <family val="2"/>
    </font>
    <font>
      <sz val="11"/>
      <color rgb="FFFFFFFF"/>
      <name val="Arial"/>
      <family val="2"/>
    </font>
    <font>
      <b/>
      <sz val="11"/>
      <color rgb="FFFFFFFF"/>
      <name val="Arial"/>
      <family val="2"/>
    </font>
    <font>
      <sz val="11"/>
      <color rgb="FF000000"/>
      <name val="Arial"/>
      <family val="2"/>
    </font>
    <font>
      <b/>
      <sz val="11"/>
      <color rgb="FFFF0000"/>
      <name val="Arial"/>
      <family val="2"/>
    </font>
    <font>
      <sz val="11"/>
      <color rgb="FFFF0000"/>
      <name val="Arial"/>
      <family val="2"/>
    </font>
    <font>
      <sz val="11"/>
      <color theme="1"/>
      <name val="Arial Nova Cond"/>
      <family val="2"/>
    </font>
    <font>
      <b/>
      <sz val="11"/>
      <color theme="1"/>
      <name val="Arial Nova Cond"/>
      <family val="2"/>
    </font>
    <font>
      <sz val="11"/>
      <color rgb="FF000000"/>
      <name val="Arial Nova Cond"/>
      <family val="2"/>
    </font>
    <font>
      <b/>
      <sz val="11"/>
      <color rgb="FF000000"/>
      <name val="Arial Nova Cond"/>
      <family val="2"/>
    </font>
    <font>
      <sz val="11"/>
      <name val="Arial Nova Cond"/>
      <family val="2"/>
    </font>
    <font>
      <b/>
      <sz val="11"/>
      <name val="Arial Nova Cond"/>
      <family val="2"/>
    </font>
    <font>
      <b/>
      <sz val="11"/>
      <color theme="0"/>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9" tint="0.79998168889431442"/>
        <bgColor indexed="64"/>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BD2452"/>
        <bgColor rgb="FF145148"/>
      </patternFill>
    </fill>
    <fill>
      <patternFill patternType="solid">
        <fgColor rgb="FFF2F2F2"/>
        <bgColor indexed="64"/>
      </patternFill>
    </fill>
    <fill>
      <patternFill patternType="solid">
        <fgColor rgb="FFFFFF00"/>
        <bgColor rgb="FFF2F2F2"/>
      </patternFill>
    </fill>
  </fills>
  <borders count="72">
    <border>
      <left/>
      <right/>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rgb="FF000000"/>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thin">
        <color rgb="FF000000"/>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medium">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bottom/>
      <diagonal/>
    </border>
    <border>
      <left style="medium">
        <color indexed="64"/>
      </left>
      <right/>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medium">
        <color indexed="64"/>
      </right>
      <top style="dotted">
        <color theme="1"/>
      </top>
      <bottom/>
      <diagonal/>
    </border>
    <border>
      <left style="medium">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style="dotted">
        <color theme="1"/>
      </bottom>
      <diagonal/>
    </border>
    <border>
      <left style="dotted">
        <color indexed="64"/>
      </left>
      <right style="medium">
        <color indexed="64"/>
      </right>
      <top style="dotted">
        <color indexed="64"/>
      </top>
      <bottom style="dotted">
        <color theme="1"/>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cellStyleXfs>
  <cellXfs count="197">
    <xf numFmtId="0" fontId="0" fillId="0" borderId="0" xfId="0"/>
    <xf numFmtId="10" fontId="7" fillId="7" borderId="35" xfId="0" applyNumberFormat="1" applyFont="1" applyFill="1" applyBorder="1" applyAlignment="1">
      <alignment horizontal="center" vertical="center" wrapText="1"/>
    </xf>
    <xf numFmtId="10" fontId="7" fillId="7" borderId="27" xfId="0" applyNumberFormat="1" applyFont="1" applyFill="1" applyBorder="1" applyAlignment="1">
      <alignment horizontal="center" vertical="center" wrapText="1"/>
    </xf>
    <xf numFmtId="10" fontId="7" fillId="7" borderId="38"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5" borderId="3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8" borderId="0" xfId="0" applyFill="1"/>
    <xf numFmtId="0" fontId="3" fillId="5" borderId="1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5" borderId="5" xfId="0" applyFont="1" applyFill="1" applyBorder="1" applyAlignment="1">
      <alignment horizontal="center" vertical="center" wrapText="1"/>
    </xf>
    <xf numFmtId="3" fontId="3" fillId="11" borderId="42" xfId="0" applyNumberFormat="1" applyFont="1" applyFill="1" applyBorder="1" applyAlignment="1">
      <alignment horizontal="center" vertical="center" wrapText="1"/>
    </xf>
    <xf numFmtId="3" fontId="3" fillId="11" borderId="12" xfId="0" applyNumberFormat="1" applyFont="1" applyFill="1" applyBorder="1" applyAlignment="1">
      <alignment horizontal="center" vertical="center" wrapText="1"/>
    </xf>
    <xf numFmtId="3" fontId="3" fillId="11" borderId="15" xfId="0" applyNumberFormat="1"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7" fillId="11" borderId="18" xfId="0" applyFont="1" applyFill="1" applyBorder="1" applyAlignment="1">
      <alignment horizontal="center" vertical="center" wrapText="1"/>
    </xf>
    <xf numFmtId="7" fontId="7" fillId="11" borderId="21" xfId="2" applyNumberFormat="1" applyFont="1" applyFill="1" applyBorder="1" applyAlignment="1">
      <alignment horizontal="center" vertical="center" wrapText="1"/>
    </xf>
    <xf numFmtId="164" fontId="7" fillId="11" borderId="20" xfId="0" applyNumberFormat="1" applyFont="1" applyFill="1" applyBorder="1" applyAlignment="1">
      <alignment horizontal="center" vertical="center" wrapText="1"/>
    </xf>
    <xf numFmtId="0" fontId="7" fillId="11" borderId="19" xfId="0" applyFont="1" applyFill="1" applyBorder="1" applyAlignment="1">
      <alignment horizontal="center" vertical="center" wrapText="1"/>
    </xf>
    <xf numFmtId="7" fontId="7" fillId="11" borderId="22" xfId="2" applyNumberFormat="1"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3" fillId="5" borderId="12"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6" xfId="0" applyNumberFormat="1" applyFont="1" applyFill="1" applyBorder="1" applyAlignment="1">
      <alignment horizontal="center" vertical="center" wrapText="1"/>
    </xf>
    <xf numFmtId="7" fontId="3" fillId="5" borderId="27" xfId="2" applyNumberFormat="1"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6" xfId="0" applyFont="1" applyFill="1" applyBorder="1" applyAlignment="1">
      <alignment horizontal="left" vertical="center" wrapText="1"/>
    </xf>
    <xf numFmtId="0" fontId="3" fillId="5" borderId="34" xfId="0" applyFont="1" applyFill="1" applyBorder="1" applyAlignment="1">
      <alignment horizontal="center" vertical="center" wrapText="1"/>
    </xf>
    <xf numFmtId="0" fontId="3" fillId="5" borderId="37" xfId="0" applyFont="1" applyFill="1" applyBorder="1" applyAlignment="1">
      <alignment horizontal="left" vertical="center" wrapText="1"/>
    </xf>
    <xf numFmtId="0" fontId="7" fillId="11" borderId="31" xfId="0" applyFont="1" applyFill="1" applyBorder="1" applyAlignment="1">
      <alignment horizontal="center" vertical="center" wrapText="1"/>
    </xf>
    <xf numFmtId="0" fontId="7" fillId="11" borderId="3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11" borderId="14"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 fillId="11" borderId="54" xfId="0" applyNumberFormat="1" applyFont="1" applyFill="1" applyBorder="1" applyAlignment="1">
      <alignment horizontal="center" vertical="center" wrapText="1"/>
    </xf>
    <xf numFmtId="0" fontId="7" fillId="5" borderId="54" xfId="0" applyNumberFormat="1" applyFont="1" applyFill="1" applyBorder="1" applyAlignment="1">
      <alignment horizontal="center" vertical="center" wrapText="1"/>
    </xf>
    <xf numFmtId="0" fontId="3" fillId="11" borderId="55" xfId="0" applyNumberFormat="1" applyFont="1" applyFill="1" applyBorder="1" applyAlignment="1">
      <alignment horizontal="center" vertical="center" wrapText="1"/>
    </xf>
    <xf numFmtId="0" fontId="3" fillId="5" borderId="54" xfId="0" applyNumberFormat="1" applyFont="1" applyFill="1" applyBorder="1" applyAlignment="1">
      <alignment horizontal="justify" vertical="center" wrapText="1"/>
    </xf>
    <xf numFmtId="0" fontId="3" fillId="5" borderId="55" xfId="0" applyNumberFormat="1" applyFont="1" applyFill="1" applyBorder="1" applyAlignment="1">
      <alignment horizontal="justify" vertical="center" wrapText="1"/>
    </xf>
    <xf numFmtId="0" fontId="3" fillId="5" borderId="57" xfId="0" applyFont="1" applyFill="1" applyBorder="1" applyAlignment="1">
      <alignment horizontal="center" vertical="center" wrapText="1"/>
    </xf>
    <xf numFmtId="0" fontId="3" fillId="5" borderId="59" xfId="0" applyFont="1" applyFill="1" applyBorder="1" applyAlignment="1">
      <alignment horizontal="center" vertical="center" wrapText="1"/>
    </xf>
    <xf numFmtId="10" fontId="0" fillId="6" borderId="57" xfId="0" applyNumberFormat="1" applyFill="1" applyBorder="1" applyAlignment="1">
      <alignment horizontal="center" vertical="center" wrapText="1"/>
    </xf>
    <xf numFmtId="10" fontId="0" fillId="6" borderId="59" xfId="0" applyNumberFormat="1" applyFill="1" applyBorder="1" applyAlignment="1">
      <alignment horizontal="center" vertical="center" wrapText="1"/>
    </xf>
    <xf numFmtId="10" fontId="0" fillId="6" borderId="60" xfId="0" applyNumberFormat="1" applyFill="1" applyBorder="1" applyAlignment="1">
      <alignment horizontal="center" vertical="center" wrapText="1"/>
    </xf>
    <xf numFmtId="0" fontId="3" fillId="11" borderId="57"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3" fillId="5" borderId="60" xfId="0" applyFont="1" applyFill="1" applyBorder="1" applyAlignment="1">
      <alignment horizontal="left" vertical="center" wrapText="1"/>
    </xf>
    <xf numFmtId="0" fontId="3" fillId="5" borderId="61" xfId="0" applyNumberFormat="1" applyFont="1" applyFill="1" applyBorder="1" applyAlignment="1">
      <alignment horizontal="justify" vertical="center" wrapText="1"/>
    </xf>
    <xf numFmtId="0" fontId="6" fillId="10" borderId="45" xfId="0" applyFont="1" applyFill="1" applyBorder="1" applyAlignment="1">
      <alignment horizontal="center" vertical="center" wrapText="1"/>
    </xf>
    <xf numFmtId="1" fontId="3" fillId="11" borderId="53" xfId="1" applyNumberFormat="1" applyFont="1" applyFill="1" applyBorder="1" applyAlignment="1">
      <alignment horizontal="center" vertical="center" wrapText="1"/>
    </xf>
    <xf numFmtId="1" fontId="3" fillId="11" borderId="54" xfId="1" applyNumberFormat="1" applyFont="1" applyFill="1" applyBorder="1" applyAlignment="1">
      <alignment horizontal="center" vertical="center" wrapText="1"/>
    </xf>
    <xf numFmtId="1" fontId="3" fillId="5" borderId="54" xfId="1" applyNumberFormat="1" applyFont="1" applyFill="1" applyBorder="1" applyAlignment="1">
      <alignment horizontal="center" vertical="center" wrapText="1"/>
    </xf>
    <xf numFmtId="1" fontId="3" fillId="11" borderId="55" xfId="1" applyNumberFormat="1" applyFont="1" applyFill="1" applyBorder="1" applyAlignment="1">
      <alignment horizontal="center" vertical="center" wrapText="1"/>
    </xf>
    <xf numFmtId="0" fontId="3" fillId="11" borderId="43" xfId="0" applyFont="1" applyFill="1" applyBorder="1" applyAlignment="1">
      <alignment horizontal="left" vertical="center" wrapText="1"/>
    </xf>
    <xf numFmtId="0" fontId="3" fillId="5" borderId="45" xfId="0" applyFont="1" applyFill="1" applyBorder="1" applyAlignment="1">
      <alignment horizontal="left" vertical="center" wrapText="1"/>
    </xf>
    <xf numFmtId="0" fontId="0" fillId="0" borderId="0" xfId="0" applyAlignment="1">
      <alignment horizontal="center"/>
    </xf>
    <xf numFmtId="3" fontId="3" fillId="11" borderId="58" xfId="0" applyNumberFormat="1" applyFont="1" applyFill="1" applyBorder="1" applyAlignment="1">
      <alignment horizontal="center" vertical="center" wrapText="1"/>
    </xf>
    <xf numFmtId="3" fontId="3" fillId="11" borderId="59" xfId="0" applyNumberFormat="1" applyFont="1" applyFill="1" applyBorder="1" applyAlignment="1">
      <alignment horizontal="center" vertical="center" wrapText="1"/>
    </xf>
    <xf numFmtId="3" fontId="3" fillId="11" borderId="60" xfId="0" applyNumberFormat="1" applyFont="1" applyFill="1" applyBorder="1" applyAlignment="1">
      <alignment horizontal="center" vertical="center" wrapText="1"/>
    </xf>
    <xf numFmtId="0" fontId="3" fillId="13" borderId="14"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14" fillId="12" borderId="12" xfId="0" applyFont="1" applyFill="1" applyBorder="1" applyAlignment="1">
      <alignment horizontal="left" vertical="center" wrapText="1"/>
    </xf>
    <xf numFmtId="0" fontId="13" fillId="12" borderId="12" xfId="0" applyFont="1" applyFill="1" applyBorder="1" applyAlignment="1">
      <alignment horizontal="center" vertical="center" wrapText="1"/>
    </xf>
    <xf numFmtId="0" fontId="14" fillId="12" borderId="15" xfId="0" applyFont="1" applyFill="1" applyBorder="1" applyAlignment="1">
      <alignment horizontal="left" vertical="center" wrapText="1"/>
    </xf>
    <xf numFmtId="0" fontId="3" fillId="11" borderId="15" xfId="0" applyFont="1" applyFill="1" applyBorder="1" applyAlignment="1">
      <alignment horizontal="justify" vertical="center" wrapText="1"/>
    </xf>
    <xf numFmtId="0" fontId="3" fillId="13" borderId="12" xfId="0" applyFont="1" applyFill="1" applyBorder="1" applyAlignment="1">
      <alignment horizontal="left" vertical="center" wrapText="1"/>
    </xf>
    <xf numFmtId="0" fontId="3" fillId="13" borderId="12" xfId="0" applyFont="1" applyFill="1" applyBorder="1" applyAlignment="1">
      <alignment horizontal="center" vertical="center" wrapText="1"/>
    </xf>
    <xf numFmtId="0" fontId="3" fillId="13" borderId="15" xfId="0" applyFont="1" applyFill="1" applyBorder="1" applyAlignment="1">
      <alignment horizontal="justify" vertical="center" wrapText="1"/>
    </xf>
    <xf numFmtId="0" fontId="15" fillId="13" borderId="12" xfId="0" applyFont="1" applyFill="1" applyBorder="1" applyAlignment="1">
      <alignment horizontal="left" vertical="center" wrapText="1"/>
    </xf>
    <xf numFmtId="0" fontId="7" fillId="13" borderId="12" xfId="0" applyFont="1" applyFill="1" applyBorder="1" applyAlignment="1">
      <alignment horizontal="left" vertical="center" wrapText="1"/>
    </xf>
    <xf numFmtId="0" fontId="3" fillId="5" borderId="60" xfId="0" applyFont="1" applyFill="1" applyBorder="1" applyAlignment="1">
      <alignment horizontal="justify" vertical="center" wrapText="1"/>
    </xf>
    <xf numFmtId="0" fontId="3" fillId="11" borderId="14" xfId="0" applyFont="1" applyFill="1" applyBorder="1" applyAlignment="1">
      <alignment horizontal="center" vertical="center" wrapText="1"/>
    </xf>
    <xf numFmtId="0" fontId="3" fillId="11" borderId="12" xfId="0" applyFont="1" applyFill="1" applyBorder="1" applyAlignment="1">
      <alignment horizontal="center" vertical="center" wrapText="1"/>
    </xf>
    <xf numFmtId="10" fontId="0" fillId="6" borderId="14" xfId="0" applyNumberFormat="1" applyFill="1" applyBorder="1" applyAlignment="1">
      <alignment horizontal="center" vertical="center" wrapText="1"/>
    </xf>
    <xf numFmtId="10" fontId="0" fillId="6" borderId="12" xfId="0" applyNumberFormat="1" applyFill="1" applyBorder="1" applyAlignment="1">
      <alignment horizontal="center" vertical="center" wrapText="1"/>
    </xf>
    <xf numFmtId="10" fontId="0" fillId="6" borderId="15" xfId="0" applyNumberFormat="1" applyFill="1" applyBorder="1" applyAlignment="1">
      <alignment horizontal="center" vertical="center" wrapText="1"/>
    </xf>
    <xf numFmtId="0" fontId="7" fillId="11" borderId="56" xfId="0" applyNumberFormat="1" applyFont="1" applyFill="1" applyBorder="1" applyAlignment="1">
      <alignment horizontal="justify" vertical="center" wrapText="1"/>
    </xf>
    <xf numFmtId="0" fontId="7" fillId="11" borderId="14" xfId="0" applyNumberFormat="1" applyFont="1" applyFill="1" applyBorder="1" applyAlignment="1">
      <alignment horizontal="justify" vertical="center" wrapText="1"/>
    </xf>
    <xf numFmtId="0" fontId="3" fillId="5" borderId="54" xfId="0" applyFont="1" applyFill="1" applyBorder="1" applyAlignment="1">
      <alignment horizontal="left" vertical="center" wrapText="1"/>
    </xf>
    <xf numFmtId="0" fontId="3" fillId="5" borderId="54" xfId="0" applyFont="1" applyFill="1" applyBorder="1" applyAlignment="1">
      <alignment horizontal="center" vertical="center" wrapText="1"/>
    </xf>
    <xf numFmtId="0" fontId="3" fillId="5" borderId="55" xfId="0" applyFont="1" applyFill="1" applyBorder="1" applyAlignment="1">
      <alignment horizontal="left" vertical="center" wrapText="1"/>
    </xf>
    <xf numFmtId="166" fontId="3" fillId="11" borderId="42" xfId="1" applyNumberFormat="1" applyFont="1" applyFill="1" applyBorder="1" applyAlignment="1">
      <alignment horizontal="center" vertical="center" wrapText="1"/>
    </xf>
    <xf numFmtId="3" fontId="6" fillId="10" borderId="42" xfId="0" applyNumberFormat="1" applyFont="1" applyFill="1" applyBorder="1" applyAlignment="1">
      <alignment horizontal="center" vertical="center" wrapText="1"/>
    </xf>
    <xf numFmtId="1" fontId="7" fillId="5" borderId="56" xfId="1" applyNumberFormat="1" applyFont="1" applyFill="1" applyBorder="1" applyAlignment="1">
      <alignment horizontal="center" vertical="center" wrapText="1"/>
    </xf>
    <xf numFmtId="165" fontId="7" fillId="5" borderId="14" xfId="1" applyNumberFormat="1" applyFont="1" applyFill="1" applyBorder="1" applyAlignment="1">
      <alignment horizontal="center" vertical="center" wrapText="1"/>
    </xf>
    <xf numFmtId="165" fontId="3" fillId="11" borderId="12" xfId="1" applyNumberFormat="1" applyFont="1" applyFill="1" applyBorder="1" applyAlignment="1">
      <alignment horizontal="center" vertical="center" wrapText="1"/>
    </xf>
    <xf numFmtId="165" fontId="3" fillId="5" borderId="12" xfId="1" applyNumberFormat="1" applyFont="1" applyFill="1" applyBorder="1" applyAlignment="1">
      <alignment horizontal="center" vertical="center" wrapText="1"/>
    </xf>
    <xf numFmtId="165" fontId="3" fillId="11" borderId="15" xfId="1"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0" borderId="12" xfId="0" applyNumberFormat="1" applyFont="1" applyFill="1" applyBorder="1" applyAlignment="1">
      <alignment horizontal="center" vertical="center" wrapText="1"/>
    </xf>
    <xf numFmtId="3" fontId="6" fillId="10" borderId="15" xfId="0" applyNumberFormat="1" applyFont="1" applyFill="1" applyBorder="1" applyAlignment="1">
      <alignment horizontal="center" vertical="center" wrapText="1"/>
    </xf>
    <xf numFmtId="165" fontId="7" fillId="5" borderId="14" xfId="0" applyNumberFormat="1" applyFont="1" applyFill="1" applyBorder="1" applyAlignment="1">
      <alignment horizontal="center" vertical="center" wrapText="1"/>
    </xf>
    <xf numFmtId="0" fontId="3" fillId="11" borderId="12" xfId="0" applyNumberFormat="1" applyFont="1" applyFill="1" applyBorder="1" applyAlignment="1">
      <alignment horizontal="center" vertical="center" wrapText="1"/>
    </xf>
    <xf numFmtId="0" fontId="7" fillId="5" borderId="12" xfId="0" applyNumberFormat="1" applyFont="1" applyFill="1" applyBorder="1" applyAlignment="1">
      <alignment horizontal="center" vertical="center" wrapText="1"/>
    </xf>
    <xf numFmtId="0" fontId="3" fillId="11" borderId="15" xfId="0" applyNumberFormat="1" applyFont="1" applyFill="1" applyBorder="1" applyAlignment="1">
      <alignment horizontal="center" vertical="center" wrapText="1"/>
    </xf>
    <xf numFmtId="0" fontId="3" fillId="11" borderId="59" xfId="0" applyNumberFormat="1" applyFont="1" applyFill="1" applyBorder="1" applyAlignment="1">
      <alignment horizontal="center" vertical="center" wrapText="1"/>
    </xf>
    <xf numFmtId="0" fontId="7" fillId="5" borderId="59" xfId="0" applyNumberFormat="1" applyFont="1" applyFill="1" applyBorder="1" applyAlignment="1">
      <alignment horizontal="center" vertical="center" wrapText="1"/>
    </xf>
    <xf numFmtId="0" fontId="3" fillId="11" borderId="60" xfId="0" applyNumberFormat="1" applyFont="1" applyFill="1" applyBorder="1" applyAlignment="1">
      <alignment horizontal="center" vertical="center" wrapText="1"/>
    </xf>
    <xf numFmtId="1" fontId="3" fillId="5" borderId="14" xfId="3" applyNumberFormat="1" applyFont="1" applyFill="1" applyBorder="1" applyAlignment="1">
      <alignment horizontal="center" vertical="center" wrapText="1"/>
    </xf>
    <xf numFmtId="3" fontId="6" fillId="10" borderId="63" xfId="0" applyNumberFormat="1" applyFont="1" applyFill="1" applyBorder="1" applyAlignment="1">
      <alignment horizontal="center" vertical="center" wrapText="1"/>
    </xf>
    <xf numFmtId="3" fontId="6" fillId="10" borderId="64" xfId="0" applyNumberFormat="1" applyFont="1" applyFill="1" applyBorder="1" applyAlignment="1">
      <alignment horizontal="center" vertical="center" wrapText="1"/>
    </xf>
    <xf numFmtId="3" fontId="6" fillId="10" borderId="65" xfId="0" applyNumberFormat="1"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6" fillId="10" borderId="43" xfId="0" applyFont="1" applyFill="1" applyBorder="1" applyAlignment="1">
      <alignment horizontal="left" vertical="center" wrapText="1"/>
    </xf>
    <xf numFmtId="0" fontId="3" fillId="5" borderId="12" xfId="0" applyNumberFormat="1" applyFont="1" applyFill="1" applyBorder="1" applyAlignment="1">
      <alignment horizontal="justify" vertical="center" wrapText="1"/>
    </xf>
    <xf numFmtId="10" fontId="0" fillId="6" borderId="66"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1" fontId="7" fillId="5" borderId="56" xfId="0" applyNumberFormat="1" applyFont="1" applyFill="1" applyBorder="1" applyAlignment="1">
      <alignment horizontal="center" vertical="center" wrapText="1"/>
    </xf>
    <xf numFmtId="10" fontId="0" fillId="14" borderId="68" xfId="0" applyNumberFormat="1" applyFill="1" applyBorder="1" applyAlignment="1">
      <alignment horizontal="center" vertical="center" wrapText="1"/>
    </xf>
    <xf numFmtId="10" fontId="0" fillId="14" borderId="12" xfId="0" applyNumberFormat="1" applyFill="1" applyBorder="1" applyAlignment="1">
      <alignment horizontal="center" vertical="center" wrapText="1"/>
    </xf>
    <xf numFmtId="10" fontId="0" fillId="14" borderId="69" xfId="0" applyNumberFormat="1" applyFill="1" applyBorder="1" applyAlignment="1">
      <alignment horizontal="center" vertical="center" wrapText="1"/>
    </xf>
    <xf numFmtId="10" fontId="0" fillId="14" borderId="70" xfId="0" applyNumberFormat="1" applyFill="1" applyBorder="1" applyAlignment="1">
      <alignment horizontal="center" vertical="center" wrapText="1"/>
    </xf>
    <xf numFmtId="0" fontId="13" fillId="12" borderId="12" xfId="0" applyFont="1" applyFill="1" applyBorder="1" applyAlignment="1">
      <alignment horizontal="justify" vertical="center" wrapText="1"/>
    </xf>
    <xf numFmtId="0" fontId="3" fillId="11" borderId="12" xfId="0" applyFont="1" applyFill="1" applyBorder="1" applyAlignment="1">
      <alignment horizontal="justify" vertical="center" wrapText="1"/>
    </xf>
    <xf numFmtId="0" fontId="3" fillId="13" borderId="12" xfId="0" applyFont="1" applyFill="1" applyBorder="1" applyAlignment="1">
      <alignment horizontal="justify" vertical="center" wrapText="1"/>
    </xf>
    <xf numFmtId="0" fontId="4" fillId="13" borderId="12" xfId="0" applyFont="1" applyFill="1" applyBorder="1" applyAlignment="1">
      <alignment horizontal="justify" vertical="center" wrapText="1"/>
    </xf>
    <xf numFmtId="0" fontId="15" fillId="13" borderId="12" xfId="0" applyFont="1" applyFill="1" applyBorder="1" applyAlignment="1">
      <alignment horizontal="justify" vertical="center" wrapText="1"/>
    </xf>
    <xf numFmtId="0" fontId="7" fillId="13" borderId="12" xfId="0" applyFont="1" applyFill="1" applyBorder="1" applyAlignment="1">
      <alignment horizontal="justify" vertical="center" wrapText="1"/>
    </xf>
    <xf numFmtId="0" fontId="15" fillId="11" borderId="12" xfId="0" applyFont="1" applyFill="1" applyBorder="1" applyAlignment="1">
      <alignment horizontal="justify" vertical="center" wrapText="1"/>
    </xf>
    <xf numFmtId="0" fontId="7" fillId="11" borderId="12" xfId="0" applyFont="1" applyFill="1" applyBorder="1" applyAlignment="1">
      <alignment horizontal="justify" vertical="center" wrapText="1"/>
    </xf>
    <xf numFmtId="0" fontId="3" fillId="5" borderId="59" xfId="0" applyFont="1" applyFill="1" applyBorder="1" applyAlignment="1">
      <alignment horizontal="justify" vertical="center" wrapText="1"/>
    </xf>
    <xf numFmtId="0" fontId="6" fillId="10" borderId="44" xfId="0" applyFont="1" applyFill="1" applyBorder="1" applyAlignment="1">
      <alignment horizontal="justify" vertical="center" wrapText="1"/>
    </xf>
    <xf numFmtId="0" fontId="3" fillId="5" borderId="44" xfId="0" applyFont="1" applyFill="1" applyBorder="1" applyAlignment="1">
      <alignment horizontal="justify" vertical="center" wrapText="1"/>
    </xf>
    <xf numFmtId="0" fontId="3" fillId="5" borderId="12" xfId="0" applyFont="1" applyFill="1" applyBorder="1" applyAlignment="1">
      <alignment horizontal="justify" vertical="center" wrapText="1"/>
    </xf>
    <xf numFmtId="0" fontId="9" fillId="11" borderId="35" xfId="0" applyFont="1" applyFill="1" applyBorder="1" applyAlignment="1">
      <alignment horizontal="justify" vertical="center" wrapText="1"/>
    </xf>
    <xf numFmtId="10" fontId="0" fillId="6" borderId="70" xfId="0" applyNumberFormat="1" applyFill="1" applyBorder="1" applyAlignment="1">
      <alignment horizontal="center" vertical="center" wrapText="1"/>
    </xf>
    <xf numFmtId="10" fontId="0" fillId="6" borderId="71" xfId="0" applyNumberFormat="1" applyFill="1" applyBorder="1" applyAlignment="1">
      <alignment horizontal="center" vertical="center" wrapText="1"/>
    </xf>
    <xf numFmtId="0" fontId="7" fillId="11" borderId="54" xfId="0" applyNumberFormat="1" applyFont="1" applyFill="1" applyBorder="1" applyAlignment="1">
      <alignment horizontal="justify" vertical="center" wrapText="1"/>
    </xf>
    <xf numFmtId="0" fontId="7" fillId="11" borderId="12" xfId="0" applyNumberFormat="1" applyFont="1" applyFill="1" applyBorder="1" applyAlignment="1">
      <alignment horizontal="justify" vertical="center" wrapText="1"/>
    </xf>
    <xf numFmtId="3" fontId="7" fillId="5" borderId="12" xfId="0" applyNumberFormat="1" applyFont="1" applyFill="1" applyBorder="1" applyAlignment="1">
      <alignment horizontal="center" vertical="center" wrapText="1"/>
    </xf>
    <xf numFmtId="0" fontId="7" fillId="5" borderId="12" xfId="0" applyFont="1" applyFill="1" applyBorder="1" applyAlignment="1">
      <alignment horizontal="justify" vertical="center" wrapText="1"/>
    </xf>
    <xf numFmtId="0" fontId="7" fillId="5" borderId="59" xfId="0" applyFont="1" applyFill="1" applyBorder="1" applyAlignment="1">
      <alignment horizontal="justify" vertical="center" wrapText="1"/>
    </xf>
    <xf numFmtId="0" fontId="7" fillId="10" borderId="44" xfId="0" applyFont="1" applyFill="1" applyBorder="1" applyAlignment="1">
      <alignment horizontal="justify" vertical="center" wrapText="1"/>
    </xf>
    <xf numFmtId="0" fontId="7" fillId="5" borderId="44" xfId="0" applyFont="1" applyFill="1" applyBorder="1" applyAlignment="1">
      <alignment horizontal="justify" vertical="center" wrapText="1"/>
    </xf>
    <xf numFmtId="0" fontId="7" fillId="11" borderId="27" xfId="0" applyFont="1" applyFill="1" applyBorder="1" applyAlignment="1">
      <alignment horizontal="justify" vertical="center" wrapText="1"/>
    </xf>
    <xf numFmtId="0" fontId="3" fillId="5" borderId="12" xfId="0" applyFont="1" applyFill="1" applyBorder="1" applyAlignment="1">
      <alignment horizontal="justify" vertical="center" wrapText="1"/>
    </xf>
    <xf numFmtId="0" fontId="24" fillId="0" borderId="0" xfId="0" applyFont="1" applyFill="1" applyAlignment="1">
      <alignment horizontal="center" vertical="center" wrapText="1"/>
    </xf>
    <xf numFmtId="0" fontId="11" fillId="9" borderId="1"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7" fillId="5" borderId="12" xfId="0" applyFont="1" applyFill="1" applyBorder="1" applyAlignment="1">
      <alignment horizontal="justify" vertical="center"/>
    </xf>
    <xf numFmtId="0" fontId="5" fillId="10" borderId="25" xfId="0" applyNumberFormat="1" applyFont="1" applyFill="1" applyBorder="1" applyAlignment="1">
      <alignment horizontal="center" vertical="center" wrapText="1"/>
    </xf>
    <xf numFmtId="0" fontId="5" fillId="10" borderId="20" xfId="0" applyNumberFormat="1" applyFont="1" applyFill="1" applyBorder="1" applyAlignment="1">
      <alignment horizontal="center" vertical="center" wrapText="1"/>
    </xf>
    <xf numFmtId="0" fontId="5" fillId="10" borderId="11" xfId="0" applyNumberFormat="1" applyFont="1" applyFill="1" applyBorder="1" applyAlignment="1">
      <alignment horizontal="center" vertical="center" wrapText="1"/>
    </xf>
    <xf numFmtId="0" fontId="5" fillId="10" borderId="23" xfId="0" applyNumberFormat="1" applyFont="1" applyFill="1" applyBorder="1" applyAlignment="1">
      <alignment horizontal="center" vertical="center" wrapText="1"/>
    </xf>
    <xf numFmtId="0" fontId="5" fillId="10" borderId="24" xfId="0" applyNumberFormat="1"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46" xfId="0" applyFont="1" applyFill="1" applyBorder="1" applyAlignment="1">
      <alignment horizontal="center" vertical="center" wrapText="1"/>
    </xf>
    <xf numFmtId="0" fontId="11" fillId="9" borderId="47" xfId="0" applyFont="1" applyFill="1" applyBorder="1" applyAlignment="1">
      <alignment horizontal="center" vertical="center" wrapText="1"/>
    </xf>
    <xf numFmtId="0" fontId="11" fillId="9" borderId="51" xfId="0" applyFont="1" applyFill="1" applyBorder="1" applyAlignment="1">
      <alignment horizontal="center" vertical="center" wrapText="1"/>
    </xf>
    <xf numFmtId="0" fontId="11" fillId="9" borderId="52" xfId="0" applyFont="1" applyFill="1" applyBorder="1" applyAlignment="1">
      <alignment horizontal="center" vertical="center" wrapText="1"/>
    </xf>
    <xf numFmtId="0" fontId="11" fillId="9" borderId="48" xfId="0" applyFont="1" applyFill="1" applyBorder="1" applyAlignment="1">
      <alignment horizontal="center" vertical="center" wrapText="1"/>
    </xf>
    <xf numFmtId="0" fontId="11" fillId="9" borderId="49" xfId="0" applyFont="1" applyFill="1" applyBorder="1" applyAlignment="1">
      <alignment horizontal="center" vertical="center" wrapText="1"/>
    </xf>
    <xf numFmtId="0" fontId="11" fillId="9" borderId="50" xfId="0" applyFont="1" applyFill="1" applyBorder="1" applyAlignment="1">
      <alignment horizontal="center" vertical="center" wrapText="1"/>
    </xf>
    <xf numFmtId="0" fontId="2" fillId="5" borderId="5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3" fillId="5" borderId="54" xfId="0" applyFont="1" applyFill="1" applyBorder="1" applyAlignment="1">
      <alignment horizontal="justify" vertical="center" wrapText="1"/>
    </xf>
    <xf numFmtId="0" fontId="3" fillId="5" borderId="12" xfId="0" applyFont="1" applyFill="1" applyBorder="1" applyAlignment="1">
      <alignment horizontal="justify" vertical="center" wrapText="1"/>
    </xf>
    <xf numFmtId="0" fontId="5" fillId="10" borderId="17" xfId="0" applyNumberFormat="1" applyFont="1" applyFill="1" applyBorder="1" applyAlignment="1">
      <alignment horizontal="center" vertical="center" wrapText="1"/>
    </xf>
    <xf numFmtId="0" fontId="5" fillId="10" borderId="3" xfId="0" applyNumberFormat="1" applyFont="1" applyFill="1" applyBorder="1" applyAlignment="1">
      <alignment horizontal="center" vertical="center" wrapText="1"/>
    </xf>
    <xf numFmtId="0" fontId="5" fillId="10" borderId="4" xfId="0" applyNumberFormat="1" applyFont="1" applyFill="1" applyBorder="1" applyAlignment="1">
      <alignment horizontal="center" vertical="center" wrapText="1"/>
    </xf>
    <xf numFmtId="0" fontId="0" fillId="0" borderId="0" xfId="0" applyAlignment="1">
      <alignment horizontal="center"/>
    </xf>
    <xf numFmtId="0" fontId="3" fillId="11" borderId="12" xfId="0" applyFont="1" applyFill="1" applyBorder="1" applyAlignment="1">
      <alignment horizontal="justify" vertical="center" wrapText="1"/>
    </xf>
    <xf numFmtId="0" fontId="12" fillId="9" borderId="62"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1" fillId="9" borderId="3" xfId="0" applyFont="1" applyFill="1" applyBorder="1" applyAlignment="1">
      <alignment horizontal="center" vertical="center"/>
    </xf>
    <xf numFmtId="0" fontId="11" fillId="9" borderId="16" xfId="0" applyFont="1" applyFill="1" applyBorder="1" applyAlignment="1">
      <alignment horizontal="center" vertical="center"/>
    </xf>
    <xf numFmtId="0" fontId="11" fillId="9" borderId="1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28" xfId="0" applyFont="1" applyFill="1" applyBorder="1" applyAlignment="1">
      <alignment horizontal="center" vertical="center" wrapText="1"/>
    </xf>
  </cellXfs>
  <cellStyles count="4">
    <cellStyle name="Millares" xfId="3" builtinId="3"/>
    <cellStyle name="Moneda" xfId="2" builtinId="4"/>
    <cellStyle name="Normal" xfId="0" builtinId="0"/>
    <cellStyle name="Porcentaje" xfId="1" builtinId="5"/>
  </cellStyles>
  <dxfs count="38">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colors>
    <mruColors>
      <color rgb="FFF2F2F2"/>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86591</xdr:rowOff>
    </xdr:from>
    <xdr:to>
      <xdr:col>3</xdr:col>
      <xdr:colOff>1701829</xdr:colOff>
      <xdr:row>4</xdr:row>
      <xdr:rowOff>366224</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8214" y="277091"/>
          <a:ext cx="2024215" cy="2006833"/>
        </a:xfrm>
        <a:prstGeom prst="rect">
          <a:avLst/>
        </a:prstGeom>
      </xdr:spPr>
    </xdr:pic>
    <xdr:clientData/>
  </xdr:twoCellAnchor>
  <xdr:twoCellAnchor editAs="oneCell">
    <xdr:from>
      <xdr:col>1</xdr:col>
      <xdr:colOff>241300</xdr:colOff>
      <xdr:row>1</xdr:row>
      <xdr:rowOff>61057</xdr:rowOff>
    </xdr:from>
    <xdr:to>
      <xdr:col>2</xdr:col>
      <xdr:colOff>1810985</xdr:colOff>
      <xdr:row>4</xdr:row>
      <xdr:rowOff>215401</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8100" y="251557"/>
          <a:ext cx="2922235" cy="1881544"/>
        </a:xfrm>
        <a:prstGeom prst="rect">
          <a:avLst/>
        </a:prstGeom>
      </xdr:spPr>
    </xdr:pic>
    <xdr:clientData/>
  </xdr:twoCellAnchor>
  <xdr:twoCellAnchor editAs="oneCell">
    <xdr:from>
      <xdr:col>23</xdr:col>
      <xdr:colOff>301625</xdr:colOff>
      <xdr:row>1</xdr:row>
      <xdr:rowOff>32202</xdr:rowOff>
    </xdr:from>
    <xdr:to>
      <xdr:col>25</xdr:col>
      <xdr:colOff>2565010</xdr:colOff>
      <xdr:row>4</xdr:row>
      <xdr:rowOff>447675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130875" y="222702"/>
          <a:ext cx="3815131" cy="2126798"/>
        </a:xfrm>
        <a:prstGeom prst="rect">
          <a:avLst/>
        </a:prstGeom>
      </xdr:spPr>
    </xdr:pic>
    <xdr:clientData/>
  </xdr:twoCellAnchor>
  <xdr:oneCellAnchor>
    <xdr:from>
      <xdr:col>19</xdr:col>
      <xdr:colOff>974587</xdr:colOff>
      <xdr:row>161</xdr:row>
      <xdr:rowOff>46001</xdr:rowOff>
    </xdr:from>
    <xdr:ext cx="4534395" cy="1652422"/>
    <xdr:sp macro="" textlink="">
      <xdr:nvSpPr>
        <xdr:cNvPr id="10" name="CuadroTexto 9">
          <a:extLst>
            <a:ext uri="{FF2B5EF4-FFF2-40B4-BE49-F238E27FC236}">
              <a16:creationId xmlns:a16="http://schemas.microsoft.com/office/drawing/2014/main" id="{00000000-0008-0000-0000-000007000000}"/>
            </a:ext>
          </a:extLst>
        </xdr:cNvPr>
        <xdr:cNvSpPr txBox="1"/>
      </xdr:nvSpPr>
      <xdr:spPr>
        <a:xfrm>
          <a:off x="25612587" y="312180251"/>
          <a:ext cx="4534395" cy="1652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t>_________________________</a:t>
          </a:r>
        </a:p>
        <a:p>
          <a:pPr algn="ctr"/>
          <a:r>
            <a:rPr lang="es-MX" sz="1600">
              <a:solidFill>
                <a:schemeClr val="tx1"/>
              </a:solidFill>
              <a:latin typeface="+mn-lt"/>
              <a:ea typeface="+mn-ea"/>
              <a:cs typeface="+mn-cs"/>
            </a:rPr>
            <a:t>Autorizó</a:t>
          </a:r>
        </a:p>
        <a:p>
          <a:pPr algn="ctr"/>
          <a:r>
            <a:rPr lang="es-MX" sz="1600">
              <a:solidFill>
                <a:schemeClr val="tx1"/>
              </a:solidFill>
              <a:latin typeface="+mn-lt"/>
              <a:ea typeface="+mn-ea"/>
              <a:cs typeface="+mn-cs"/>
            </a:rPr>
            <a:t>C. Doris Marisol Sendo Rodríguez                      </a:t>
          </a:r>
          <a:r>
            <a:rPr lang="es-MX" sz="1600" baseline="0">
              <a:solidFill>
                <a:schemeClr val="tx1"/>
              </a:solidFill>
              <a:latin typeface="+mn-lt"/>
              <a:ea typeface="+mn-ea"/>
              <a:cs typeface="+mn-cs"/>
            </a:rPr>
            <a:t> </a:t>
          </a:r>
          <a:r>
            <a:rPr lang="es-MX" sz="1600">
              <a:solidFill>
                <a:schemeClr val="tx1"/>
              </a:solidFill>
              <a:latin typeface="+mn-lt"/>
              <a:ea typeface="+mn-ea"/>
              <a:cs typeface="+mn-cs"/>
            </a:rPr>
            <a:t>Directora General </a:t>
          </a:r>
          <a:r>
            <a:rPr lang="es-MX" sz="1600"/>
            <a:t>del Sistema para </a:t>
          </a:r>
          <a:r>
            <a:rPr lang="es-MX" sz="1600">
              <a:solidFill>
                <a:schemeClr val="tx1"/>
              </a:solidFill>
              <a:latin typeface="+mn-lt"/>
              <a:ea typeface="+mn-ea"/>
              <a:cs typeface="+mn-cs"/>
            </a:rPr>
            <a:t>el Desarrollo</a:t>
          </a:r>
        </a:p>
        <a:p>
          <a:pPr algn="ctr"/>
          <a:r>
            <a:rPr lang="es-MX" sz="1600">
              <a:solidFill>
                <a:schemeClr val="tx1"/>
              </a:solidFill>
              <a:latin typeface="+mn-lt"/>
              <a:ea typeface="+mn-ea"/>
              <a:cs typeface="+mn-cs"/>
            </a:rPr>
            <a:t>Integral de la Familia de Benito Juárez</a:t>
          </a:r>
        </a:p>
      </xdr:txBody>
    </xdr:sp>
    <xdr:clientData/>
  </xdr:oneCellAnchor>
  <xdr:oneCellAnchor>
    <xdr:from>
      <xdr:col>3</xdr:col>
      <xdr:colOff>1468446</xdr:colOff>
      <xdr:row>161</xdr:row>
      <xdr:rowOff>42227</xdr:rowOff>
    </xdr:from>
    <xdr:ext cx="5197979" cy="1558635"/>
    <xdr:sp macro="" textlink="">
      <xdr:nvSpPr>
        <xdr:cNvPr id="11" name="CuadroTexto 10">
          <a:extLst>
            <a:ext uri="{FF2B5EF4-FFF2-40B4-BE49-F238E27FC236}">
              <a16:creationId xmlns:a16="http://schemas.microsoft.com/office/drawing/2014/main" id="{00000000-0008-0000-0000-000008000000}"/>
            </a:ext>
          </a:extLst>
        </xdr:cNvPr>
        <xdr:cNvSpPr txBox="1"/>
      </xdr:nvSpPr>
      <xdr:spPr>
        <a:xfrm>
          <a:off x="6262696" y="312176477"/>
          <a:ext cx="5197979" cy="1558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t>_________________________</a:t>
          </a:r>
        </a:p>
        <a:p>
          <a:pPr algn="ctr"/>
          <a:r>
            <a:rPr lang="es-MX" sz="1800"/>
            <a:t>Elaboró</a:t>
          </a:r>
        </a:p>
        <a:p>
          <a:pPr algn="ctr"/>
          <a:r>
            <a:rPr lang="es-MX" sz="1600" baseline="0">
              <a:solidFill>
                <a:schemeClr val="tx1"/>
              </a:solidFill>
              <a:effectLst/>
              <a:latin typeface="+mn-lt"/>
              <a:ea typeface="+mn-ea"/>
              <a:cs typeface="+mn-cs"/>
            </a:rPr>
            <a:t>C. Minelia del Rosario Villanueva Aguilar</a:t>
          </a:r>
          <a:endParaRPr lang="es-MX" sz="1800">
            <a:effectLst/>
          </a:endParaRPr>
        </a:p>
        <a:p>
          <a:pPr algn="ctr"/>
          <a:r>
            <a:rPr lang="es-MX" sz="1600" baseline="0">
              <a:solidFill>
                <a:schemeClr val="tx1"/>
              </a:solidFill>
              <a:effectLst/>
              <a:latin typeface="+mn-lt"/>
              <a:ea typeface="+mn-ea"/>
              <a:cs typeface="+mn-cs"/>
            </a:rPr>
            <a:t>Coordinadora de Planeación y Evaluación del Sistema</a:t>
          </a:r>
          <a:r>
            <a:rPr lang="es-MX" sz="1800" baseline="0">
              <a:solidFill>
                <a:schemeClr val="tx1"/>
              </a:solidFill>
              <a:effectLst/>
              <a:latin typeface="+mn-lt"/>
              <a:ea typeface="+mn-ea"/>
              <a:cs typeface="+mn-cs"/>
            </a:rPr>
            <a:t> </a:t>
          </a:r>
          <a:r>
            <a:rPr lang="es-MX" sz="1600" baseline="0">
              <a:solidFill>
                <a:schemeClr val="tx1"/>
              </a:solidFill>
              <a:effectLst/>
              <a:latin typeface="+mn-lt"/>
              <a:ea typeface="+mn-ea"/>
              <a:cs typeface="+mn-cs"/>
            </a:rPr>
            <a:t>para el Desarrollo Integral de la Familia de Benito Juárez</a:t>
          </a:r>
          <a:endParaRPr lang="es-MX" sz="1800">
            <a:effectLst/>
          </a:endParaRPr>
        </a:p>
      </xdr:txBody>
    </xdr:sp>
    <xdr:clientData/>
  </xdr:oneCellAnchor>
  <xdr:oneCellAnchor>
    <xdr:from>
      <xdr:col>11</xdr:col>
      <xdr:colOff>1005690</xdr:colOff>
      <xdr:row>160</xdr:row>
      <xdr:rowOff>111110</xdr:rowOff>
    </xdr:from>
    <xdr:ext cx="3635025" cy="1653987"/>
    <xdr:sp macro="" textlink="">
      <xdr:nvSpPr>
        <xdr:cNvPr id="12" name="CuadroTexto 11">
          <a:extLst>
            <a:ext uri="{FF2B5EF4-FFF2-40B4-BE49-F238E27FC236}">
              <a16:creationId xmlns:a16="http://schemas.microsoft.com/office/drawing/2014/main" id="{00000000-0008-0000-0000-000009000000}"/>
            </a:ext>
          </a:extLst>
        </xdr:cNvPr>
        <xdr:cNvSpPr txBox="1"/>
      </xdr:nvSpPr>
      <xdr:spPr>
        <a:xfrm>
          <a:off x="16753690" y="312054860"/>
          <a:ext cx="3635025" cy="1653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t>_________________________</a:t>
          </a:r>
        </a:p>
        <a:p>
          <a:pPr algn="ctr"/>
          <a:r>
            <a:rPr lang="es-MX" sz="1600"/>
            <a:t>Revisó</a:t>
          </a:r>
        </a:p>
        <a:p>
          <a:pPr algn="ctr"/>
          <a:r>
            <a:rPr lang="es-MX" sz="1600"/>
            <a:t>M.C. Enrique Eduardo Encalada Sánchez</a:t>
          </a:r>
        </a:p>
        <a:p>
          <a:pPr algn="ctr"/>
          <a:r>
            <a:rPr lang="es-MX" sz="1600"/>
            <a:t>Director de Planeación de la Dirección General</a:t>
          </a:r>
          <a:r>
            <a:rPr lang="es-MX" sz="1600" baseline="0"/>
            <a:t> </a:t>
          </a:r>
          <a:r>
            <a:rPr lang="es-MX" sz="1600"/>
            <a:t>de Planeación Municipal</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72"/>
  <sheetViews>
    <sheetView tabSelected="1" view="pageBreakPreview" topLeftCell="N46" zoomScale="73" zoomScaleNormal="71" zoomScaleSheetLayoutView="73" workbookViewId="0">
      <selection activeCell="AA47" sqref="AA47"/>
    </sheetView>
  </sheetViews>
  <sheetFormatPr baseColWidth="10" defaultRowHeight="15"/>
  <cols>
    <col min="1" max="1" width="16" customWidth="1"/>
    <col min="2" max="2" width="20.140625" customWidth="1"/>
    <col min="3" max="3" width="35.5703125" customWidth="1"/>
    <col min="4" max="4" width="26.7109375" customWidth="1"/>
    <col min="5" max="5" width="24.5703125" style="69" customWidth="1"/>
    <col min="6" max="6" width="31.42578125" customWidth="1"/>
    <col min="7" max="7" width="17.7109375" customWidth="1"/>
    <col min="8" max="19" width="16.85546875" customWidth="1"/>
    <col min="20" max="20" width="16.140625" customWidth="1"/>
    <col min="21" max="21" width="15.5703125" customWidth="1"/>
    <col min="22" max="22" width="15.85546875" customWidth="1"/>
    <col min="23" max="23" width="15.5703125" customWidth="1"/>
    <col min="24" max="25" width="11.85546875" customWidth="1"/>
    <col min="26" max="26" width="52.28515625" customWidth="1"/>
    <col min="27" max="27" width="12.140625" customWidth="1"/>
    <col min="28" max="28" width="19.7109375" customWidth="1"/>
  </cols>
  <sheetData>
    <row r="2" spans="1:27" ht="45" customHeight="1">
      <c r="A2" s="12"/>
      <c r="B2" s="12"/>
      <c r="C2" s="12"/>
      <c r="D2" s="12"/>
      <c r="E2" s="180" t="s">
        <v>19</v>
      </c>
      <c r="F2" s="181"/>
      <c r="G2" s="181"/>
      <c r="H2" s="181"/>
      <c r="I2" s="181"/>
      <c r="J2" s="181"/>
      <c r="K2" s="181"/>
      <c r="L2" s="181"/>
      <c r="M2" s="181"/>
      <c r="N2" s="181"/>
      <c r="O2" s="181"/>
      <c r="P2" s="181"/>
      <c r="Q2" s="181"/>
      <c r="R2" s="181"/>
      <c r="S2" s="181"/>
      <c r="T2" s="181"/>
      <c r="U2" s="181"/>
      <c r="V2" s="181"/>
    </row>
    <row r="3" spans="1:27" ht="45" customHeight="1">
      <c r="A3" s="12"/>
      <c r="B3" s="12"/>
      <c r="C3" s="12"/>
      <c r="D3" s="12"/>
      <c r="E3" s="180" t="s">
        <v>18</v>
      </c>
      <c r="F3" s="181"/>
      <c r="G3" s="181"/>
      <c r="H3" s="181"/>
      <c r="I3" s="181"/>
      <c r="J3" s="181"/>
      <c r="K3" s="181"/>
      <c r="L3" s="181"/>
      <c r="M3" s="181"/>
      <c r="N3" s="181"/>
      <c r="O3" s="181"/>
      <c r="P3" s="181"/>
      <c r="Q3" s="181"/>
      <c r="R3" s="181"/>
      <c r="S3" s="181"/>
      <c r="T3" s="181"/>
      <c r="U3" s="181"/>
      <c r="V3" s="181"/>
    </row>
    <row r="4" spans="1:27" ht="45" customHeight="1">
      <c r="A4" s="12"/>
      <c r="B4" s="12"/>
      <c r="C4" s="12"/>
      <c r="D4" s="12"/>
      <c r="E4" s="180" t="s">
        <v>385</v>
      </c>
      <c r="F4" s="181"/>
      <c r="G4" s="181"/>
      <c r="H4" s="181"/>
      <c r="I4" s="181"/>
      <c r="J4" s="181"/>
      <c r="K4" s="181"/>
      <c r="L4" s="181"/>
      <c r="M4" s="181"/>
      <c r="N4" s="181"/>
      <c r="O4" s="181"/>
      <c r="P4" s="181"/>
      <c r="Q4" s="181"/>
      <c r="R4" s="181"/>
      <c r="S4" s="181"/>
      <c r="T4" s="181"/>
      <c r="U4" s="181"/>
      <c r="V4" s="181"/>
    </row>
    <row r="5" spans="1:27" ht="45" customHeight="1">
      <c r="A5" s="12"/>
      <c r="B5" s="12"/>
      <c r="C5" s="12"/>
      <c r="D5" s="12"/>
      <c r="E5" s="180" t="s">
        <v>388</v>
      </c>
      <c r="F5" s="181"/>
      <c r="G5" s="181"/>
      <c r="H5" s="181"/>
      <c r="I5" s="181"/>
      <c r="J5" s="181"/>
      <c r="K5" s="181"/>
      <c r="L5" s="181"/>
      <c r="M5" s="181"/>
      <c r="N5" s="181"/>
      <c r="O5" s="181"/>
      <c r="P5" s="181"/>
      <c r="Q5" s="181"/>
      <c r="R5" s="181"/>
      <c r="S5" s="181"/>
      <c r="T5" s="181"/>
      <c r="U5" s="181"/>
      <c r="V5" s="181"/>
    </row>
    <row r="6" spans="1:27" ht="71.45" customHeight="1" thickBot="1"/>
    <row r="7" spans="1:27" ht="33.75" customHeight="1" thickBot="1">
      <c r="G7" s="161" t="s">
        <v>20</v>
      </c>
      <c r="H7" s="162"/>
      <c r="I7" s="162"/>
      <c r="J7" s="162"/>
      <c r="K7" s="162"/>
      <c r="L7" s="162"/>
      <c r="M7" s="162"/>
      <c r="N7" s="162"/>
      <c r="O7" s="162"/>
      <c r="P7" s="162"/>
      <c r="Q7" s="162"/>
      <c r="R7" s="162"/>
      <c r="S7" s="162"/>
      <c r="T7" s="162"/>
      <c r="U7" s="162"/>
      <c r="V7" s="162"/>
      <c r="W7" s="163"/>
      <c r="X7" s="191" t="s">
        <v>25</v>
      </c>
      <c r="Y7" s="192"/>
      <c r="Z7" s="192"/>
      <c r="AA7" s="193"/>
    </row>
    <row r="8" spans="1:27" ht="47.25" customHeight="1" thickTop="1" thickBot="1">
      <c r="B8" s="164" t="s">
        <v>0</v>
      </c>
      <c r="C8" s="166" t="s">
        <v>1</v>
      </c>
      <c r="D8" s="168" t="s">
        <v>2</v>
      </c>
      <c r="E8" s="169"/>
      <c r="F8" s="170"/>
      <c r="G8" s="182" t="s">
        <v>21</v>
      </c>
      <c r="H8" s="182"/>
      <c r="I8" s="182"/>
      <c r="J8" s="182"/>
      <c r="K8" s="183"/>
      <c r="L8" s="184" t="s">
        <v>22</v>
      </c>
      <c r="M8" s="185"/>
      <c r="N8" s="185"/>
      <c r="O8" s="186"/>
      <c r="P8" s="187" t="s">
        <v>23</v>
      </c>
      <c r="Q8" s="188"/>
      <c r="R8" s="188"/>
      <c r="S8" s="189"/>
      <c r="T8" s="187" t="s">
        <v>24</v>
      </c>
      <c r="U8" s="188"/>
      <c r="V8" s="188"/>
      <c r="W8" s="188"/>
      <c r="X8" s="194"/>
      <c r="Y8" s="195"/>
      <c r="Z8" s="195"/>
      <c r="AA8" s="196"/>
    </row>
    <row r="9" spans="1:27" ht="143.25" customHeight="1">
      <c r="B9" s="165"/>
      <c r="C9" s="167"/>
      <c r="D9" s="153" t="s">
        <v>3</v>
      </c>
      <c r="E9" s="153" t="s">
        <v>4</v>
      </c>
      <c r="F9" s="154" t="s">
        <v>5</v>
      </c>
      <c r="G9" s="20" t="s">
        <v>15</v>
      </c>
      <c r="H9" s="15" t="s">
        <v>6</v>
      </c>
      <c r="I9" s="21" t="s">
        <v>7</v>
      </c>
      <c r="J9" s="5" t="s">
        <v>8</v>
      </c>
      <c r="K9" s="22" t="s">
        <v>9</v>
      </c>
      <c r="L9" s="16" t="s">
        <v>6</v>
      </c>
      <c r="M9" s="21" t="s">
        <v>7</v>
      </c>
      <c r="N9" s="5" t="s">
        <v>8</v>
      </c>
      <c r="O9" s="22" t="s">
        <v>9</v>
      </c>
      <c r="P9" s="4" t="s">
        <v>6</v>
      </c>
      <c r="Q9" s="5" t="s">
        <v>7</v>
      </c>
      <c r="R9" s="6" t="s">
        <v>8</v>
      </c>
      <c r="S9" s="10" t="s">
        <v>9</v>
      </c>
      <c r="T9" s="11" t="s">
        <v>6</v>
      </c>
      <c r="U9" s="8" t="s">
        <v>7</v>
      </c>
      <c r="V9" s="7" t="s">
        <v>8</v>
      </c>
      <c r="W9" s="9" t="s">
        <v>9</v>
      </c>
      <c r="X9" s="23" t="s">
        <v>6</v>
      </c>
      <c r="Y9" s="44" t="s">
        <v>7</v>
      </c>
      <c r="Z9" s="24" t="s">
        <v>8</v>
      </c>
      <c r="AA9" s="45" t="s">
        <v>9</v>
      </c>
    </row>
    <row r="10" spans="1:27" ht="112.9" customHeight="1">
      <c r="B10" s="171" t="s">
        <v>17</v>
      </c>
      <c r="C10" s="173" t="s">
        <v>500</v>
      </c>
      <c r="D10" s="92" t="s">
        <v>29</v>
      </c>
      <c r="E10" s="93" t="s">
        <v>28</v>
      </c>
      <c r="F10" s="94" t="s">
        <v>634</v>
      </c>
      <c r="G10" s="63">
        <v>42</v>
      </c>
      <c r="H10" s="97">
        <v>42</v>
      </c>
      <c r="I10" s="64">
        <v>42</v>
      </c>
      <c r="J10" s="65">
        <v>42</v>
      </c>
      <c r="K10" s="66">
        <v>42</v>
      </c>
      <c r="L10" s="123">
        <v>34</v>
      </c>
      <c r="M10" s="48">
        <v>57</v>
      </c>
      <c r="N10" s="49">
        <v>57</v>
      </c>
      <c r="O10" s="50" t="s">
        <v>16</v>
      </c>
      <c r="P10" s="87">
        <f t="shared" ref="P10:Q12" si="0">IFERROR(L10/H10,"NO APLICA")</f>
        <v>0.80952380952380953</v>
      </c>
      <c r="Q10" s="88">
        <f t="shared" si="0"/>
        <v>1.3571428571428572</v>
      </c>
      <c r="R10" s="88">
        <f t="shared" ref="R10:S12" si="1">IFERROR(N10/J10,"NO APLICA")</f>
        <v>1.3571428571428572</v>
      </c>
      <c r="S10" s="89" t="str">
        <f t="shared" si="1"/>
        <v>NO APLICA</v>
      </c>
      <c r="T10" s="87">
        <f>IFERROR(L10/G10,"NO APLICA")</f>
        <v>0.80952380952380953</v>
      </c>
      <c r="U10" s="88">
        <f>IFERROR(M10/G10,"NO APLICA")</f>
        <v>1.3571428571428572</v>
      </c>
      <c r="V10" s="88">
        <f t="shared" ref="V10:W10" si="2">IFERROR(N10/H10,"NO APLICA")</f>
        <v>1.3571428571428572</v>
      </c>
      <c r="W10" s="88" t="str">
        <f t="shared" si="2"/>
        <v>NO APLICA</v>
      </c>
      <c r="X10" s="90"/>
      <c r="Y10" s="51"/>
      <c r="Z10" s="143" t="s">
        <v>501</v>
      </c>
      <c r="AA10" s="52"/>
    </row>
    <row r="11" spans="1:27" ht="130.5" customHeight="1">
      <c r="B11" s="172"/>
      <c r="C11" s="174"/>
      <c r="D11" s="32" t="s">
        <v>30</v>
      </c>
      <c r="E11" s="14" t="s">
        <v>31</v>
      </c>
      <c r="F11" s="33" t="s">
        <v>635</v>
      </c>
      <c r="G11" s="95">
        <v>0.39500000000000002</v>
      </c>
      <c r="H11" s="98">
        <v>0.39500000000000002</v>
      </c>
      <c r="I11" s="99">
        <v>0.39500000000000002</v>
      </c>
      <c r="J11" s="100">
        <v>0.39500000000000002</v>
      </c>
      <c r="K11" s="101">
        <v>0.39500000000000002</v>
      </c>
      <c r="L11" s="105">
        <v>0.39700000000000002</v>
      </c>
      <c r="M11" s="106">
        <v>0.39700000000000002</v>
      </c>
      <c r="N11" s="107">
        <v>0.39700000000000002</v>
      </c>
      <c r="O11" s="108" t="s">
        <v>16</v>
      </c>
      <c r="P11" s="124">
        <f t="shared" si="0"/>
        <v>1.0050632911392405</v>
      </c>
      <c r="Q11" s="125">
        <f t="shared" si="0"/>
        <v>1.0050632911392405</v>
      </c>
      <c r="R11" s="125">
        <f t="shared" si="1"/>
        <v>1.0050632911392405</v>
      </c>
      <c r="S11" s="126" t="str">
        <f>IFERROR(O11/K11,"NO APLICA")</f>
        <v>NO APLICA</v>
      </c>
      <c r="T11" s="124">
        <f>IFERROR(L11/G11,"NO APLICA")</f>
        <v>1.0050632911392405</v>
      </c>
      <c r="U11" s="127">
        <f>IFERROR(M11/G11,"NO APLICA")</f>
        <v>1.0050632911392405</v>
      </c>
      <c r="V11" s="141">
        <f t="shared" ref="V11:W11" si="3">IFERROR(N11/H11,"NO APLICA")</f>
        <v>1.0050632911392405</v>
      </c>
      <c r="W11" s="142" t="str">
        <f t="shared" si="3"/>
        <v>NO APLICA</v>
      </c>
      <c r="X11" s="91"/>
      <c r="Y11" s="120"/>
      <c r="Z11" s="144" t="s">
        <v>502</v>
      </c>
      <c r="AA11" s="61"/>
    </row>
    <row r="12" spans="1:27" ht="192.6" customHeight="1">
      <c r="B12" s="74" t="s">
        <v>36</v>
      </c>
      <c r="C12" s="128" t="s">
        <v>390</v>
      </c>
      <c r="D12" s="75" t="s">
        <v>127</v>
      </c>
      <c r="E12" s="76" t="s">
        <v>245</v>
      </c>
      <c r="F12" s="77" t="s">
        <v>246</v>
      </c>
      <c r="G12" s="96">
        <f>H12+I12+J12+K12</f>
        <v>173271</v>
      </c>
      <c r="H12" s="113">
        <v>52548</v>
      </c>
      <c r="I12" s="114">
        <v>34053</v>
      </c>
      <c r="J12" s="114">
        <v>51736</v>
      </c>
      <c r="K12" s="115">
        <v>34934</v>
      </c>
      <c r="L12" s="102">
        <v>53958</v>
      </c>
      <c r="M12" s="103">
        <v>34392</v>
      </c>
      <c r="N12" s="103">
        <v>48516</v>
      </c>
      <c r="O12" s="104" t="s">
        <v>16</v>
      </c>
      <c r="P12" s="121">
        <f t="shared" si="0"/>
        <v>1.0268326101849738</v>
      </c>
      <c r="Q12" s="88">
        <f t="shared" si="0"/>
        <v>1.0099550700378821</v>
      </c>
      <c r="R12" s="88">
        <f t="shared" si="1"/>
        <v>0.93776094015772382</v>
      </c>
      <c r="S12" s="89" t="str">
        <f>IFERROR(O12/K12,"NO APLICA")</f>
        <v>NO APLICA</v>
      </c>
      <c r="T12" s="87">
        <f>IFERROR(L12/G12,"NO APLICA")</f>
        <v>0.31140814100455355</v>
      </c>
      <c r="U12" s="88">
        <f>IFERROR((L12+M12)/G12,"NO APLICA")</f>
        <v>0.50989490451373864</v>
      </c>
      <c r="V12" s="88">
        <f>IFERROR((L12+M12+N12)/G12,"NO APLICA")</f>
        <v>0.78989559707048496</v>
      </c>
      <c r="W12" s="122" t="str">
        <f>IFERROR((L12+M12+N12+O12)/G12,"NO APLICA")</f>
        <v>NO APLICA</v>
      </c>
      <c r="X12" s="119"/>
      <c r="Y12" s="137"/>
      <c r="Z12" s="148" t="s">
        <v>583</v>
      </c>
      <c r="AA12" s="62"/>
    </row>
    <row r="13" spans="1:27" ht="129.75">
      <c r="B13" s="85" t="s">
        <v>37</v>
      </c>
      <c r="C13" s="129" t="s">
        <v>38</v>
      </c>
      <c r="D13" s="47" t="s">
        <v>128</v>
      </c>
      <c r="E13" s="86" t="s">
        <v>245</v>
      </c>
      <c r="F13" s="78" t="s">
        <v>247</v>
      </c>
      <c r="G13" s="17">
        <v>48</v>
      </c>
      <c r="H13" s="13">
        <v>12</v>
      </c>
      <c r="I13" s="18">
        <v>12</v>
      </c>
      <c r="J13" s="14">
        <v>12</v>
      </c>
      <c r="K13" s="19">
        <v>12</v>
      </c>
      <c r="L13" s="13">
        <v>13</v>
      </c>
      <c r="M13" s="48">
        <v>11</v>
      </c>
      <c r="N13" s="49">
        <v>9</v>
      </c>
      <c r="O13" s="50" t="s">
        <v>16</v>
      </c>
      <c r="P13" s="87">
        <f t="shared" ref="P13:S13" si="4">IFERROR(L13/H13,"NO APLICA")</f>
        <v>1.0833333333333333</v>
      </c>
      <c r="Q13" s="88">
        <f t="shared" ref="Q13:Q25" si="5">IFERROR(M13/I13,"NO APLICA")</f>
        <v>0.91666666666666663</v>
      </c>
      <c r="R13" s="88">
        <f t="shared" si="4"/>
        <v>0.75</v>
      </c>
      <c r="S13" s="89" t="str">
        <f t="shared" si="4"/>
        <v>NO APLICA</v>
      </c>
      <c r="T13" s="87">
        <f>IFERROR(L13/G13,"NO APLICA")</f>
        <v>0.27083333333333331</v>
      </c>
      <c r="U13" s="88">
        <f>IFERROR((L13+M13)/G13,"NO APLICA")</f>
        <v>0.5</v>
      </c>
      <c r="V13" s="88">
        <f>IFERROR((L13+M13+N13)/G13,"NO APLICA")</f>
        <v>0.6875</v>
      </c>
      <c r="W13" s="89" t="str">
        <f>IFERROR((L13+M13+N13+O13)/G13,"NO APLICA")</f>
        <v>NO APLICA</v>
      </c>
      <c r="X13" s="67"/>
      <c r="Y13" s="138"/>
      <c r="Z13" s="149" t="s">
        <v>584</v>
      </c>
      <c r="AA13" s="68"/>
    </row>
    <row r="14" spans="1:27" ht="158.25">
      <c r="B14" s="73" t="s">
        <v>39</v>
      </c>
      <c r="C14" s="130" t="s">
        <v>40</v>
      </c>
      <c r="D14" s="79" t="s">
        <v>129</v>
      </c>
      <c r="E14" s="80" t="s">
        <v>245</v>
      </c>
      <c r="F14" s="81" t="s">
        <v>248</v>
      </c>
      <c r="G14" s="17">
        <v>800</v>
      </c>
      <c r="H14" s="13">
        <v>200</v>
      </c>
      <c r="I14" s="18">
        <v>200</v>
      </c>
      <c r="J14" s="14">
        <v>200</v>
      </c>
      <c r="K14" s="19">
        <v>200</v>
      </c>
      <c r="L14" s="13">
        <v>445</v>
      </c>
      <c r="M14" s="106">
        <v>198</v>
      </c>
      <c r="N14" s="107">
        <v>205</v>
      </c>
      <c r="O14" s="108" t="s">
        <v>16</v>
      </c>
      <c r="P14" s="87">
        <f t="shared" ref="P14:P77" si="6">IFERROR(L14/H14,"NO APLICA")</f>
        <v>2.2250000000000001</v>
      </c>
      <c r="Q14" s="88">
        <f t="shared" si="5"/>
        <v>0.99</v>
      </c>
      <c r="R14" s="88">
        <f t="shared" ref="R14:R77" si="7">IFERROR(N14/J14,"NO APLICA")</f>
        <v>1.0249999999999999</v>
      </c>
      <c r="S14" s="89" t="str">
        <f t="shared" ref="S14:S77" si="8">IFERROR(O14/K14,"NO APLICA")</f>
        <v>NO APLICA</v>
      </c>
      <c r="T14" s="87">
        <f t="shared" ref="T14:T77" si="9">IFERROR(L14/G14,"NO APLICA")</f>
        <v>0.55625000000000002</v>
      </c>
      <c r="U14" s="88">
        <f>IFERROR((L14+M14)/G14,"NO APLICA")</f>
        <v>0.80374999999999996</v>
      </c>
      <c r="V14" s="88">
        <f t="shared" ref="V14:V77" si="10">IFERROR((L14+M14+N14)/G14,"NO APLICA")</f>
        <v>1.06</v>
      </c>
      <c r="W14" s="89" t="str">
        <f t="shared" ref="W14:W77" si="11">IFERROR((L14+M14+N14+O14)/G14,"NO APLICA")</f>
        <v>NO APLICA</v>
      </c>
      <c r="X14" s="67"/>
      <c r="Y14" s="138"/>
      <c r="Z14" s="149" t="s">
        <v>585</v>
      </c>
      <c r="AA14" s="68"/>
    </row>
    <row r="15" spans="1:27" ht="157.15" customHeight="1">
      <c r="B15" s="73" t="s">
        <v>41</v>
      </c>
      <c r="C15" s="130" t="s">
        <v>42</v>
      </c>
      <c r="D15" s="79" t="s">
        <v>130</v>
      </c>
      <c r="E15" s="80" t="s">
        <v>245</v>
      </c>
      <c r="F15" s="81" t="s">
        <v>249</v>
      </c>
      <c r="G15" s="17">
        <v>225</v>
      </c>
      <c r="H15" s="13">
        <v>60</v>
      </c>
      <c r="I15" s="18">
        <v>45</v>
      </c>
      <c r="J15" s="14">
        <v>60</v>
      </c>
      <c r="K15" s="19">
        <v>60</v>
      </c>
      <c r="L15" s="13">
        <v>60</v>
      </c>
      <c r="M15" s="106">
        <v>45</v>
      </c>
      <c r="N15" s="107">
        <v>60</v>
      </c>
      <c r="O15" s="108" t="s">
        <v>16</v>
      </c>
      <c r="P15" s="87">
        <f t="shared" si="6"/>
        <v>1</v>
      </c>
      <c r="Q15" s="88">
        <f t="shared" si="5"/>
        <v>1</v>
      </c>
      <c r="R15" s="88">
        <f t="shared" si="7"/>
        <v>1</v>
      </c>
      <c r="S15" s="89" t="str">
        <f t="shared" si="8"/>
        <v>NO APLICA</v>
      </c>
      <c r="T15" s="87">
        <f t="shared" si="9"/>
        <v>0.26666666666666666</v>
      </c>
      <c r="U15" s="88">
        <f t="shared" ref="U15:U77" si="12">IFERROR((L15+M15)/G15,"NO APLICA")</f>
        <v>0.46666666666666667</v>
      </c>
      <c r="V15" s="88">
        <f t="shared" si="10"/>
        <v>0.73333333333333328</v>
      </c>
      <c r="W15" s="89" t="str">
        <f t="shared" si="11"/>
        <v>NO APLICA</v>
      </c>
      <c r="X15" s="46"/>
      <c r="Y15" s="138"/>
      <c r="Z15" s="146" t="s">
        <v>586</v>
      </c>
      <c r="AA15" s="33"/>
    </row>
    <row r="16" spans="1:27" ht="129.75">
      <c r="B16" s="73" t="s">
        <v>41</v>
      </c>
      <c r="C16" s="131" t="s">
        <v>387</v>
      </c>
      <c r="D16" s="79" t="s">
        <v>131</v>
      </c>
      <c r="E16" s="80" t="s">
        <v>245</v>
      </c>
      <c r="F16" s="81" t="s">
        <v>250</v>
      </c>
      <c r="G16" s="17">
        <v>76</v>
      </c>
      <c r="H16" s="13">
        <v>24</v>
      </c>
      <c r="I16" s="18">
        <v>15</v>
      </c>
      <c r="J16" s="14">
        <v>16</v>
      </c>
      <c r="K16" s="19">
        <v>21</v>
      </c>
      <c r="L16" s="13">
        <v>24</v>
      </c>
      <c r="M16" s="106">
        <v>15</v>
      </c>
      <c r="N16" s="107">
        <v>16</v>
      </c>
      <c r="O16" s="108" t="s">
        <v>16</v>
      </c>
      <c r="P16" s="87">
        <f t="shared" si="6"/>
        <v>1</v>
      </c>
      <c r="Q16" s="88">
        <f t="shared" si="5"/>
        <v>1</v>
      </c>
      <c r="R16" s="88">
        <f t="shared" si="7"/>
        <v>1</v>
      </c>
      <c r="S16" s="89" t="str">
        <f t="shared" si="8"/>
        <v>NO APLICA</v>
      </c>
      <c r="T16" s="87">
        <f t="shared" si="9"/>
        <v>0.31578947368421051</v>
      </c>
      <c r="U16" s="88">
        <f t="shared" si="12"/>
        <v>0.51315789473684215</v>
      </c>
      <c r="V16" s="88">
        <f t="shared" si="10"/>
        <v>0.72368421052631582</v>
      </c>
      <c r="W16" s="89" t="str">
        <f t="shared" si="11"/>
        <v>NO APLICA</v>
      </c>
      <c r="X16" s="46"/>
      <c r="Y16" s="151"/>
      <c r="Z16" s="146" t="s">
        <v>587</v>
      </c>
      <c r="AA16" s="33"/>
    </row>
    <row r="17" spans="2:27" ht="215.25">
      <c r="B17" s="73" t="s">
        <v>43</v>
      </c>
      <c r="C17" s="130" t="s">
        <v>44</v>
      </c>
      <c r="D17" s="79" t="s">
        <v>132</v>
      </c>
      <c r="E17" s="80" t="s">
        <v>245</v>
      </c>
      <c r="F17" s="81" t="s">
        <v>251</v>
      </c>
      <c r="G17" s="17">
        <v>28</v>
      </c>
      <c r="H17" s="13">
        <v>6</v>
      </c>
      <c r="I17" s="18">
        <v>8</v>
      </c>
      <c r="J17" s="14">
        <v>6</v>
      </c>
      <c r="K17" s="19">
        <v>8</v>
      </c>
      <c r="L17" s="13">
        <v>4</v>
      </c>
      <c r="M17" s="106">
        <v>7</v>
      </c>
      <c r="N17" s="107">
        <v>4</v>
      </c>
      <c r="O17" s="108" t="s">
        <v>16</v>
      </c>
      <c r="P17" s="87">
        <f t="shared" si="6"/>
        <v>0.66666666666666663</v>
      </c>
      <c r="Q17" s="88">
        <f t="shared" si="5"/>
        <v>0.875</v>
      </c>
      <c r="R17" s="88">
        <f t="shared" si="7"/>
        <v>0.66666666666666663</v>
      </c>
      <c r="S17" s="89" t="str">
        <f t="shared" si="8"/>
        <v>NO APLICA</v>
      </c>
      <c r="T17" s="87">
        <f t="shared" si="9"/>
        <v>0.14285714285714285</v>
      </c>
      <c r="U17" s="88">
        <f t="shared" si="12"/>
        <v>0.39285714285714285</v>
      </c>
      <c r="V17" s="88">
        <f t="shared" si="10"/>
        <v>0.5357142857142857</v>
      </c>
      <c r="W17" s="89" t="str">
        <f t="shared" si="11"/>
        <v>NO APLICA</v>
      </c>
      <c r="X17" s="46"/>
      <c r="Y17" s="138"/>
      <c r="Z17" s="149" t="s">
        <v>588</v>
      </c>
      <c r="AA17" s="33"/>
    </row>
    <row r="18" spans="2:27" ht="102.75">
      <c r="B18" s="73" t="s">
        <v>43</v>
      </c>
      <c r="C18" s="130" t="s">
        <v>45</v>
      </c>
      <c r="D18" s="79" t="s">
        <v>133</v>
      </c>
      <c r="E18" s="80" t="s">
        <v>245</v>
      </c>
      <c r="F18" s="81" t="s">
        <v>252</v>
      </c>
      <c r="G18" s="17">
        <v>664</v>
      </c>
      <c r="H18" s="13">
        <v>166</v>
      </c>
      <c r="I18" s="18">
        <v>166</v>
      </c>
      <c r="J18" s="14">
        <v>166</v>
      </c>
      <c r="K18" s="19">
        <v>166</v>
      </c>
      <c r="L18" s="13">
        <v>189</v>
      </c>
      <c r="M18" s="106">
        <v>178</v>
      </c>
      <c r="N18" s="107">
        <v>166</v>
      </c>
      <c r="O18" s="108" t="s">
        <v>16</v>
      </c>
      <c r="P18" s="87">
        <f t="shared" si="6"/>
        <v>1.1385542168674698</v>
      </c>
      <c r="Q18" s="88">
        <f t="shared" si="5"/>
        <v>1.072289156626506</v>
      </c>
      <c r="R18" s="88">
        <f t="shared" si="7"/>
        <v>1</v>
      </c>
      <c r="S18" s="89" t="str">
        <f t="shared" si="8"/>
        <v>NO APLICA</v>
      </c>
      <c r="T18" s="87">
        <f t="shared" si="9"/>
        <v>0.28463855421686746</v>
      </c>
      <c r="U18" s="88">
        <f t="shared" si="12"/>
        <v>0.55271084337349397</v>
      </c>
      <c r="V18" s="88">
        <f t="shared" si="10"/>
        <v>0.80271084337349397</v>
      </c>
      <c r="W18" s="89" t="str">
        <f t="shared" si="11"/>
        <v>NO APLICA</v>
      </c>
      <c r="X18" s="46"/>
      <c r="Y18" s="138"/>
      <c r="Z18" s="149" t="s">
        <v>589</v>
      </c>
      <c r="AA18" s="33"/>
    </row>
    <row r="19" spans="2:27" ht="144">
      <c r="B19" s="73" t="s">
        <v>46</v>
      </c>
      <c r="C19" s="130" t="s">
        <v>47</v>
      </c>
      <c r="D19" s="79" t="s">
        <v>134</v>
      </c>
      <c r="E19" s="80" t="s">
        <v>245</v>
      </c>
      <c r="F19" s="81" t="s">
        <v>253</v>
      </c>
      <c r="G19" s="17">
        <v>87</v>
      </c>
      <c r="H19" s="13">
        <v>20</v>
      </c>
      <c r="I19" s="18">
        <v>22</v>
      </c>
      <c r="J19" s="14">
        <v>22</v>
      </c>
      <c r="K19" s="19">
        <v>23</v>
      </c>
      <c r="L19" s="13">
        <v>20</v>
      </c>
      <c r="M19" s="106">
        <v>22</v>
      </c>
      <c r="N19" s="107">
        <v>22</v>
      </c>
      <c r="O19" s="108" t="s">
        <v>16</v>
      </c>
      <c r="P19" s="87">
        <f t="shared" si="6"/>
        <v>1</v>
      </c>
      <c r="Q19" s="88">
        <f t="shared" si="5"/>
        <v>1</v>
      </c>
      <c r="R19" s="88">
        <f t="shared" si="7"/>
        <v>1</v>
      </c>
      <c r="S19" s="89" t="str">
        <f t="shared" si="8"/>
        <v>NO APLICA</v>
      </c>
      <c r="T19" s="87">
        <f t="shared" si="9"/>
        <v>0.22988505747126436</v>
      </c>
      <c r="U19" s="88">
        <f t="shared" si="12"/>
        <v>0.48275862068965519</v>
      </c>
      <c r="V19" s="88">
        <f t="shared" si="10"/>
        <v>0.73563218390804597</v>
      </c>
      <c r="W19" s="89" t="str">
        <f t="shared" si="11"/>
        <v>NO APLICA</v>
      </c>
      <c r="X19" s="46"/>
      <c r="Y19" s="138"/>
      <c r="Z19" s="149" t="s">
        <v>590</v>
      </c>
      <c r="AA19" s="33"/>
    </row>
    <row r="20" spans="2:27" ht="186.75">
      <c r="B20" s="73" t="s">
        <v>48</v>
      </c>
      <c r="C20" s="130" t="s">
        <v>49</v>
      </c>
      <c r="D20" s="79" t="s">
        <v>135</v>
      </c>
      <c r="E20" s="80" t="s">
        <v>245</v>
      </c>
      <c r="F20" s="81" t="s">
        <v>254</v>
      </c>
      <c r="G20" s="17">
        <v>292</v>
      </c>
      <c r="H20" s="13">
        <v>110</v>
      </c>
      <c r="I20" s="18">
        <v>45</v>
      </c>
      <c r="J20" s="14">
        <v>120</v>
      </c>
      <c r="K20" s="19">
        <v>17</v>
      </c>
      <c r="L20" s="13">
        <v>99</v>
      </c>
      <c r="M20" s="106">
        <v>175</v>
      </c>
      <c r="N20" s="107">
        <v>120</v>
      </c>
      <c r="O20" s="108" t="s">
        <v>16</v>
      </c>
      <c r="P20" s="87">
        <f t="shared" si="6"/>
        <v>0.9</v>
      </c>
      <c r="Q20" s="88">
        <f t="shared" si="5"/>
        <v>3.8888888888888888</v>
      </c>
      <c r="R20" s="88">
        <f t="shared" si="7"/>
        <v>1</v>
      </c>
      <c r="S20" s="89" t="str">
        <f t="shared" si="8"/>
        <v>NO APLICA</v>
      </c>
      <c r="T20" s="87">
        <f t="shared" si="9"/>
        <v>0.33904109589041098</v>
      </c>
      <c r="U20" s="88">
        <f t="shared" si="12"/>
        <v>0.93835616438356162</v>
      </c>
      <c r="V20" s="88">
        <f t="shared" si="10"/>
        <v>1.3493150684931507</v>
      </c>
      <c r="W20" s="89" t="str">
        <f t="shared" si="11"/>
        <v>NO APLICA</v>
      </c>
      <c r="X20" s="46"/>
      <c r="Y20" s="138"/>
      <c r="Z20" s="149" t="s">
        <v>591</v>
      </c>
      <c r="AA20" s="33"/>
    </row>
    <row r="21" spans="2:27" ht="168" customHeight="1">
      <c r="B21" s="85" t="s">
        <v>50</v>
      </c>
      <c r="C21" s="129" t="s">
        <v>51</v>
      </c>
      <c r="D21" s="47" t="s">
        <v>136</v>
      </c>
      <c r="E21" s="86" t="s">
        <v>245</v>
      </c>
      <c r="F21" s="78" t="s">
        <v>255</v>
      </c>
      <c r="G21" s="17">
        <v>415</v>
      </c>
      <c r="H21" s="13">
        <v>85</v>
      </c>
      <c r="I21" s="18">
        <v>105</v>
      </c>
      <c r="J21" s="14">
        <v>105</v>
      </c>
      <c r="K21" s="19">
        <v>120</v>
      </c>
      <c r="L21" s="13">
        <v>89</v>
      </c>
      <c r="M21" s="106">
        <v>124</v>
      </c>
      <c r="N21" s="107">
        <v>106</v>
      </c>
      <c r="O21" s="108" t="s">
        <v>16</v>
      </c>
      <c r="P21" s="87">
        <f t="shared" si="6"/>
        <v>1.0470588235294118</v>
      </c>
      <c r="Q21" s="88">
        <f t="shared" si="5"/>
        <v>1.180952380952381</v>
      </c>
      <c r="R21" s="88">
        <f t="shared" si="7"/>
        <v>1.0095238095238095</v>
      </c>
      <c r="S21" s="89" t="str">
        <f t="shared" si="8"/>
        <v>NO APLICA</v>
      </c>
      <c r="T21" s="87">
        <f t="shared" si="9"/>
        <v>0.21445783132530122</v>
      </c>
      <c r="U21" s="88">
        <f t="shared" si="12"/>
        <v>0.51325301204819274</v>
      </c>
      <c r="V21" s="88">
        <f t="shared" si="10"/>
        <v>0.76867469879518069</v>
      </c>
      <c r="W21" s="89" t="str">
        <f t="shared" si="11"/>
        <v>NO APLICA</v>
      </c>
      <c r="X21" s="46"/>
      <c r="Y21" s="139"/>
      <c r="Z21" s="146" t="s">
        <v>592</v>
      </c>
      <c r="AA21" s="33"/>
    </row>
    <row r="22" spans="2:27" ht="158.25">
      <c r="B22" s="73" t="s">
        <v>52</v>
      </c>
      <c r="C22" s="130" t="s">
        <v>53</v>
      </c>
      <c r="D22" s="79" t="s">
        <v>137</v>
      </c>
      <c r="E22" s="80" t="s">
        <v>245</v>
      </c>
      <c r="F22" s="81" t="s">
        <v>256</v>
      </c>
      <c r="G22" s="17">
        <v>285</v>
      </c>
      <c r="H22" s="13">
        <v>60</v>
      </c>
      <c r="I22" s="18">
        <v>75</v>
      </c>
      <c r="J22" s="14">
        <v>75</v>
      </c>
      <c r="K22" s="19">
        <v>75</v>
      </c>
      <c r="L22" s="13">
        <v>63</v>
      </c>
      <c r="M22" s="106">
        <v>80</v>
      </c>
      <c r="N22" s="107">
        <v>77</v>
      </c>
      <c r="O22" s="108" t="s">
        <v>16</v>
      </c>
      <c r="P22" s="87">
        <f t="shared" si="6"/>
        <v>1.05</v>
      </c>
      <c r="Q22" s="88">
        <f t="shared" si="5"/>
        <v>1.0666666666666667</v>
      </c>
      <c r="R22" s="88">
        <f t="shared" si="7"/>
        <v>1.0266666666666666</v>
      </c>
      <c r="S22" s="89" t="str">
        <f t="shared" si="8"/>
        <v>NO APLICA</v>
      </c>
      <c r="T22" s="87">
        <f t="shared" si="9"/>
        <v>0.22105263157894736</v>
      </c>
      <c r="U22" s="88">
        <f t="shared" si="12"/>
        <v>0.50175438596491229</v>
      </c>
      <c r="V22" s="88">
        <f t="shared" si="10"/>
        <v>0.77192982456140347</v>
      </c>
      <c r="W22" s="89" t="str">
        <f t="shared" si="11"/>
        <v>NO APLICA</v>
      </c>
      <c r="X22" s="46"/>
      <c r="Y22" s="139"/>
      <c r="Z22" s="146" t="s">
        <v>593</v>
      </c>
      <c r="AA22" s="33"/>
    </row>
    <row r="23" spans="2:27" ht="158.25">
      <c r="B23" s="73" t="s">
        <v>52</v>
      </c>
      <c r="C23" s="130" t="s">
        <v>54</v>
      </c>
      <c r="D23" s="79" t="s">
        <v>138</v>
      </c>
      <c r="E23" s="80" t="s">
        <v>245</v>
      </c>
      <c r="F23" s="81" t="s">
        <v>257</v>
      </c>
      <c r="G23" s="17">
        <v>130</v>
      </c>
      <c r="H23" s="13">
        <v>25</v>
      </c>
      <c r="I23" s="18">
        <v>30</v>
      </c>
      <c r="J23" s="14">
        <v>30</v>
      </c>
      <c r="K23" s="19">
        <v>45</v>
      </c>
      <c r="L23" s="13">
        <v>26</v>
      </c>
      <c r="M23" s="106">
        <v>44</v>
      </c>
      <c r="N23" s="107">
        <v>30</v>
      </c>
      <c r="O23" s="108" t="s">
        <v>16</v>
      </c>
      <c r="P23" s="87">
        <f t="shared" si="6"/>
        <v>1.04</v>
      </c>
      <c r="Q23" s="88">
        <f t="shared" si="5"/>
        <v>1.4666666666666666</v>
      </c>
      <c r="R23" s="88">
        <f t="shared" si="7"/>
        <v>1</v>
      </c>
      <c r="S23" s="89" t="str">
        <f t="shared" si="8"/>
        <v>NO APLICA</v>
      </c>
      <c r="T23" s="87">
        <f t="shared" si="9"/>
        <v>0.2</v>
      </c>
      <c r="U23" s="88">
        <f t="shared" si="12"/>
        <v>0.53846153846153844</v>
      </c>
      <c r="V23" s="88">
        <f t="shared" si="10"/>
        <v>0.76923076923076927</v>
      </c>
      <c r="W23" s="89" t="str">
        <f t="shared" si="11"/>
        <v>NO APLICA</v>
      </c>
      <c r="X23" s="46"/>
      <c r="Y23" s="139"/>
      <c r="Z23" s="146" t="s">
        <v>594</v>
      </c>
      <c r="AA23" s="33"/>
    </row>
    <row r="24" spans="2:27" ht="215.25">
      <c r="B24" s="85" t="s">
        <v>55</v>
      </c>
      <c r="C24" s="135" t="s">
        <v>391</v>
      </c>
      <c r="D24" s="47" t="s">
        <v>139</v>
      </c>
      <c r="E24" s="86" t="s">
        <v>245</v>
      </c>
      <c r="F24" s="78" t="s">
        <v>258</v>
      </c>
      <c r="G24" s="17">
        <v>33890</v>
      </c>
      <c r="H24" s="13">
        <v>8450</v>
      </c>
      <c r="I24" s="18">
        <v>8150</v>
      </c>
      <c r="J24" s="14">
        <v>9300</v>
      </c>
      <c r="K24" s="19">
        <v>7990</v>
      </c>
      <c r="L24" s="13">
        <v>6969</v>
      </c>
      <c r="M24" s="106">
        <v>3601</v>
      </c>
      <c r="N24" s="107">
        <v>8904</v>
      </c>
      <c r="O24" s="108" t="s">
        <v>16</v>
      </c>
      <c r="P24" s="87">
        <f t="shared" si="6"/>
        <v>0.82473372781065091</v>
      </c>
      <c r="Q24" s="88">
        <f t="shared" si="5"/>
        <v>0.441840490797546</v>
      </c>
      <c r="R24" s="88">
        <f t="shared" si="7"/>
        <v>0.95741935483870966</v>
      </c>
      <c r="S24" s="89" t="str">
        <f t="shared" si="8"/>
        <v>NO APLICA</v>
      </c>
      <c r="T24" s="87">
        <f t="shared" si="9"/>
        <v>0.20563588079079376</v>
      </c>
      <c r="U24" s="88">
        <f t="shared" si="12"/>
        <v>0.31189141339628207</v>
      </c>
      <c r="V24" s="88">
        <f t="shared" si="10"/>
        <v>0.57462378282679261</v>
      </c>
      <c r="W24" s="89" t="str">
        <f t="shared" si="11"/>
        <v>NO APLICA</v>
      </c>
      <c r="X24" s="46"/>
      <c r="Y24" s="139"/>
      <c r="Z24" s="146" t="s">
        <v>595</v>
      </c>
      <c r="AA24" s="33"/>
    </row>
    <row r="25" spans="2:27" ht="409.5" customHeight="1">
      <c r="B25" s="73" t="s">
        <v>56</v>
      </c>
      <c r="C25" s="130" t="s">
        <v>392</v>
      </c>
      <c r="D25" s="79" t="s">
        <v>140</v>
      </c>
      <c r="E25" s="80" t="s">
        <v>245</v>
      </c>
      <c r="F25" s="81" t="s">
        <v>259</v>
      </c>
      <c r="G25" s="17">
        <v>3000</v>
      </c>
      <c r="H25" s="13">
        <v>650</v>
      </c>
      <c r="I25" s="18">
        <v>800</v>
      </c>
      <c r="J25" s="14">
        <v>850</v>
      </c>
      <c r="K25" s="19">
        <v>700</v>
      </c>
      <c r="L25" s="13">
        <v>284</v>
      </c>
      <c r="M25" s="106">
        <v>34</v>
      </c>
      <c r="N25" s="107">
        <v>0</v>
      </c>
      <c r="O25" s="108" t="s">
        <v>16</v>
      </c>
      <c r="P25" s="87">
        <f t="shared" si="6"/>
        <v>0.43692307692307691</v>
      </c>
      <c r="Q25" s="88">
        <f t="shared" si="5"/>
        <v>4.2500000000000003E-2</v>
      </c>
      <c r="R25" s="88">
        <f t="shared" si="7"/>
        <v>0</v>
      </c>
      <c r="S25" s="89" t="str">
        <f t="shared" si="8"/>
        <v>NO APLICA</v>
      </c>
      <c r="T25" s="87">
        <f t="shared" si="9"/>
        <v>9.4666666666666663E-2</v>
      </c>
      <c r="U25" s="88">
        <f t="shared" si="12"/>
        <v>0.106</v>
      </c>
      <c r="V25" s="88">
        <f t="shared" si="10"/>
        <v>0.106</v>
      </c>
      <c r="W25" s="89" t="str">
        <f t="shared" si="11"/>
        <v>NO APLICA</v>
      </c>
      <c r="X25" s="46"/>
      <c r="Y25" s="139"/>
      <c r="Z25" s="146" t="s">
        <v>596</v>
      </c>
      <c r="AA25" s="33"/>
    </row>
    <row r="26" spans="2:27" ht="201">
      <c r="B26" s="73" t="s">
        <v>56</v>
      </c>
      <c r="C26" s="130" t="s">
        <v>393</v>
      </c>
      <c r="D26" s="79" t="s">
        <v>141</v>
      </c>
      <c r="E26" s="80" t="s">
        <v>245</v>
      </c>
      <c r="F26" s="81" t="s">
        <v>260</v>
      </c>
      <c r="G26" s="17">
        <v>19750</v>
      </c>
      <c r="H26" s="13">
        <v>4900</v>
      </c>
      <c r="I26" s="18">
        <v>4850</v>
      </c>
      <c r="J26" s="14">
        <v>5500</v>
      </c>
      <c r="K26" s="19">
        <v>4500</v>
      </c>
      <c r="L26" s="13">
        <v>4059</v>
      </c>
      <c r="M26" s="106">
        <v>2505</v>
      </c>
      <c r="N26" s="107">
        <v>7538</v>
      </c>
      <c r="O26" s="108" t="s">
        <v>16</v>
      </c>
      <c r="P26" s="87">
        <f t="shared" si="6"/>
        <v>0.82836734693877556</v>
      </c>
      <c r="Q26" s="88">
        <f t="shared" ref="Q26:Q77" si="13">IFERROR(M26/I26,"NO APLICA")</f>
        <v>0.51649484536082479</v>
      </c>
      <c r="R26" s="88">
        <f t="shared" si="7"/>
        <v>1.3705454545454545</v>
      </c>
      <c r="S26" s="89" t="str">
        <f t="shared" si="8"/>
        <v>NO APLICA</v>
      </c>
      <c r="T26" s="87">
        <f t="shared" si="9"/>
        <v>0.20551898734177215</v>
      </c>
      <c r="U26" s="88">
        <f t="shared" si="12"/>
        <v>0.33235443037974682</v>
      </c>
      <c r="V26" s="88">
        <f t="shared" si="10"/>
        <v>0.71402531645569622</v>
      </c>
      <c r="W26" s="89" t="str">
        <f t="shared" si="11"/>
        <v>NO APLICA</v>
      </c>
      <c r="X26" s="46"/>
      <c r="Y26" s="139"/>
      <c r="Z26" s="146" t="s">
        <v>597</v>
      </c>
      <c r="AA26" s="33"/>
    </row>
    <row r="27" spans="2:27" ht="229.5">
      <c r="B27" s="73" t="s">
        <v>56</v>
      </c>
      <c r="C27" s="130" t="s">
        <v>394</v>
      </c>
      <c r="D27" s="79" t="s">
        <v>142</v>
      </c>
      <c r="E27" s="80" t="s">
        <v>245</v>
      </c>
      <c r="F27" s="81" t="s">
        <v>261</v>
      </c>
      <c r="G27" s="17">
        <v>11140</v>
      </c>
      <c r="H27" s="13">
        <v>2900</v>
      </c>
      <c r="I27" s="18">
        <v>2500</v>
      </c>
      <c r="J27" s="14">
        <v>2950</v>
      </c>
      <c r="K27" s="19">
        <v>2790</v>
      </c>
      <c r="L27" s="13">
        <v>2656</v>
      </c>
      <c r="M27" s="106">
        <v>1056</v>
      </c>
      <c r="N27" s="107">
        <v>1489</v>
      </c>
      <c r="O27" s="108" t="s">
        <v>16</v>
      </c>
      <c r="P27" s="87">
        <f t="shared" si="6"/>
        <v>0.91586206896551725</v>
      </c>
      <c r="Q27" s="88">
        <f>IFERROR(M27/I27,"NO APLICA")</f>
        <v>0.4224</v>
      </c>
      <c r="R27" s="88">
        <f t="shared" si="7"/>
        <v>0.50474576271186444</v>
      </c>
      <c r="S27" s="89" t="str">
        <f t="shared" si="8"/>
        <v>NO APLICA</v>
      </c>
      <c r="T27" s="87">
        <f t="shared" si="9"/>
        <v>0.23842010771992819</v>
      </c>
      <c r="U27" s="88">
        <f t="shared" si="12"/>
        <v>0.33321364452423696</v>
      </c>
      <c r="V27" s="88">
        <f t="shared" si="10"/>
        <v>0.46687612208258528</v>
      </c>
      <c r="W27" s="89" t="str">
        <f t="shared" si="11"/>
        <v>NO APLICA</v>
      </c>
      <c r="X27" s="46"/>
      <c r="Y27" s="139"/>
      <c r="Z27" s="146" t="s">
        <v>598</v>
      </c>
      <c r="AA27" s="33"/>
    </row>
    <row r="28" spans="2:27" ht="272.25">
      <c r="B28" s="85" t="s">
        <v>57</v>
      </c>
      <c r="C28" s="129" t="s">
        <v>58</v>
      </c>
      <c r="D28" s="47" t="s">
        <v>143</v>
      </c>
      <c r="E28" s="86" t="s">
        <v>245</v>
      </c>
      <c r="F28" s="78" t="s">
        <v>262</v>
      </c>
      <c r="G28" s="17">
        <v>48</v>
      </c>
      <c r="H28" s="13">
        <v>12</v>
      </c>
      <c r="I28" s="18">
        <v>12</v>
      </c>
      <c r="J28" s="14">
        <v>12</v>
      </c>
      <c r="K28" s="19">
        <v>12</v>
      </c>
      <c r="L28" s="13">
        <v>26</v>
      </c>
      <c r="M28" s="106">
        <v>18</v>
      </c>
      <c r="N28" s="107">
        <v>21</v>
      </c>
      <c r="O28" s="108" t="s">
        <v>16</v>
      </c>
      <c r="P28" s="87">
        <f t="shared" si="6"/>
        <v>2.1666666666666665</v>
      </c>
      <c r="Q28" s="88">
        <f t="shared" si="13"/>
        <v>1.5</v>
      </c>
      <c r="R28" s="88">
        <f t="shared" si="7"/>
        <v>1.75</v>
      </c>
      <c r="S28" s="89" t="str">
        <f t="shared" si="8"/>
        <v>NO APLICA</v>
      </c>
      <c r="T28" s="87">
        <f t="shared" si="9"/>
        <v>0.54166666666666663</v>
      </c>
      <c r="U28" s="88">
        <f t="shared" si="12"/>
        <v>0.91666666666666663</v>
      </c>
      <c r="V28" s="88">
        <f t="shared" si="10"/>
        <v>1.3541666666666667</v>
      </c>
      <c r="W28" s="89" t="str">
        <f t="shared" si="11"/>
        <v>NO APLICA</v>
      </c>
      <c r="X28" s="46"/>
      <c r="Y28" s="139"/>
      <c r="Z28" s="146" t="s">
        <v>599</v>
      </c>
      <c r="AA28" s="33"/>
    </row>
    <row r="29" spans="2:27" ht="186.75">
      <c r="B29" s="73" t="s">
        <v>59</v>
      </c>
      <c r="C29" s="130" t="s">
        <v>60</v>
      </c>
      <c r="D29" s="79" t="s">
        <v>369</v>
      </c>
      <c r="E29" s="80" t="s">
        <v>245</v>
      </c>
      <c r="F29" s="81" t="s">
        <v>263</v>
      </c>
      <c r="G29" s="17">
        <v>24</v>
      </c>
      <c r="H29" s="13">
        <v>6</v>
      </c>
      <c r="I29" s="18">
        <v>6</v>
      </c>
      <c r="J29" s="14">
        <v>6</v>
      </c>
      <c r="K29" s="19">
        <v>6</v>
      </c>
      <c r="L29" s="13">
        <v>19</v>
      </c>
      <c r="M29" s="106">
        <v>5</v>
      </c>
      <c r="N29" s="107">
        <v>6</v>
      </c>
      <c r="O29" s="108" t="s">
        <v>16</v>
      </c>
      <c r="P29" s="87">
        <f t="shared" si="6"/>
        <v>3.1666666666666665</v>
      </c>
      <c r="Q29" s="88">
        <f>IFERROR(M29/I29,"NO APLICA")</f>
        <v>0.83333333333333337</v>
      </c>
      <c r="R29" s="88">
        <f t="shared" si="7"/>
        <v>1</v>
      </c>
      <c r="S29" s="89" t="str">
        <f t="shared" si="8"/>
        <v>NO APLICA</v>
      </c>
      <c r="T29" s="87">
        <f t="shared" si="9"/>
        <v>0.79166666666666663</v>
      </c>
      <c r="U29" s="88">
        <f t="shared" si="12"/>
        <v>1</v>
      </c>
      <c r="V29" s="88">
        <f t="shared" si="10"/>
        <v>1.25</v>
      </c>
      <c r="W29" s="89" t="str">
        <f t="shared" si="11"/>
        <v>NO APLICA</v>
      </c>
      <c r="X29" s="46"/>
      <c r="Y29" s="139"/>
      <c r="Z29" s="146" t="s">
        <v>600</v>
      </c>
      <c r="AA29" s="33"/>
    </row>
    <row r="30" spans="2:27" ht="102.75">
      <c r="B30" s="73" t="s">
        <v>59</v>
      </c>
      <c r="C30" s="130" t="s">
        <v>61</v>
      </c>
      <c r="D30" s="79" t="s">
        <v>370</v>
      </c>
      <c r="E30" s="80" t="s">
        <v>245</v>
      </c>
      <c r="F30" s="81" t="s">
        <v>264</v>
      </c>
      <c r="G30" s="17">
        <v>2</v>
      </c>
      <c r="H30" s="13">
        <v>0</v>
      </c>
      <c r="I30" s="18">
        <v>1</v>
      </c>
      <c r="J30" s="14">
        <v>0</v>
      </c>
      <c r="K30" s="19">
        <v>1</v>
      </c>
      <c r="L30" s="13">
        <v>0</v>
      </c>
      <c r="M30" s="106">
        <v>2</v>
      </c>
      <c r="N30" s="107">
        <v>0</v>
      </c>
      <c r="O30" s="108" t="s">
        <v>16</v>
      </c>
      <c r="P30" s="87" t="str">
        <f t="shared" si="6"/>
        <v>NO APLICA</v>
      </c>
      <c r="Q30" s="88">
        <f>IFERROR(M30/I30,"NO APLICA")</f>
        <v>2</v>
      </c>
      <c r="R30" s="88" t="str">
        <f t="shared" si="7"/>
        <v>NO APLICA</v>
      </c>
      <c r="S30" s="89" t="str">
        <f t="shared" si="8"/>
        <v>NO APLICA</v>
      </c>
      <c r="T30" s="87">
        <f t="shared" si="9"/>
        <v>0</v>
      </c>
      <c r="U30" s="88">
        <f t="shared" si="12"/>
        <v>1</v>
      </c>
      <c r="V30" s="88">
        <f t="shared" si="10"/>
        <v>1</v>
      </c>
      <c r="W30" s="89" t="str">
        <f t="shared" si="11"/>
        <v>NO APLICA</v>
      </c>
      <c r="X30" s="118" t="s">
        <v>386</v>
      </c>
      <c r="Y30" s="139"/>
      <c r="Z30" s="146" t="s">
        <v>601</v>
      </c>
      <c r="AA30" s="33"/>
    </row>
    <row r="31" spans="2:27" ht="258">
      <c r="B31" s="85" t="s">
        <v>62</v>
      </c>
      <c r="C31" s="129" t="s">
        <v>63</v>
      </c>
      <c r="D31" s="47" t="s">
        <v>144</v>
      </c>
      <c r="E31" s="86" t="s">
        <v>245</v>
      </c>
      <c r="F31" s="78" t="s">
        <v>247</v>
      </c>
      <c r="G31" s="17">
        <v>6524</v>
      </c>
      <c r="H31" s="13">
        <v>1630</v>
      </c>
      <c r="I31" s="18">
        <v>1631</v>
      </c>
      <c r="J31" s="14">
        <v>1630</v>
      </c>
      <c r="K31" s="19">
        <v>1633</v>
      </c>
      <c r="L31" s="13">
        <v>2633</v>
      </c>
      <c r="M31" s="106">
        <v>4216</v>
      </c>
      <c r="N31" s="107">
        <v>2617</v>
      </c>
      <c r="O31" s="108" t="s">
        <v>16</v>
      </c>
      <c r="P31" s="87">
        <f t="shared" si="6"/>
        <v>1.6153374233128834</v>
      </c>
      <c r="Q31" s="88">
        <f>IFERROR(M31/I31,"NO APLICA")</f>
        <v>2.5849172286940529</v>
      </c>
      <c r="R31" s="88">
        <f t="shared" si="7"/>
        <v>1.6055214723926381</v>
      </c>
      <c r="S31" s="89" t="str">
        <f t="shared" si="8"/>
        <v>NO APLICA</v>
      </c>
      <c r="T31" s="87">
        <f t="shared" si="9"/>
        <v>0.40358675659104842</v>
      </c>
      <c r="U31" s="88">
        <f t="shared" si="12"/>
        <v>1.0498160637645617</v>
      </c>
      <c r="V31" s="88">
        <f t="shared" si="10"/>
        <v>1.4509503372164316</v>
      </c>
      <c r="W31" s="89" t="str">
        <f t="shared" si="11"/>
        <v>NO APLICA</v>
      </c>
      <c r="X31" s="46"/>
      <c r="Y31" s="139"/>
      <c r="Z31" s="146" t="s">
        <v>602</v>
      </c>
      <c r="AA31" s="33"/>
    </row>
    <row r="32" spans="2:27" ht="158.25">
      <c r="B32" s="73" t="s">
        <v>64</v>
      </c>
      <c r="C32" s="130" t="s">
        <v>65</v>
      </c>
      <c r="D32" s="79" t="s">
        <v>145</v>
      </c>
      <c r="E32" s="80" t="s">
        <v>245</v>
      </c>
      <c r="F32" s="81" t="s">
        <v>265</v>
      </c>
      <c r="G32" s="17">
        <v>552</v>
      </c>
      <c r="H32" s="13">
        <v>138</v>
      </c>
      <c r="I32" s="18">
        <v>138</v>
      </c>
      <c r="J32" s="14">
        <v>138</v>
      </c>
      <c r="K32" s="19">
        <v>138</v>
      </c>
      <c r="L32" s="13">
        <v>160</v>
      </c>
      <c r="M32" s="106">
        <v>110</v>
      </c>
      <c r="N32" s="107">
        <v>59</v>
      </c>
      <c r="O32" s="108" t="s">
        <v>16</v>
      </c>
      <c r="P32" s="87">
        <f t="shared" si="6"/>
        <v>1.1594202898550725</v>
      </c>
      <c r="Q32" s="88">
        <f>IFERROR(M32/I32,"NO APLICA")</f>
        <v>0.79710144927536231</v>
      </c>
      <c r="R32" s="88">
        <f t="shared" si="7"/>
        <v>0.42753623188405798</v>
      </c>
      <c r="S32" s="89" t="str">
        <f t="shared" si="8"/>
        <v>NO APLICA</v>
      </c>
      <c r="T32" s="87">
        <f t="shared" si="9"/>
        <v>0.28985507246376813</v>
      </c>
      <c r="U32" s="88">
        <f t="shared" si="12"/>
        <v>0.4891304347826087</v>
      </c>
      <c r="V32" s="88">
        <f t="shared" si="10"/>
        <v>0.59601449275362317</v>
      </c>
      <c r="W32" s="89" t="str">
        <f t="shared" si="11"/>
        <v>NO APLICA</v>
      </c>
      <c r="X32" s="46"/>
      <c r="Y32" s="139"/>
      <c r="Z32" s="146" t="s">
        <v>603</v>
      </c>
      <c r="AA32" s="33"/>
    </row>
    <row r="33" spans="2:28" ht="129.75">
      <c r="B33" s="73" t="s">
        <v>66</v>
      </c>
      <c r="C33" s="130" t="s">
        <v>67</v>
      </c>
      <c r="D33" s="79" t="s">
        <v>146</v>
      </c>
      <c r="E33" s="80" t="s">
        <v>245</v>
      </c>
      <c r="F33" s="81" t="s">
        <v>266</v>
      </c>
      <c r="G33" s="17">
        <v>2100</v>
      </c>
      <c r="H33" s="13">
        <v>525</v>
      </c>
      <c r="I33" s="18">
        <v>525</v>
      </c>
      <c r="J33" s="14">
        <v>525</v>
      </c>
      <c r="K33" s="19">
        <v>525</v>
      </c>
      <c r="L33" s="13">
        <v>525</v>
      </c>
      <c r="M33" s="106">
        <v>527</v>
      </c>
      <c r="N33" s="107">
        <v>526</v>
      </c>
      <c r="O33" s="108" t="s">
        <v>16</v>
      </c>
      <c r="P33" s="87">
        <f t="shared" si="6"/>
        <v>1</v>
      </c>
      <c r="Q33" s="88">
        <f>IFERROR(M33/I33,"NO APLICA")</f>
        <v>1.0038095238095237</v>
      </c>
      <c r="R33" s="88">
        <f t="shared" si="7"/>
        <v>1.0019047619047619</v>
      </c>
      <c r="S33" s="89" t="str">
        <f t="shared" si="8"/>
        <v>NO APLICA</v>
      </c>
      <c r="T33" s="87">
        <f t="shared" si="9"/>
        <v>0.25</v>
      </c>
      <c r="U33" s="88">
        <f t="shared" si="12"/>
        <v>0.50095238095238093</v>
      </c>
      <c r="V33" s="88">
        <f t="shared" si="10"/>
        <v>0.75142857142857145</v>
      </c>
      <c r="W33" s="89" t="str">
        <f t="shared" si="11"/>
        <v>NO APLICA</v>
      </c>
      <c r="X33" s="46"/>
      <c r="Y33" s="139"/>
      <c r="Z33" s="146" t="s">
        <v>604</v>
      </c>
      <c r="AA33" s="33"/>
    </row>
    <row r="34" spans="2:28" ht="129.75">
      <c r="B34" s="73" t="s">
        <v>68</v>
      </c>
      <c r="C34" s="130" t="s">
        <v>395</v>
      </c>
      <c r="D34" s="79" t="s">
        <v>147</v>
      </c>
      <c r="E34" s="80" t="s">
        <v>245</v>
      </c>
      <c r="F34" s="81" t="s">
        <v>267</v>
      </c>
      <c r="G34" s="17">
        <v>200</v>
      </c>
      <c r="H34" s="13">
        <v>50</v>
      </c>
      <c r="I34" s="18">
        <v>50</v>
      </c>
      <c r="J34" s="14">
        <v>50</v>
      </c>
      <c r="K34" s="19">
        <v>50</v>
      </c>
      <c r="L34" s="13">
        <v>52</v>
      </c>
      <c r="M34" s="106">
        <v>52</v>
      </c>
      <c r="N34" s="107">
        <v>45</v>
      </c>
      <c r="O34" s="108" t="s">
        <v>16</v>
      </c>
      <c r="P34" s="87">
        <f t="shared" si="6"/>
        <v>1.04</v>
      </c>
      <c r="Q34" s="88">
        <f t="shared" si="13"/>
        <v>1.04</v>
      </c>
      <c r="R34" s="88">
        <f t="shared" si="7"/>
        <v>0.9</v>
      </c>
      <c r="S34" s="89" t="str">
        <f t="shared" si="8"/>
        <v>NO APLICA</v>
      </c>
      <c r="T34" s="87">
        <f t="shared" si="9"/>
        <v>0.26</v>
      </c>
      <c r="U34" s="88">
        <f t="shared" si="12"/>
        <v>0.52</v>
      </c>
      <c r="V34" s="88">
        <f t="shared" si="10"/>
        <v>0.745</v>
      </c>
      <c r="W34" s="89" t="str">
        <f t="shared" si="11"/>
        <v>NO APLICA</v>
      </c>
      <c r="X34" s="46"/>
      <c r="Y34" s="139"/>
      <c r="Z34" s="146" t="s">
        <v>605</v>
      </c>
      <c r="AA34" s="33"/>
    </row>
    <row r="35" spans="2:28" ht="115.5">
      <c r="B35" s="73" t="s">
        <v>69</v>
      </c>
      <c r="C35" s="130" t="s">
        <v>396</v>
      </c>
      <c r="D35" s="79" t="s">
        <v>371</v>
      </c>
      <c r="E35" s="80" t="s">
        <v>245</v>
      </c>
      <c r="F35" s="81" t="s">
        <v>268</v>
      </c>
      <c r="G35" s="17">
        <v>100</v>
      </c>
      <c r="H35" s="13">
        <v>25</v>
      </c>
      <c r="I35" s="18">
        <v>25</v>
      </c>
      <c r="J35" s="14">
        <v>25</v>
      </c>
      <c r="K35" s="19">
        <v>25</v>
      </c>
      <c r="L35" s="13">
        <v>25</v>
      </c>
      <c r="M35" s="106">
        <v>25</v>
      </c>
      <c r="N35" s="107">
        <v>25</v>
      </c>
      <c r="O35" s="108" t="s">
        <v>16</v>
      </c>
      <c r="P35" s="87">
        <f t="shared" si="6"/>
        <v>1</v>
      </c>
      <c r="Q35" s="88">
        <f>IFERROR(M35/I35,"NO APLICA")</f>
        <v>1</v>
      </c>
      <c r="R35" s="88">
        <f t="shared" si="7"/>
        <v>1</v>
      </c>
      <c r="S35" s="89" t="str">
        <f t="shared" si="8"/>
        <v>NO APLICA</v>
      </c>
      <c r="T35" s="87">
        <f t="shared" si="9"/>
        <v>0.25</v>
      </c>
      <c r="U35" s="88">
        <f t="shared" si="12"/>
        <v>0.5</v>
      </c>
      <c r="V35" s="88">
        <f t="shared" si="10"/>
        <v>0.75</v>
      </c>
      <c r="W35" s="89" t="str">
        <f t="shared" si="11"/>
        <v>NO APLICA</v>
      </c>
      <c r="X35" s="46"/>
      <c r="Y35" s="139"/>
      <c r="Z35" s="146" t="s">
        <v>606</v>
      </c>
      <c r="AA35" s="33"/>
    </row>
    <row r="36" spans="2:28" ht="144">
      <c r="B36" s="73" t="s">
        <v>70</v>
      </c>
      <c r="C36" s="132" t="s">
        <v>397</v>
      </c>
      <c r="D36" s="82" t="s">
        <v>148</v>
      </c>
      <c r="E36" s="80" t="s">
        <v>245</v>
      </c>
      <c r="F36" s="81" t="s">
        <v>269</v>
      </c>
      <c r="G36" s="17">
        <v>960</v>
      </c>
      <c r="H36" s="13">
        <v>240</v>
      </c>
      <c r="I36" s="18">
        <v>240</v>
      </c>
      <c r="J36" s="14">
        <v>240</v>
      </c>
      <c r="K36" s="19">
        <v>240</v>
      </c>
      <c r="L36" s="13">
        <v>147</v>
      </c>
      <c r="M36" s="106">
        <v>326</v>
      </c>
      <c r="N36" s="107">
        <v>346</v>
      </c>
      <c r="O36" s="108" t="s">
        <v>16</v>
      </c>
      <c r="P36" s="87">
        <f t="shared" si="6"/>
        <v>0.61250000000000004</v>
      </c>
      <c r="Q36" s="88">
        <f t="shared" si="13"/>
        <v>1.3583333333333334</v>
      </c>
      <c r="R36" s="88">
        <f t="shared" si="7"/>
        <v>1.4416666666666667</v>
      </c>
      <c r="S36" s="89" t="str">
        <f t="shared" si="8"/>
        <v>NO APLICA</v>
      </c>
      <c r="T36" s="87">
        <f t="shared" si="9"/>
        <v>0.15312500000000001</v>
      </c>
      <c r="U36" s="88">
        <f t="shared" si="12"/>
        <v>0.49270833333333336</v>
      </c>
      <c r="V36" s="88">
        <f t="shared" si="10"/>
        <v>0.85312500000000002</v>
      </c>
      <c r="W36" s="89" t="str">
        <f t="shared" si="11"/>
        <v>NO APLICA</v>
      </c>
      <c r="X36" s="46"/>
      <c r="Y36" s="139"/>
      <c r="Z36" s="146" t="s">
        <v>607</v>
      </c>
      <c r="AA36" s="33"/>
    </row>
    <row r="37" spans="2:28" ht="186.75">
      <c r="B37" s="73" t="s">
        <v>71</v>
      </c>
      <c r="C37" s="133" t="s">
        <v>398</v>
      </c>
      <c r="D37" s="79" t="s">
        <v>149</v>
      </c>
      <c r="E37" s="80" t="s">
        <v>245</v>
      </c>
      <c r="F37" s="81" t="s">
        <v>270</v>
      </c>
      <c r="G37" s="17">
        <v>1560</v>
      </c>
      <c r="H37" s="13">
        <v>390</v>
      </c>
      <c r="I37" s="18">
        <v>390</v>
      </c>
      <c r="J37" s="14">
        <v>390</v>
      </c>
      <c r="K37" s="19">
        <v>390</v>
      </c>
      <c r="L37" s="13">
        <v>276</v>
      </c>
      <c r="M37" s="106">
        <v>246</v>
      </c>
      <c r="N37" s="107">
        <v>198</v>
      </c>
      <c r="O37" s="108" t="s">
        <v>16</v>
      </c>
      <c r="P37" s="87">
        <f t="shared" si="6"/>
        <v>0.70769230769230773</v>
      </c>
      <c r="Q37" s="88">
        <f>IFERROR(M37/I37,"NO APLICA")</f>
        <v>0.63076923076923075</v>
      </c>
      <c r="R37" s="88">
        <f t="shared" si="7"/>
        <v>0.50769230769230766</v>
      </c>
      <c r="S37" s="89" t="str">
        <f t="shared" si="8"/>
        <v>NO APLICA</v>
      </c>
      <c r="T37" s="87">
        <f t="shared" si="9"/>
        <v>0.17692307692307693</v>
      </c>
      <c r="U37" s="88">
        <f t="shared" si="12"/>
        <v>0.33461538461538459</v>
      </c>
      <c r="V37" s="88">
        <f t="shared" si="10"/>
        <v>0.46153846153846156</v>
      </c>
      <c r="W37" s="89" t="str">
        <f t="shared" si="11"/>
        <v>NO APLICA</v>
      </c>
      <c r="X37" s="46"/>
      <c r="Y37" s="139"/>
      <c r="Z37" s="146" t="s">
        <v>608</v>
      </c>
      <c r="AA37" s="33"/>
    </row>
    <row r="38" spans="2:28" ht="102.75">
      <c r="B38" s="73" t="s">
        <v>72</v>
      </c>
      <c r="C38" s="132" t="s">
        <v>389</v>
      </c>
      <c r="D38" s="79" t="s">
        <v>150</v>
      </c>
      <c r="E38" s="80" t="s">
        <v>245</v>
      </c>
      <c r="F38" s="81" t="s">
        <v>271</v>
      </c>
      <c r="G38" s="17">
        <v>2</v>
      </c>
      <c r="H38" s="13">
        <v>0</v>
      </c>
      <c r="I38" s="18">
        <v>1</v>
      </c>
      <c r="J38" s="14">
        <v>0</v>
      </c>
      <c r="K38" s="19">
        <v>1</v>
      </c>
      <c r="L38" s="13">
        <v>0</v>
      </c>
      <c r="M38" s="106">
        <v>1</v>
      </c>
      <c r="N38" s="107">
        <v>0</v>
      </c>
      <c r="O38" s="108" t="s">
        <v>16</v>
      </c>
      <c r="P38" s="87" t="str">
        <f t="shared" si="6"/>
        <v>NO APLICA</v>
      </c>
      <c r="Q38" s="88">
        <f>IFERROR(M38/I38,"NO APLICA")</f>
        <v>1</v>
      </c>
      <c r="R38" s="88" t="str">
        <f t="shared" si="7"/>
        <v>NO APLICA</v>
      </c>
      <c r="S38" s="89" t="str">
        <f t="shared" si="8"/>
        <v>NO APLICA</v>
      </c>
      <c r="T38" s="87">
        <f t="shared" si="9"/>
        <v>0</v>
      </c>
      <c r="U38" s="88">
        <f t="shared" si="12"/>
        <v>0.5</v>
      </c>
      <c r="V38" s="88">
        <f t="shared" si="10"/>
        <v>0.5</v>
      </c>
      <c r="W38" s="89" t="str">
        <f t="shared" si="11"/>
        <v>NO APLICA</v>
      </c>
      <c r="X38" s="118"/>
      <c r="Y38" s="139"/>
      <c r="Z38" s="146" t="s">
        <v>609</v>
      </c>
      <c r="AA38" s="33"/>
    </row>
    <row r="39" spans="2:28" ht="215.25">
      <c r="B39" s="73" t="s">
        <v>73</v>
      </c>
      <c r="C39" s="132" t="s">
        <v>74</v>
      </c>
      <c r="D39" s="79" t="s">
        <v>372</v>
      </c>
      <c r="E39" s="80" t="s">
        <v>245</v>
      </c>
      <c r="F39" s="81" t="s">
        <v>272</v>
      </c>
      <c r="G39" s="17">
        <v>800</v>
      </c>
      <c r="H39" s="13">
        <v>200</v>
      </c>
      <c r="I39" s="18">
        <v>200</v>
      </c>
      <c r="J39" s="14">
        <v>200</v>
      </c>
      <c r="K39" s="19">
        <v>200</v>
      </c>
      <c r="L39" s="13">
        <v>186</v>
      </c>
      <c r="M39" s="106">
        <v>245</v>
      </c>
      <c r="N39" s="107">
        <v>285</v>
      </c>
      <c r="O39" s="108" t="s">
        <v>16</v>
      </c>
      <c r="P39" s="87">
        <f t="shared" si="6"/>
        <v>0.93</v>
      </c>
      <c r="Q39" s="88">
        <f>IFERROR(M39/I39,"NO APLICA")</f>
        <v>1.2250000000000001</v>
      </c>
      <c r="R39" s="88">
        <f t="shared" si="7"/>
        <v>1.425</v>
      </c>
      <c r="S39" s="89" t="str">
        <f t="shared" si="8"/>
        <v>NO APLICA</v>
      </c>
      <c r="T39" s="87">
        <f t="shared" si="9"/>
        <v>0.23250000000000001</v>
      </c>
      <c r="U39" s="88">
        <f t="shared" si="12"/>
        <v>0.53874999999999995</v>
      </c>
      <c r="V39" s="88">
        <f t="shared" si="10"/>
        <v>0.89500000000000002</v>
      </c>
      <c r="W39" s="89" t="str">
        <f t="shared" si="11"/>
        <v>NO APLICA</v>
      </c>
      <c r="X39" s="46"/>
      <c r="Y39" s="139"/>
      <c r="Z39" s="146" t="s">
        <v>610</v>
      </c>
      <c r="AA39" s="33"/>
    </row>
    <row r="40" spans="2:28" ht="286.5">
      <c r="B40" s="73" t="s">
        <v>73</v>
      </c>
      <c r="C40" s="133" t="s">
        <v>399</v>
      </c>
      <c r="D40" s="79" t="s">
        <v>151</v>
      </c>
      <c r="E40" s="80" t="s">
        <v>245</v>
      </c>
      <c r="F40" s="81" t="s">
        <v>273</v>
      </c>
      <c r="G40" s="17">
        <v>250</v>
      </c>
      <c r="H40" s="13">
        <v>62</v>
      </c>
      <c r="I40" s="18">
        <v>62</v>
      </c>
      <c r="J40" s="14">
        <v>62</v>
      </c>
      <c r="K40" s="19">
        <v>64</v>
      </c>
      <c r="L40" s="13">
        <v>79</v>
      </c>
      <c r="M40" s="106">
        <v>137</v>
      </c>
      <c r="N40" s="107">
        <v>148</v>
      </c>
      <c r="O40" s="108" t="s">
        <v>16</v>
      </c>
      <c r="P40" s="87">
        <f t="shared" si="6"/>
        <v>1.2741935483870968</v>
      </c>
      <c r="Q40" s="88">
        <f>IFERROR(M40/I40,"NO APLICA")</f>
        <v>2.2096774193548385</v>
      </c>
      <c r="R40" s="88">
        <f t="shared" si="7"/>
        <v>2.3870967741935485</v>
      </c>
      <c r="S40" s="89" t="str">
        <f t="shared" si="8"/>
        <v>NO APLICA</v>
      </c>
      <c r="T40" s="87">
        <f t="shared" si="9"/>
        <v>0.316</v>
      </c>
      <c r="U40" s="88">
        <f t="shared" si="12"/>
        <v>0.86399999999999999</v>
      </c>
      <c r="V40" s="88">
        <f t="shared" si="10"/>
        <v>1.456</v>
      </c>
      <c r="W40" s="89" t="str">
        <f t="shared" si="11"/>
        <v>NO APLICA</v>
      </c>
      <c r="X40" s="46"/>
      <c r="Y40" s="139"/>
      <c r="Z40" s="146" t="s">
        <v>611</v>
      </c>
      <c r="AA40" s="33"/>
    </row>
    <row r="41" spans="2:28" ht="311.25" customHeight="1">
      <c r="B41" s="85" t="s">
        <v>75</v>
      </c>
      <c r="C41" s="129" t="s">
        <v>400</v>
      </c>
      <c r="D41" s="47" t="s">
        <v>373</v>
      </c>
      <c r="E41" s="86" t="s">
        <v>245</v>
      </c>
      <c r="F41" s="78" t="s">
        <v>274</v>
      </c>
      <c r="G41" s="17">
        <v>548</v>
      </c>
      <c r="H41" s="13">
        <v>137</v>
      </c>
      <c r="I41" s="18">
        <v>137</v>
      </c>
      <c r="J41" s="14">
        <v>137</v>
      </c>
      <c r="K41" s="19">
        <v>137</v>
      </c>
      <c r="L41" s="13">
        <v>170</v>
      </c>
      <c r="M41" s="106">
        <v>382</v>
      </c>
      <c r="N41" s="107">
        <v>159</v>
      </c>
      <c r="O41" s="108" t="s">
        <v>16</v>
      </c>
      <c r="P41" s="87">
        <f t="shared" si="6"/>
        <v>1.2408759124087592</v>
      </c>
      <c r="Q41" s="88">
        <f t="shared" si="13"/>
        <v>2.7883211678832116</v>
      </c>
      <c r="R41" s="88">
        <f t="shared" si="7"/>
        <v>1.1605839416058394</v>
      </c>
      <c r="S41" s="89" t="str">
        <f t="shared" si="8"/>
        <v>NO APLICA</v>
      </c>
      <c r="T41" s="87">
        <f t="shared" si="9"/>
        <v>0.31021897810218979</v>
      </c>
      <c r="U41" s="88">
        <f t="shared" si="12"/>
        <v>1.0072992700729928</v>
      </c>
      <c r="V41" s="88">
        <f t="shared" si="10"/>
        <v>1.2974452554744527</v>
      </c>
      <c r="W41" s="89" t="str">
        <f t="shared" si="11"/>
        <v>NO APLICA</v>
      </c>
      <c r="X41" s="46"/>
      <c r="Y41" s="139"/>
      <c r="Z41" s="146" t="s">
        <v>612</v>
      </c>
      <c r="AA41" s="33"/>
    </row>
    <row r="42" spans="2:28" ht="172.5">
      <c r="B42" s="73" t="s">
        <v>76</v>
      </c>
      <c r="C42" s="130" t="s">
        <v>401</v>
      </c>
      <c r="D42" s="79" t="s">
        <v>152</v>
      </c>
      <c r="E42" s="80" t="s">
        <v>245</v>
      </c>
      <c r="F42" s="81" t="s">
        <v>275</v>
      </c>
      <c r="G42" s="17">
        <v>3120</v>
      </c>
      <c r="H42" s="13">
        <v>780</v>
      </c>
      <c r="I42" s="18">
        <v>780</v>
      </c>
      <c r="J42" s="14">
        <v>780</v>
      </c>
      <c r="K42" s="19">
        <v>780</v>
      </c>
      <c r="L42" s="13">
        <v>805</v>
      </c>
      <c r="M42" s="106">
        <v>811</v>
      </c>
      <c r="N42" s="107">
        <v>868</v>
      </c>
      <c r="O42" s="108" t="s">
        <v>16</v>
      </c>
      <c r="P42" s="87">
        <f t="shared" si="6"/>
        <v>1.0320512820512822</v>
      </c>
      <c r="Q42" s="88">
        <f>IFERROR(M42/I42,"NO APLICA")</f>
        <v>1.0397435897435898</v>
      </c>
      <c r="R42" s="88">
        <f t="shared" si="7"/>
        <v>1.1128205128205129</v>
      </c>
      <c r="S42" s="89" t="str">
        <f t="shared" si="8"/>
        <v>NO APLICA</v>
      </c>
      <c r="T42" s="87">
        <f t="shared" si="9"/>
        <v>0.25801282051282054</v>
      </c>
      <c r="U42" s="88">
        <f t="shared" si="12"/>
        <v>0.517948717948718</v>
      </c>
      <c r="V42" s="88">
        <f t="shared" si="10"/>
        <v>0.7961538461538461</v>
      </c>
      <c r="W42" s="89" t="str">
        <f t="shared" si="11"/>
        <v>NO APLICA</v>
      </c>
      <c r="X42" s="46"/>
      <c r="Y42" s="139"/>
      <c r="Z42" s="146" t="s">
        <v>613</v>
      </c>
      <c r="AA42" s="33"/>
    </row>
    <row r="43" spans="2:28" ht="258">
      <c r="B43" s="73" t="s">
        <v>76</v>
      </c>
      <c r="C43" s="130" t="s">
        <v>402</v>
      </c>
      <c r="D43" s="79" t="s">
        <v>153</v>
      </c>
      <c r="E43" s="80" t="s">
        <v>245</v>
      </c>
      <c r="F43" s="81" t="s">
        <v>276</v>
      </c>
      <c r="G43" s="17">
        <v>792</v>
      </c>
      <c r="H43" s="13">
        <v>198</v>
      </c>
      <c r="I43" s="18">
        <v>198</v>
      </c>
      <c r="J43" s="14">
        <v>198</v>
      </c>
      <c r="K43" s="19">
        <v>198</v>
      </c>
      <c r="L43" s="13">
        <v>274</v>
      </c>
      <c r="M43" s="106">
        <v>385</v>
      </c>
      <c r="N43" s="107">
        <v>243</v>
      </c>
      <c r="O43" s="108" t="s">
        <v>16</v>
      </c>
      <c r="P43" s="87">
        <f t="shared" si="6"/>
        <v>1.3838383838383839</v>
      </c>
      <c r="Q43" s="88">
        <f>IFERROR(M43/I43,"NO APLICA")</f>
        <v>1.9444444444444444</v>
      </c>
      <c r="R43" s="88">
        <f t="shared" si="7"/>
        <v>1.2272727272727273</v>
      </c>
      <c r="S43" s="89" t="str">
        <f t="shared" si="8"/>
        <v>NO APLICA</v>
      </c>
      <c r="T43" s="87">
        <f t="shared" si="9"/>
        <v>0.34595959595959597</v>
      </c>
      <c r="U43" s="88">
        <f t="shared" si="12"/>
        <v>0.83207070707070707</v>
      </c>
      <c r="V43" s="88">
        <f t="shared" si="10"/>
        <v>1.1388888888888888</v>
      </c>
      <c r="W43" s="89" t="str">
        <f t="shared" si="11"/>
        <v>NO APLICA</v>
      </c>
      <c r="X43" s="46"/>
      <c r="Y43" s="139"/>
      <c r="Z43" s="146" t="s">
        <v>614</v>
      </c>
      <c r="AA43" s="33"/>
    </row>
    <row r="44" spans="2:28" ht="134.25" customHeight="1">
      <c r="B44" s="85" t="s">
        <v>77</v>
      </c>
      <c r="C44" s="129" t="s">
        <v>403</v>
      </c>
      <c r="D44" s="47" t="s">
        <v>154</v>
      </c>
      <c r="E44" s="86" t="s">
        <v>245</v>
      </c>
      <c r="F44" s="78" t="s">
        <v>277</v>
      </c>
      <c r="G44" s="17">
        <v>3400</v>
      </c>
      <c r="H44" s="13">
        <v>450</v>
      </c>
      <c r="I44" s="18">
        <v>650</v>
      </c>
      <c r="J44" s="14">
        <v>1500</v>
      </c>
      <c r="K44" s="19">
        <v>900</v>
      </c>
      <c r="L44" s="13">
        <v>452</v>
      </c>
      <c r="M44" s="106">
        <v>653</v>
      </c>
      <c r="N44" s="107">
        <v>1500</v>
      </c>
      <c r="O44" s="108" t="s">
        <v>16</v>
      </c>
      <c r="P44" s="87">
        <f t="shared" si="6"/>
        <v>1.0044444444444445</v>
      </c>
      <c r="Q44" s="88">
        <f t="shared" si="13"/>
        <v>1.0046153846153847</v>
      </c>
      <c r="R44" s="88">
        <f t="shared" si="7"/>
        <v>1</v>
      </c>
      <c r="S44" s="89" t="str">
        <f t="shared" si="8"/>
        <v>NO APLICA</v>
      </c>
      <c r="T44" s="87">
        <f t="shared" si="9"/>
        <v>0.13294117647058823</v>
      </c>
      <c r="U44" s="88">
        <f t="shared" si="12"/>
        <v>0.32500000000000001</v>
      </c>
      <c r="V44" s="88">
        <f t="shared" si="10"/>
        <v>0.76617647058823535</v>
      </c>
      <c r="W44" s="89" t="str">
        <f t="shared" si="11"/>
        <v>NO APLICA</v>
      </c>
      <c r="X44" s="46"/>
      <c r="Y44" s="139"/>
      <c r="Z44" s="146" t="s">
        <v>615</v>
      </c>
      <c r="AA44" s="33"/>
    </row>
    <row r="45" spans="2:28" ht="130.15" customHeight="1">
      <c r="B45" s="73" t="s">
        <v>78</v>
      </c>
      <c r="C45" s="130" t="s">
        <v>404</v>
      </c>
      <c r="D45" s="79" t="s">
        <v>155</v>
      </c>
      <c r="E45" s="80" t="s">
        <v>245</v>
      </c>
      <c r="F45" s="81" t="s">
        <v>278</v>
      </c>
      <c r="G45" s="117">
        <f>H45+I45+J45+K45</f>
        <v>550</v>
      </c>
      <c r="H45" s="13">
        <v>90</v>
      </c>
      <c r="I45" s="18">
        <v>110</v>
      </c>
      <c r="J45" s="14">
        <v>200</v>
      </c>
      <c r="K45" s="19">
        <v>150</v>
      </c>
      <c r="L45" s="13">
        <v>91</v>
      </c>
      <c r="M45" s="106">
        <v>110</v>
      </c>
      <c r="N45" s="107">
        <v>202</v>
      </c>
      <c r="O45" s="108" t="s">
        <v>16</v>
      </c>
      <c r="P45" s="87">
        <f t="shared" si="6"/>
        <v>1.0111111111111111</v>
      </c>
      <c r="Q45" s="88">
        <f>IFERROR(M45/I45,"NO APLICA")</f>
        <v>1</v>
      </c>
      <c r="R45" s="88">
        <f t="shared" si="7"/>
        <v>1.01</v>
      </c>
      <c r="S45" s="89" t="str">
        <f t="shared" si="8"/>
        <v>NO APLICA</v>
      </c>
      <c r="T45" s="87">
        <f t="shared" si="9"/>
        <v>0.16545454545454547</v>
      </c>
      <c r="U45" s="88">
        <f t="shared" si="12"/>
        <v>0.36545454545454548</v>
      </c>
      <c r="V45" s="88">
        <f t="shared" si="10"/>
        <v>0.73272727272727278</v>
      </c>
      <c r="W45" s="89" t="str">
        <f t="shared" si="11"/>
        <v>NO APLICA</v>
      </c>
      <c r="X45" s="46"/>
      <c r="Y45" s="139"/>
      <c r="Z45" s="146" t="s">
        <v>616</v>
      </c>
      <c r="AA45" s="33"/>
    </row>
    <row r="46" spans="2:28" ht="115.5">
      <c r="B46" s="73" t="s">
        <v>78</v>
      </c>
      <c r="C46" s="130" t="s">
        <v>405</v>
      </c>
      <c r="D46" s="79" t="s">
        <v>156</v>
      </c>
      <c r="E46" s="80" t="s">
        <v>245</v>
      </c>
      <c r="F46" s="81" t="s">
        <v>279</v>
      </c>
      <c r="G46" s="17">
        <v>240</v>
      </c>
      <c r="H46" s="13">
        <v>40</v>
      </c>
      <c r="I46" s="18">
        <v>60</v>
      </c>
      <c r="J46" s="14">
        <v>70</v>
      </c>
      <c r="K46" s="19">
        <v>70</v>
      </c>
      <c r="L46" s="13">
        <v>41</v>
      </c>
      <c r="M46" s="106">
        <v>58</v>
      </c>
      <c r="N46" s="107">
        <v>69</v>
      </c>
      <c r="O46" s="108" t="s">
        <v>16</v>
      </c>
      <c r="P46" s="87">
        <f t="shared" si="6"/>
        <v>1.0249999999999999</v>
      </c>
      <c r="Q46" s="88">
        <f>IFERROR(M46/I46,"NO APLICA")</f>
        <v>0.96666666666666667</v>
      </c>
      <c r="R46" s="88">
        <f t="shared" si="7"/>
        <v>0.98571428571428577</v>
      </c>
      <c r="S46" s="89" t="str">
        <f t="shared" si="8"/>
        <v>NO APLICA</v>
      </c>
      <c r="T46" s="87">
        <f t="shared" si="9"/>
        <v>0.17083333333333334</v>
      </c>
      <c r="U46" s="88">
        <f t="shared" si="12"/>
        <v>0.41249999999999998</v>
      </c>
      <c r="V46" s="88">
        <f t="shared" si="10"/>
        <v>0.7</v>
      </c>
      <c r="W46" s="89" t="str">
        <f t="shared" si="11"/>
        <v>NO APLICA</v>
      </c>
      <c r="X46" s="46"/>
      <c r="Y46" s="139"/>
      <c r="Z46" s="146" t="s">
        <v>617</v>
      </c>
      <c r="AA46" s="33"/>
    </row>
    <row r="47" spans="2:28" ht="186.75">
      <c r="B47" s="85" t="s">
        <v>79</v>
      </c>
      <c r="C47" s="134" t="s">
        <v>406</v>
      </c>
      <c r="D47" s="47" t="s">
        <v>157</v>
      </c>
      <c r="E47" s="86" t="s">
        <v>245</v>
      </c>
      <c r="F47" s="78" t="s">
        <v>280</v>
      </c>
      <c r="G47" s="116">
        <f>H47+I47+J47+K47</f>
        <v>4800</v>
      </c>
      <c r="H47" s="13">
        <v>1200</v>
      </c>
      <c r="I47" s="18">
        <v>1300</v>
      </c>
      <c r="J47" s="14">
        <v>1000</v>
      </c>
      <c r="K47" s="19">
        <v>1300</v>
      </c>
      <c r="L47" s="13">
        <v>953</v>
      </c>
      <c r="M47" s="106">
        <v>1989</v>
      </c>
      <c r="N47" s="107">
        <v>1522</v>
      </c>
      <c r="O47" s="108" t="s">
        <v>16</v>
      </c>
      <c r="P47" s="87">
        <f t="shared" si="6"/>
        <v>0.79416666666666669</v>
      </c>
      <c r="Q47" s="88">
        <f>IFERROR(M47/I47,"NO APLICA")</f>
        <v>1.53</v>
      </c>
      <c r="R47" s="88">
        <f t="shared" si="7"/>
        <v>1.522</v>
      </c>
      <c r="S47" s="89" t="str">
        <f t="shared" si="8"/>
        <v>NO APLICA</v>
      </c>
      <c r="T47" s="87">
        <f t="shared" si="9"/>
        <v>0.19854166666666667</v>
      </c>
      <c r="U47" s="88">
        <f t="shared" si="12"/>
        <v>0.61291666666666667</v>
      </c>
      <c r="V47" s="88">
        <f t="shared" si="10"/>
        <v>0.93</v>
      </c>
      <c r="W47" s="89" t="str">
        <f t="shared" si="11"/>
        <v>NO APLICA</v>
      </c>
      <c r="X47" s="46"/>
      <c r="Y47" s="139"/>
      <c r="Z47" s="146" t="s">
        <v>636</v>
      </c>
      <c r="AA47" s="33"/>
      <c r="AB47" s="152"/>
    </row>
    <row r="48" spans="2:28" ht="158.25">
      <c r="B48" s="73" t="s">
        <v>80</v>
      </c>
      <c r="C48" s="130" t="s">
        <v>407</v>
      </c>
      <c r="D48" s="79" t="s">
        <v>158</v>
      </c>
      <c r="E48" s="80" t="s">
        <v>245</v>
      </c>
      <c r="F48" s="81" t="s">
        <v>281</v>
      </c>
      <c r="G48" s="17">
        <v>72</v>
      </c>
      <c r="H48" s="13">
        <v>18</v>
      </c>
      <c r="I48" s="18">
        <v>18</v>
      </c>
      <c r="J48" s="14">
        <v>18</v>
      </c>
      <c r="K48" s="19">
        <v>18</v>
      </c>
      <c r="L48" s="13">
        <v>16</v>
      </c>
      <c r="M48" s="106">
        <v>19</v>
      </c>
      <c r="N48" s="107">
        <v>16</v>
      </c>
      <c r="O48" s="108" t="s">
        <v>16</v>
      </c>
      <c r="P48" s="87">
        <f t="shared" si="6"/>
        <v>0.88888888888888884</v>
      </c>
      <c r="Q48" s="88">
        <f>IFERROR(M48/I48,"NO APLICA")</f>
        <v>1.0555555555555556</v>
      </c>
      <c r="R48" s="88">
        <f t="shared" si="7"/>
        <v>0.88888888888888884</v>
      </c>
      <c r="S48" s="89" t="str">
        <f t="shared" si="8"/>
        <v>NO APLICA</v>
      </c>
      <c r="T48" s="87">
        <f t="shared" si="9"/>
        <v>0.22222222222222221</v>
      </c>
      <c r="U48" s="88">
        <f t="shared" si="12"/>
        <v>0.4861111111111111</v>
      </c>
      <c r="V48" s="88">
        <f t="shared" si="10"/>
        <v>0.70833333333333337</v>
      </c>
      <c r="W48" s="89" t="str">
        <f t="shared" si="11"/>
        <v>NO APLICA</v>
      </c>
      <c r="X48" s="46"/>
      <c r="Y48" s="139"/>
      <c r="Z48" s="146" t="s">
        <v>618</v>
      </c>
      <c r="AA48" s="33"/>
    </row>
    <row r="49" spans="2:28" ht="129.75">
      <c r="B49" s="73" t="s">
        <v>80</v>
      </c>
      <c r="C49" s="133" t="s">
        <v>408</v>
      </c>
      <c r="D49" s="79" t="s">
        <v>159</v>
      </c>
      <c r="E49" s="80" t="s">
        <v>245</v>
      </c>
      <c r="F49" s="81" t="s">
        <v>282</v>
      </c>
      <c r="G49" s="17">
        <v>360</v>
      </c>
      <c r="H49" s="13">
        <v>90</v>
      </c>
      <c r="I49" s="18">
        <v>100</v>
      </c>
      <c r="J49" s="14">
        <v>70</v>
      </c>
      <c r="K49" s="19">
        <v>100</v>
      </c>
      <c r="L49" s="13">
        <v>49</v>
      </c>
      <c r="M49" s="106">
        <v>64</v>
      </c>
      <c r="N49" s="107">
        <v>70</v>
      </c>
      <c r="O49" s="108" t="s">
        <v>16</v>
      </c>
      <c r="P49" s="87">
        <f t="shared" si="6"/>
        <v>0.5444444444444444</v>
      </c>
      <c r="Q49" s="88">
        <f>IFERROR(M49/I49,"NO APLICA")</f>
        <v>0.64</v>
      </c>
      <c r="R49" s="88">
        <f t="shared" si="7"/>
        <v>1</v>
      </c>
      <c r="S49" s="89" t="str">
        <f t="shared" si="8"/>
        <v>NO APLICA</v>
      </c>
      <c r="T49" s="87">
        <f t="shared" si="9"/>
        <v>0.1361111111111111</v>
      </c>
      <c r="U49" s="88">
        <f t="shared" si="12"/>
        <v>0.31388888888888888</v>
      </c>
      <c r="V49" s="88">
        <f t="shared" si="10"/>
        <v>0.5083333333333333</v>
      </c>
      <c r="W49" s="89" t="str">
        <f t="shared" si="11"/>
        <v>NO APLICA</v>
      </c>
      <c r="X49" s="46"/>
      <c r="Y49" s="139"/>
      <c r="Z49" s="146" t="s">
        <v>619</v>
      </c>
      <c r="AA49" s="33"/>
    </row>
    <row r="50" spans="2:28" ht="215.25">
      <c r="B50" s="85" t="s">
        <v>81</v>
      </c>
      <c r="C50" s="129" t="s">
        <v>409</v>
      </c>
      <c r="D50" s="47" t="s">
        <v>374</v>
      </c>
      <c r="E50" s="86" t="s">
        <v>245</v>
      </c>
      <c r="F50" s="78" t="s">
        <v>283</v>
      </c>
      <c r="G50" s="17">
        <v>5580</v>
      </c>
      <c r="H50" s="13">
        <v>1300</v>
      </c>
      <c r="I50" s="18">
        <v>1660</v>
      </c>
      <c r="J50" s="14">
        <v>1010</v>
      </c>
      <c r="K50" s="19">
        <v>1610</v>
      </c>
      <c r="L50" s="13">
        <v>1300</v>
      </c>
      <c r="M50" s="106">
        <v>1660</v>
      </c>
      <c r="N50" s="107">
        <v>1375</v>
      </c>
      <c r="O50" s="108" t="s">
        <v>16</v>
      </c>
      <c r="P50" s="87">
        <f t="shared" si="6"/>
        <v>1</v>
      </c>
      <c r="Q50" s="88">
        <f t="shared" si="13"/>
        <v>1</v>
      </c>
      <c r="R50" s="88">
        <f t="shared" si="7"/>
        <v>1.3613861386138615</v>
      </c>
      <c r="S50" s="89" t="str">
        <f t="shared" si="8"/>
        <v>NO APLICA</v>
      </c>
      <c r="T50" s="87">
        <f t="shared" si="9"/>
        <v>0.23297491039426524</v>
      </c>
      <c r="U50" s="88">
        <f t="shared" si="12"/>
        <v>0.53046594982078854</v>
      </c>
      <c r="V50" s="88">
        <f t="shared" si="10"/>
        <v>0.7768817204301075</v>
      </c>
      <c r="W50" s="89" t="str">
        <f t="shared" si="11"/>
        <v>NO APLICA</v>
      </c>
      <c r="X50" s="46"/>
      <c r="Y50" s="139"/>
      <c r="Z50" s="146" t="s">
        <v>620</v>
      </c>
      <c r="AA50" s="33"/>
    </row>
    <row r="51" spans="2:28" ht="186.75">
      <c r="B51" s="73" t="s">
        <v>82</v>
      </c>
      <c r="C51" s="130" t="s">
        <v>410</v>
      </c>
      <c r="D51" s="79" t="s">
        <v>160</v>
      </c>
      <c r="E51" s="80" t="s">
        <v>245</v>
      </c>
      <c r="F51" s="81" t="s">
        <v>284</v>
      </c>
      <c r="G51" s="17">
        <v>196</v>
      </c>
      <c r="H51" s="13">
        <v>49</v>
      </c>
      <c r="I51" s="18">
        <v>59</v>
      </c>
      <c r="J51" s="14">
        <v>39</v>
      </c>
      <c r="K51" s="19">
        <v>49</v>
      </c>
      <c r="L51" s="13">
        <v>49</v>
      </c>
      <c r="M51" s="106">
        <v>59</v>
      </c>
      <c r="N51" s="107">
        <v>64</v>
      </c>
      <c r="O51" s="108" t="s">
        <v>16</v>
      </c>
      <c r="P51" s="87">
        <f t="shared" si="6"/>
        <v>1</v>
      </c>
      <c r="Q51" s="88">
        <f t="shared" ref="Q51:Q64" si="14">IFERROR(M51/I51,"NO APLICA")</f>
        <v>1</v>
      </c>
      <c r="R51" s="88">
        <f t="shared" si="7"/>
        <v>1.641025641025641</v>
      </c>
      <c r="S51" s="89" t="str">
        <f t="shared" si="8"/>
        <v>NO APLICA</v>
      </c>
      <c r="T51" s="87">
        <f t="shared" si="9"/>
        <v>0.25</v>
      </c>
      <c r="U51" s="88">
        <f t="shared" si="12"/>
        <v>0.55102040816326525</v>
      </c>
      <c r="V51" s="88">
        <f t="shared" si="10"/>
        <v>0.87755102040816324</v>
      </c>
      <c r="W51" s="89" t="str">
        <f t="shared" si="11"/>
        <v>NO APLICA</v>
      </c>
      <c r="X51" s="46"/>
      <c r="Y51" s="139"/>
      <c r="Z51" s="146" t="s">
        <v>637</v>
      </c>
      <c r="AA51" s="33"/>
      <c r="AB51" s="152"/>
    </row>
    <row r="52" spans="2:28" ht="115.5">
      <c r="B52" s="73" t="s">
        <v>82</v>
      </c>
      <c r="C52" s="130" t="s">
        <v>411</v>
      </c>
      <c r="D52" s="79" t="s">
        <v>161</v>
      </c>
      <c r="E52" s="80" t="s">
        <v>245</v>
      </c>
      <c r="F52" s="81" t="s">
        <v>285</v>
      </c>
      <c r="G52" s="80">
        <f>H52+I52+J52+K52</f>
        <v>400</v>
      </c>
      <c r="H52" s="13">
        <v>0</v>
      </c>
      <c r="I52" s="18">
        <v>200</v>
      </c>
      <c r="J52" s="14">
        <v>0</v>
      </c>
      <c r="K52" s="19">
        <v>200</v>
      </c>
      <c r="L52" s="13">
        <v>0</v>
      </c>
      <c r="M52" s="106">
        <v>0</v>
      </c>
      <c r="N52" s="107">
        <v>0</v>
      </c>
      <c r="O52" s="108" t="s">
        <v>16</v>
      </c>
      <c r="P52" s="87" t="str">
        <f t="shared" si="6"/>
        <v>NO APLICA</v>
      </c>
      <c r="Q52" s="88">
        <f t="shared" si="14"/>
        <v>0</v>
      </c>
      <c r="R52" s="88" t="str">
        <f t="shared" si="7"/>
        <v>NO APLICA</v>
      </c>
      <c r="S52" s="89" t="str">
        <f t="shared" si="8"/>
        <v>NO APLICA</v>
      </c>
      <c r="T52" s="87">
        <f t="shared" si="9"/>
        <v>0</v>
      </c>
      <c r="U52" s="88">
        <f t="shared" si="12"/>
        <v>0</v>
      </c>
      <c r="V52" s="88">
        <f t="shared" si="10"/>
        <v>0</v>
      </c>
      <c r="W52" s="89" t="str">
        <f t="shared" si="11"/>
        <v>NO APLICA</v>
      </c>
      <c r="X52" s="118"/>
      <c r="Y52" s="139"/>
      <c r="Z52" s="146" t="s">
        <v>621</v>
      </c>
      <c r="AA52" s="33"/>
    </row>
    <row r="53" spans="2:28" ht="172.5">
      <c r="B53" s="73" t="s">
        <v>82</v>
      </c>
      <c r="C53" s="130" t="s">
        <v>412</v>
      </c>
      <c r="D53" s="79" t="s">
        <v>162</v>
      </c>
      <c r="E53" s="80" t="s">
        <v>245</v>
      </c>
      <c r="F53" s="81" t="s">
        <v>286</v>
      </c>
      <c r="G53" s="17">
        <f t="shared" ref="G53:G55" si="15">H53+I53+J53+K53</f>
        <v>88</v>
      </c>
      <c r="H53" s="13">
        <v>22</v>
      </c>
      <c r="I53" s="18">
        <v>22</v>
      </c>
      <c r="J53" s="14">
        <v>22</v>
      </c>
      <c r="K53" s="19">
        <v>22</v>
      </c>
      <c r="L53" s="13">
        <v>22</v>
      </c>
      <c r="M53" s="106">
        <v>22</v>
      </c>
      <c r="N53" s="107">
        <v>27</v>
      </c>
      <c r="O53" s="108" t="s">
        <v>16</v>
      </c>
      <c r="P53" s="87">
        <f t="shared" si="6"/>
        <v>1</v>
      </c>
      <c r="Q53" s="88">
        <f t="shared" si="14"/>
        <v>1</v>
      </c>
      <c r="R53" s="88">
        <f t="shared" si="7"/>
        <v>1.2272727272727273</v>
      </c>
      <c r="S53" s="89" t="str">
        <f t="shared" si="8"/>
        <v>NO APLICA</v>
      </c>
      <c r="T53" s="87">
        <f t="shared" si="9"/>
        <v>0.25</v>
      </c>
      <c r="U53" s="88">
        <f t="shared" si="12"/>
        <v>0.5</v>
      </c>
      <c r="V53" s="88">
        <f t="shared" si="10"/>
        <v>0.80681818181818177</v>
      </c>
      <c r="W53" s="89" t="str">
        <f t="shared" si="11"/>
        <v>NO APLICA</v>
      </c>
      <c r="X53" s="46"/>
      <c r="Y53" s="139"/>
      <c r="Z53" s="146" t="s">
        <v>622</v>
      </c>
      <c r="AA53" s="33"/>
    </row>
    <row r="54" spans="2:28" ht="144">
      <c r="B54" s="85" t="s">
        <v>83</v>
      </c>
      <c r="C54" s="135" t="s">
        <v>413</v>
      </c>
      <c r="D54" s="47" t="s">
        <v>375</v>
      </c>
      <c r="E54" s="86" t="s">
        <v>245</v>
      </c>
      <c r="F54" s="78" t="s">
        <v>287</v>
      </c>
      <c r="G54" s="17">
        <f t="shared" si="15"/>
        <v>10000</v>
      </c>
      <c r="H54" s="13">
        <v>3000</v>
      </c>
      <c r="I54" s="18">
        <v>2000</v>
      </c>
      <c r="J54" s="14">
        <v>2000</v>
      </c>
      <c r="K54" s="19">
        <v>3000</v>
      </c>
      <c r="L54" s="13">
        <v>2496</v>
      </c>
      <c r="M54" s="106">
        <v>2010</v>
      </c>
      <c r="N54" s="107">
        <v>2021</v>
      </c>
      <c r="O54" s="108" t="s">
        <v>16</v>
      </c>
      <c r="P54" s="87">
        <f t="shared" si="6"/>
        <v>0.83199999999999996</v>
      </c>
      <c r="Q54" s="88">
        <f t="shared" si="14"/>
        <v>1.0049999999999999</v>
      </c>
      <c r="R54" s="88">
        <f t="shared" si="7"/>
        <v>1.0105</v>
      </c>
      <c r="S54" s="89" t="str">
        <f t="shared" si="8"/>
        <v>NO APLICA</v>
      </c>
      <c r="T54" s="87">
        <f t="shared" si="9"/>
        <v>0.24959999999999999</v>
      </c>
      <c r="U54" s="88">
        <f t="shared" si="12"/>
        <v>0.4506</v>
      </c>
      <c r="V54" s="88">
        <f t="shared" si="10"/>
        <v>0.65269999999999995</v>
      </c>
      <c r="W54" s="89" t="str">
        <f t="shared" si="11"/>
        <v>NO APLICA</v>
      </c>
      <c r="X54" s="46"/>
      <c r="Y54" s="139"/>
      <c r="Z54" s="146" t="s">
        <v>623</v>
      </c>
      <c r="AA54" s="33"/>
    </row>
    <row r="55" spans="2:28" ht="129.75">
      <c r="B55" s="73" t="s">
        <v>84</v>
      </c>
      <c r="C55" s="133" t="s">
        <v>414</v>
      </c>
      <c r="D55" s="79" t="s">
        <v>376</v>
      </c>
      <c r="E55" s="80" t="s">
        <v>245</v>
      </c>
      <c r="F55" s="81" t="s">
        <v>288</v>
      </c>
      <c r="G55" s="80">
        <f t="shared" si="15"/>
        <v>550</v>
      </c>
      <c r="H55" s="13">
        <v>90</v>
      </c>
      <c r="I55" s="18">
        <v>200</v>
      </c>
      <c r="J55" s="14">
        <v>110</v>
      </c>
      <c r="K55" s="19">
        <v>150</v>
      </c>
      <c r="L55" s="13">
        <v>81</v>
      </c>
      <c r="M55" s="106">
        <v>142</v>
      </c>
      <c r="N55" s="107">
        <v>105</v>
      </c>
      <c r="O55" s="108" t="s">
        <v>16</v>
      </c>
      <c r="P55" s="87">
        <f t="shared" si="6"/>
        <v>0.9</v>
      </c>
      <c r="Q55" s="88">
        <f t="shared" si="14"/>
        <v>0.71</v>
      </c>
      <c r="R55" s="88">
        <f t="shared" si="7"/>
        <v>0.95454545454545459</v>
      </c>
      <c r="S55" s="89" t="str">
        <f t="shared" si="8"/>
        <v>NO APLICA</v>
      </c>
      <c r="T55" s="87">
        <f t="shared" si="9"/>
        <v>0.14727272727272728</v>
      </c>
      <c r="U55" s="88">
        <f t="shared" si="12"/>
        <v>0.40545454545454546</v>
      </c>
      <c r="V55" s="88">
        <f t="shared" si="10"/>
        <v>0.59636363636363632</v>
      </c>
      <c r="W55" s="89" t="str">
        <f t="shared" si="11"/>
        <v>NO APLICA</v>
      </c>
      <c r="X55" s="46"/>
      <c r="Y55" s="139"/>
      <c r="Z55" s="146" t="s">
        <v>624</v>
      </c>
      <c r="AA55" s="33"/>
    </row>
    <row r="56" spans="2:28" ht="158.25">
      <c r="B56" s="73" t="s">
        <v>84</v>
      </c>
      <c r="C56" s="130" t="s">
        <v>415</v>
      </c>
      <c r="D56" s="79" t="s">
        <v>163</v>
      </c>
      <c r="E56" s="80" t="s">
        <v>245</v>
      </c>
      <c r="F56" s="81" t="s">
        <v>289</v>
      </c>
      <c r="G56" s="17">
        <v>8</v>
      </c>
      <c r="H56" s="13">
        <v>2</v>
      </c>
      <c r="I56" s="18">
        <v>0</v>
      </c>
      <c r="J56" s="14">
        <v>3</v>
      </c>
      <c r="K56" s="19">
        <v>3</v>
      </c>
      <c r="L56" s="13">
        <v>2</v>
      </c>
      <c r="M56" s="106">
        <v>2</v>
      </c>
      <c r="N56" s="107">
        <v>1</v>
      </c>
      <c r="O56" s="108" t="s">
        <v>16</v>
      </c>
      <c r="P56" s="87">
        <f t="shared" si="6"/>
        <v>1</v>
      </c>
      <c r="Q56" s="88" t="str">
        <f t="shared" si="14"/>
        <v>NO APLICA</v>
      </c>
      <c r="R56" s="88">
        <f t="shared" si="7"/>
        <v>0.33333333333333331</v>
      </c>
      <c r="S56" s="89" t="str">
        <f t="shared" si="8"/>
        <v>NO APLICA</v>
      </c>
      <c r="T56" s="87">
        <f t="shared" si="9"/>
        <v>0.25</v>
      </c>
      <c r="U56" s="88">
        <f t="shared" si="12"/>
        <v>0.5</v>
      </c>
      <c r="V56" s="88">
        <f t="shared" si="10"/>
        <v>0.625</v>
      </c>
      <c r="W56" s="89" t="str">
        <f t="shared" si="11"/>
        <v>NO APLICA</v>
      </c>
      <c r="X56" s="46"/>
      <c r="Y56" s="139"/>
      <c r="Z56" s="146" t="s">
        <v>625</v>
      </c>
      <c r="AA56" s="33"/>
    </row>
    <row r="57" spans="2:28" ht="272.25">
      <c r="B57" s="85" t="s">
        <v>85</v>
      </c>
      <c r="C57" s="135" t="s">
        <v>416</v>
      </c>
      <c r="D57" s="47" t="s">
        <v>164</v>
      </c>
      <c r="E57" s="86" t="s">
        <v>245</v>
      </c>
      <c r="F57" s="78" t="s">
        <v>290</v>
      </c>
      <c r="G57" s="17">
        <v>122</v>
      </c>
      <c r="H57" s="13">
        <v>38</v>
      </c>
      <c r="I57" s="18">
        <v>4</v>
      </c>
      <c r="J57" s="14">
        <v>50</v>
      </c>
      <c r="K57" s="19">
        <v>30</v>
      </c>
      <c r="L57" s="13">
        <v>37</v>
      </c>
      <c r="M57" s="106">
        <v>5</v>
      </c>
      <c r="N57" s="107">
        <v>108</v>
      </c>
      <c r="O57" s="108" t="s">
        <v>16</v>
      </c>
      <c r="P57" s="87">
        <f t="shared" si="6"/>
        <v>0.97368421052631582</v>
      </c>
      <c r="Q57" s="88">
        <f t="shared" si="14"/>
        <v>1.25</v>
      </c>
      <c r="R57" s="88">
        <f t="shared" si="7"/>
        <v>2.16</v>
      </c>
      <c r="S57" s="89" t="str">
        <f t="shared" si="8"/>
        <v>NO APLICA</v>
      </c>
      <c r="T57" s="87">
        <f t="shared" si="9"/>
        <v>0.30327868852459017</v>
      </c>
      <c r="U57" s="88">
        <f t="shared" si="12"/>
        <v>0.34426229508196721</v>
      </c>
      <c r="V57" s="88">
        <f t="shared" si="10"/>
        <v>1.2295081967213115</v>
      </c>
      <c r="W57" s="89" t="str">
        <f t="shared" si="11"/>
        <v>NO APLICA</v>
      </c>
      <c r="X57" s="46"/>
      <c r="Y57" s="139"/>
      <c r="Z57" s="146" t="s">
        <v>626</v>
      </c>
      <c r="AA57" s="33"/>
    </row>
    <row r="58" spans="2:28" ht="158.25">
      <c r="B58" s="73" t="s">
        <v>86</v>
      </c>
      <c r="C58" s="133" t="s">
        <v>87</v>
      </c>
      <c r="D58" s="79" t="s">
        <v>377</v>
      </c>
      <c r="E58" s="80" t="s">
        <v>245</v>
      </c>
      <c r="F58" s="81" t="s">
        <v>291</v>
      </c>
      <c r="G58" s="17">
        <v>4239</v>
      </c>
      <c r="H58" s="13">
        <v>3278</v>
      </c>
      <c r="I58" s="18">
        <v>190</v>
      </c>
      <c r="J58" s="14">
        <v>333</v>
      </c>
      <c r="K58" s="19">
        <v>438</v>
      </c>
      <c r="L58" s="13">
        <v>1686</v>
      </c>
      <c r="M58" s="106">
        <v>61</v>
      </c>
      <c r="N58" s="107">
        <v>341</v>
      </c>
      <c r="O58" s="108" t="s">
        <v>16</v>
      </c>
      <c r="P58" s="87">
        <f t="shared" si="6"/>
        <v>0.51433801098230625</v>
      </c>
      <c r="Q58" s="88">
        <f t="shared" si="14"/>
        <v>0.32105263157894737</v>
      </c>
      <c r="R58" s="88">
        <f t="shared" si="7"/>
        <v>1.0240240240240239</v>
      </c>
      <c r="S58" s="89" t="str">
        <f t="shared" si="8"/>
        <v>NO APLICA</v>
      </c>
      <c r="T58" s="87">
        <f t="shared" si="9"/>
        <v>0.39773531493276715</v>
      </c>
      <c r="U58" s="88">
        <f t="shared" si="12"/>
        <v>0.41212550129747583</v>
      </c>
      <c r="V58" s="88">
        <f t="shared" si="10"/>
        <v>0.49256900212314225</v>
      </c>
      <c r="W58" s="89" t="str">
        <f t="shared" si="11"/>
        <v>NO APLICA</v>
      </c>
      <c r="X58" s="46"/>
      <c r="Y58" s="139"/>
      <c r="Z58" s="146" t="s">
        <v>627</v>
      </c>
      <c r="AA58" s="33"/>
    </row>
    <row r="59" spans="2:28" ht="158.25">
      <c r="B59" s="73" t="s">
        <v>86</v>
      </c>
      <c r="C59" s="133" t="s">
        <v>88</v>
      </c>
      <c r="D59" s="79" t="s">
        <v>165</v>
      </c>
      <c r="E59" s="80" t="s">
        <v>245</v>
      </c>
      <c r="F59" s="81" t="s">
        <v>292</v>
      </c>
      <c r="G59" s="17">
        <v>725</v>
      </c>
      <c r="H59" s="13">
        <v>142</v>
      </c>
      <c r="I59" s="18">
        <v>178</v>
      </c>
      <c r="J59" s="14">
        <v>100</v>
      </c>
      <c r="K59" s="19">
        <v>305</v>
      </c>
      <c r="L59" s="13">
        <v>235</v>
      </c>
      <c r="M59" s="106">
        <v>118</v>
      </c>
      <c r="N59" s="107">
        <v>89</v>
      </c>
      <c r="O59" s="108" t="s">
        <v>16</v>
      </c>
      <c r="P59" s="87">
        <f t="shared" si="6"/>
        <v>1.6549295774647887</v>
      </c>
      <c r="Q59" s="88">
        <f t="shared" si="14"/>
        <v>0.6629213483146067</v>
      </c>
      <c r="R59" s="88">
        <f t="shared" si="7"/>
        <v>0.89</v>
      </c>
      <c r="S59" s="89" t="str">
        <f t="shared" si="8"/>
        <v>NO APLICA</v>
      </c>
      <c r="T59" s="87">
        <f t="shared" si="9"/>
        <v>0.32413793103448274</v>
      </c>
      <c r="U59" s="88">
        <f t="shared" si="12"/>
        <v>0.48689655172413793</v>
      </c>
      <c r="V59" s="88">
        <f t="shared" si="10"/>
        <v>0.60965517241379308</v>
      </c>
      <c r="W59" s="89" t="str">
        <f t="shared" si="11"/>
        <v>NO APLICA</v>
      </c>
      <c r="X59" s="46"/>
      <c r="Y59" s="139"/>
      <c r="Z59" s="146" t="s">
        <v>628</v>
      </c>
      <c r="AA59" s="33"/>
    </row>
    <row r="60" spans="2:28" ht="216">
      <c r="B60" s="73" t="s">
        <v>86</v>
      </c>
      <c r="C60" s="133" t="s">
        <v>89</v>
      </c>
      <c r="D60" s="79" t="s">
        <v>166</v>
      </c>
      <c r="E60" s="80" t="s">
        <v>245</v>
      </c>
      <c r="F60" s="81" t="s">
        <v>293</v>
      </c>
      <c r="G60" s="17">
        <v>40908</v>
      </c>
      <c r="H60" s="13">
        <v>7848</v>
      </c>
      <c r="I60" s="18">
        <v>17340</v>
      </c>
      <c r="J60" s="14">
        <v>5820</v>
      </c>
      <c r="K60" s="19">
        <v>9900</v>
      </c>
      <c r="L60" s="13">
        <v>0</v>
      </c>
      <c r="M60" s="106">
        <v>19</v>
      </c>
      <c r="N60" s="107">
        <v>1486</v>
      </c>
      <c r="O60" s="108" t="s">
        <v>16</v>
      </c>
      <c r="P60" s="87">
        <f t="shared" si="6"/>
        <v>0</v>
      </c>
      <c r="Q60" s="88">
        <f t="shared" si="14"/>
        <v>1.0957324106113033E-3</v>
      </c>
      <c r="R60" s="88">
        <f t="shared" si="7"/>
        <v>0.25532646048109964</v>
      </c>
      <c r="S60" s="89" t="str">
        <f t="shared" si="8"/>
        <v>NO APLICA</v>
      </c>
      <c r="T60" s="87">
        <f t="shared" si="9"/>
        <v>0</v>
      </c>
      <c r="U60" s="88">
        <f t="shared" si="12"/>
        <v>4.6445682995991002E-4</v>
      </c>
      <c r="V60" s="88">
        <f t="shared" si="10"/>
        <v>3.6789869952087613E-2</v>
      </c>
      <c r="W60" s="89" t="str">
        <f t="shared" si="11"/>
        <v>NO APLICA</v>
      </c>
      <c r="X60" s="46"/>
      <c r="Y60" s="139"/>
      <c r="Z60" s="146" t="s">
        <v>629</v>
      </c>
      <c r="AA60" s="33"/>
    </row>
    <row r="61" spans="2:28" ht="158.25">
      <c r="B61" s="85" t="s">
        <v>85</v>
      </c>
      <c r="C61" s="129" t="s">
        <v>417</v>
      </c>
      <c r="D61" s="47" t="s">
        <v>167</v>
      </c>
      <c r="E61" s="86" t="s">
        <v>245</v>
      </c>
      <c r="F61" s="78" t="s">
        <v>294</v>
      </c>
      <c r="G61" s="17">
        <v>261</v>
      </c>
      <c r="H61" s="13">
        <v>54</v>
      </c>
      <c r="I61" s="18">
        <v>67</v>
      </c>
      <c r="J61" s="14">
        <v>70</v>
      </c>
      <c r="K61" s="19">
        <v>70</v>
      </c>
      <c r="L61" s="13">
        <v>75</v>
      </c>
      <c r="M61" s="106">
        <v>67</v>
      </c>
      <c r="N61" s="107">
        <v>70</v>
      </c>
      <c r="O61" s="108" t="s">
        <v>16</v>
      </c>
      <c r="P61" s="87">
        <f t="shared" si="6"/>
        <v>1.3888888888888888</v>
      </c>
      <c r="Q61" s="88">
        <f t="shared" si="14"/>
        <v>1</v>
      </c>
      <c r="R61" s="88">
        <f t="shared" si="7"/>
        <v>1</v>
      </c>
      <c r="S61" s="89" t="str">
        <f t="shared" si="8"/>
        <v>NO APLICA</v>
      </c>
      <c r="T61" s="87">
        <f t="shared" si="9"/>
        <v>0.28735632183908044</v>
      </c>
      <c r="U61" s="88">
        <f t="shared" si="12"/>
        <v>0.54406130268199238</v>
      </c>
      <c r="V61" s="88">
        <f t="shared" si="10"/>
        <v>0.8122605363984674</v>
      </c>
      <c r="W61" s="89" t="str">
        <f t="shared" si="11"/>
        <v>NO APLICA</v>
      </c>
      <c r="X61" s="46"/>
      <c r="Y61" s="139"/>
      <c r="Z61" s="146" t="s">
        <v>630</v>
      </c>
      <c r="AA61" s="33"/>
    </row>
    <row r="62" spans="2:28" ht="144">
      <c r="B62" s="73" t="s">
        <v>86</v>
      </c>
      <c r="C62" s="130" t="s">
        <v>418</v>
      </c>
      <c r="D62" s="79" t="s">
        <v>168</v>
      </c>
      <c r="E62" s="80" t="s">
        <v>245</v>
      </c>
      <c r="F62" s="81" t="s">
        <v>295</v>
      </c>
      <c r="G62" s="17">
        <v>282</v>
      </c>
      <c r="H62" s="13">
        <v>75</v>
      </c>
      <c r="I62" s="18">
        <v>67</v>
      </c>
      <c r="J62" s="14">
        <v>70</v>
      </c>
      <c r="K62" s="19">
        <v>70</v>
      </c>
      <c r="L62" s="13">
        <v>75</v>
      </c>
      <c r="M62" s="106">
        <v>67</v>
      </c>
      <c r="N62" s="107">
        <v>70</v>
      </c>
      <c r="O62" s="108" t="s">
        <v>16</v>
      </c>
      <c r="P62" s="87">
        <f t="shared" si="6"/>
        <v>1</v>
      </c>
      <c r="Q62" s="88">
        <f t="shared" si="14"/>
        <v>1</v>
      </c>
      <c r="R62" s="88">
        <f t="shared" si="7"/>
        <v>1</v>
      </c>
      <c r="S62" s="89" t="str">
        <f t="shared" si="8"/>
        <v>NO APLICA</v>
      </c>
      <c r="T62" s="87">
        <f t="shared" si="9"/>
        <v>0.26595744680851063</v>
      </c>
      <c r="U62" s="88">
        <f t="shared" si="12"/>
        <v>0.50354609929078009</v>
      </c>
      <c r="V62" s="88">
        <f t="shared" si="10"/>
        <v>0.75177304964539005</v>
      </c>
      <c r="W62" s="89" t="str">
        <f t="shared" si="11"/>
        <v>NO APLICA</v>
      </c>
      <c r="X62" s="46"/>
      <c r="Y62" s="139"/>
      <c r="Z62" s="146" t="s">
        <v>631</v>
      </c>
      <c r="AA62" s="33"/>
    </row>
    <row r="63" spans="2:28" ht="186.75">
      <c r="B63" s="85" t="s">
        <v>90</v>
      </c>
      <c r="C63" s="129" t="s">
        <v>419</v>
      </c>
      <c r="D63" s="47" t="s">
        <v>169</v>
      </c>
      <c r="E63" s="86" t="s">
        <v>245</v>
      </c>
      <c r="F63" s="78" t="s">
        <v>296</v>
      </c>
      <c r="G63" s="17">
        <v>13125</v>
      </c>
      <c r="H63" s="13">
        <v>3237</v>
      </c>
      <c r="I63" s="18">
        <v>3287</v>
      </c>
      <c r="J63" s="14">
        <v>3338</v>
      </c>
      <c r="K63" s="19">
        <v>3263</v>
      </c>
      <c r="L63" s="112">
        <v>6978</v>
      </c>
      <c r="M63" s="106">
        <v>1996</v>
      </c>
      <c r="N63" s="107">
        <v>3703</v>
      </c>
      <c r="O63" s="108" t="s">
        <v>16</v>
      </c>
      <c r="P63" s="87">
        <f t="shared" si="6"/>
        <v>2.155699721964782</v>
      </c>
      <c r="Q63" s="88">
        <f t="shared" si="14"/>
        <v>0.60724064496501373</v>
      </c>
      <c r="R63" s="88">
        <f t="shared" si="7"/>
        <v>1.1093469143199521</v>
      </c>
      <c r="S63" s="89" t="str">
        <f t="shared" si="8"/>
        <v>NO APLICA</v>
      </c>
      <c r="T63" s="87">
        <f t="shared" si="9"/>
        <v>0.53165714285714283</v>
      </c>
      <c r="U63" s="88">
        <f t="shared" si="12"/>
        <v>0.6837333333333333</v>
      </c>
      <c r="V63" s="88">
        <f t="shared" si="10"/>
        <v>0.96586666666666665</v>
      </c>
      <c r="W63" s="89" t="str">
        <f t="shared" si="11"/>
        <v>NO APLICA</v>
      </c>
      <c r="X63" s="46"/>
      <c r="Y63" s="139"/>
      <c r="Z63" s="146" t="s">
        <v>632</v>
      </c>
      <c r="AA63" s="33"/>
    </row>
    <row r="64" spans="2:28" ht="201">
      <c r="B64" s="73" t="s">
        <v>91</v>
      </c>
      <c r="C64" s="130" t="s">
        <v>420</v>
      </c>
      <c r="D64" s="79" t="s">
        <v>170</v>
      </c>
      <c r="E64" s="80" t="s">
        <v>245</v>
      </c>
      <c r="F64" s="81" t="s">
        <v>297</v>
      </c>
      <c r="G64" s="17">
        <v>450</v>
      </c>
      <c r="H64" s="13">
        <v>112</v>
      </c>
      <c r="I64" s="18">
        <v>112</v>
      </c>
      <c r="J64" s="14">
        <v>113</v>
      </c>
      <c r="K64" s="19">
        <v>113</v>
      </c>
      <c r="L64" s="13">
        <v>64</v>
      </c>
      <c r="M64" s="106">
        <v>47</v>
      </c>
      <c r="N64" s="107">
        <v>47</v>
      </c>
      <c r="O64" s="108" t="s">
        <v>16</v>
      </c>
      <c r="P64" s="87">
        <f t="shared" si="6"/>
        <v>0.5714285714285714</v>
      </c>
      <c r="Q64" s="88">
        <f t="shared" si="14"/>
        <v>0.41964285714285715</v>
      </c>
      <c r="R64" s="88">
        <f t="shared" si="7"/>
        <v>0.41592920353982299</v>
      </c>
      <c r="S64" s="89" t="str">
        <f t="shared" si="8"/>
        <v>NO APLICA</v>
      </c>
      <c r="T64" s="87">
        <f t="shared" si="9"/>
        <v>0.14222222222222222</v>
      </c>
      <c r="U64" s="88">
        <f t="shared" si="12"/>
        <v>0.24666666666666667</v>
      </c>
      <c r="V64" s="88">
        <f t="shared" si="10"/>
        <v>0.3511111111111111</v>
      </c>
      <c r="W64" s="89" t="str">
        <f t="shared" si="11"/>
        <v>NO APLICA</v>
      </c>
      <c r="X64" s="46"/>
      <c r="Y64" s="139"/>
      <c r="Z64" s="146" t="s">
        <v>633</v>
      </c>
      <c r="AA64" s="33"/>
    </row>
    <row r="65" spans="2:27" ht="172.5">
      <c r="B65" s="73" t="s">
        <v>91</v>
      </c>
      <c r="C65" s="130" t="s">
        <v>421</v>
      </c>
      <c r="D65" s="79" t="s">
        <v>171</v>
      </c>
      <c r="E65" s="80" t="s">
        <v>245</v>
      </c>
      <c r="F65" s="81" t="s">
        <v>298</v>
      </c>
      <c r="G65" s="17">
        <v>450</v>
      </c>
      <c r="H65" s="13">
        <v>112</v>
      </c>
      <c r="I65" s="18">
        <v>112</v>
      </c>
      <c r="J65" s="14">
        <v>113</v>
      </c>
      <c r="K65" s="19">
        <v>113</v>
      </c>
      <c r="L65" s="13">
        <v>59</v>
      </c>
      <c r="M65" s="106">
        <v>33</v>
      </c>
      <c r="N65" s="107">
        <v>47</v>
      </c>
      <c r="O65" s="108" t="s">
        <v>16</v>
      </c>
      <c r="P65" s="87">
        <f t="shared" si="6"/>
        <v>0.5267857142857143</v>
      </c>
      <c r="Q65" s="88">
        <f t="shared" si="13"/>
        <v>0.29464285714285715</v>
      </c>
      <c r="R65" s="88">
        <f t="shared" si="7"/>
        <v>0.41592920353982299</v>
      </c>
      <c r="S65" s="89" t="str">
        <f t="shared" si="8"/>
        <v>NO APLICA</v>
      </c>
      <c r="T65" s="87">
        <f t="shared" si="9"/>
        <v>0.13111111111111112</v>
      </c>
      <c r="U65" s="88">
        <f t="shared" si="12"/>
        <v>0.20444444444444446</v>
      </c>
      <c r="V65" s="88">
        <f t="shared" si="10"/>
        <v>0.30888888888888888</v>
      </c>
      <c r="W65" s="89" t="str">
        <f t="shared" si="11"/>
        <v>NO APLICA</v>
      </c>
      <c r="X65" s="46"/>
      <c r="Y65" s="139"/>
      <c r="Z65" s="146" t="s">
        <v>504</v>
      </c>
      <c r="AA65" s="33"/>
    </row>
    <row r="66" spans="2:27" ht="190.9" customHeight="1">
      <c r="B66" s="73" t="s">
        <v>91</v>
      </c>
      <c r="C66" s="132" t="s">
        <v>422</v>
      </c>
      <c r="D66" s="79" t="s">
        <v>172</v>
      </c>
      <c r="E66" s="80" t="s">
        <v>245</v>
      </c>
      <c r="F66" s="81" t="s">
        <v>299</v>
      </c>
      <c r="G66" s="17">
        <v>180</v>
      </c>
      <c r="H66" s="13">
        <v>45</v>
      </c>
      <c r="I66" s="18">
        <v>45</v>
      </c>
      <c r="J66" s="14">
        <v>45</v>
      </c>
      <c r="K66" s="19">
        <v>45</v>
      </c>
      <c r="L66" s="13">
        <v>26</v>
      </c>
      <c r="M66" s="106">
        <v>57</v>
      </c>
      <c r="N66" s="107">
        <v>66</v>
      </c>
      <c r="O66" s="108" t="s">
        <v>16</v>
      </c>
      <c r="P66" s="87">
        <f t="shared" si="6"/>
        <v>0.57777777777777772</v>
      </c>
      <c r="Q66" s="88">
        <f>IFERROR(M66/I66,"NO APLICA")</f>
        <v>1.2666666666666666</v>
      </c>
      <c r="R66" s="88">
        <f t="shared" si="7"/>
        <v>1.4666666666666666</v>
      </c>
      <c r="S66" s="89" t="str">
        <f t="shared" si="8"/>
        <v>NO APLICA</v>
      </c>
      <c r="T66" s="87">
        <f t="shared" si="9"/>
        <v>0.14444444444444443</v>
      </c>
      <c r="U66" s="88">
        <f t="shared" si="12"/>
        <v>0.46111111111111114</v>
      </c>
      <c r="V66" s="88">
        <f t="shared" si="10"/>
        <v>0.82777777777777772</v>
      </c>
      <c r="W66" s="89" t="str">
        <f t="shared" si="11"/>
        <v>NO APLICA</v>
      </c>
      <c r="X66" s="46"/>
      <c r="Y66" s="139"/>
      <c r="Z66" s="146" t="s">
        <v>505</v>
      </c>
      <c r="AA66" s="33"/>
    </row>
    <row r="67" spans="2:27" ht="215.25">
      <c r="B67" s="73" t="s">
        <v>91</v>
      </c>
      <c r="C67" s="132" t="s">
        <v>423</v>
      </c>
      <c r="D67" s="79" t="s">
        <v>173</v>
      </c>
      <c r="E67" s="80" t="s">
        <v>245</v>
      </c>
      <c r="F67" s="81" t="s">
        <v>300</v>
      </c>
      <c r="G67" s="17">
        <v>980</v>
      </c>
      <c r="H67" s="13">
        <v>245</v>
      </c>
      <c r="I67" s="18">
        <v>245</v>
      </c>
      <c r="J67" s="14">
        <v>245</v>
      </c>
      <c r="K67" s="19">
        <v>245</v>
      </c>
      <c r="L67" s="13">
        <v>337</v>
      </c>
      <c r="M67" s="106">
        <v>289</v>
      </c>
      <c r="N67" s="107">
        <v>330</v>
      </c>
      <c r="O67" s="108" t="s">
        <v>16</v>
      </c>
      <c r="P67" s="87">
        <f t="shared" si="6"/>
        <v>1.3755102040816327</v>
      </c>
      <c r="Q67" s="88">
        <f t="shared" si="13"/>
        <v>1.1795918367346938</v>
      </c>
      <c r="R67" s="88">
        <f t="shared" si="7"/>
        <v>1.346938775510204</v>
      </c>
      <c r="S67" s="89" t="str">
        <f t="shared" si="8"/>
        <v>NO APLICA</v>
      </c>
      <c r="T67" s="87">
        <f t="shared" si="9"/>
        <v>0.34387755102040818</v>
      </c>
      <c r="U67" s="88">
        <f t="shared" si="12"/>
        <v>0.63877551020408163</v>
      </c>
      <c r="V67" s="88">
        <f t="shared" si="10"/>
        <v>0.97551020408163269</v>
      </c>
      <c r="W67" s="89" t="str">
        <f t="shared" si="11"/>
        <v>NO APLICA</v>
      </c>
      <c r="X67" s="46"/>
      <c r="Y67" s="139"/>
      <c r="Z67" s="146" t="s">
        <v>506</v>
      </c>
      <c r="AA67" s="33"/>
    </row>
    <row r="68" spans="2:27" ht="399" customHeight="1">
      <c r="B68" s="73" t="s">
        <v>92</v>
      </c>
      <c r="C68" s="132" t="s">
        <v>424</v>
      </c>
      <c r="D68" s="79" t="s">
        <v>174</v>
      </c>
      <c r="E68" s="80" t="s">
        <v>245</v>
      </c>
      <c r="F68" s="81" t="s">
        <v>301</v>
      </c>
      <c r="G68" s="17">
        <v>3200</v>
      </c>
      <c r="H68" s="13">
        <v>800</v>
      </c>
      <c r="I68" s="18">
        <v>800</v>
      </c>
      <c r="J68" s="14">
        <v>800</v>
      </c>
      <c r="K68" s="19">
        <v>800</v>
      </c>
      <c r="L68" s="13">
        <v>996</v>
      </c>
      <c r="M68" s="106">
        <v>1209</v>
      </c>
      <c r="N68" s="107">
        <v>1179</v>
      </c>
      <c r="O68" s="108" t="s">
        <v>16</v>
      </c>
      <c r="P68" s="87">
        <f t="shared" si="6"/>
        <v>1.2450000000000001</v>
      </c>
      <c r="Q68" s="88">
        <f>IFERROR(M68/I68,"NO APLICA")</f>
        <v>1.51125</v>
      </c>
      <c r="R68" s="88">
        <f t="shared" si="7"/>
        <v>1.4737499999999999</v>
      </c>
      <c r="S68" s="89" t="str">
        <f t="shared" si="8"/>
        <v>NO APLICA</v>
      </c>
      <c r="T68" s="87">
        <f t="shared" si="9"/>
        <v>0.31125000000000003</v>
      </c>
      <c r="U68" s="88">
        <f t="shared" si="12"/>
        <v>0.68906250000000002</v>
      </c>
      <c r="V68" s="88">
        <f t="shared" si="10"/>
        <v>1.0575000000000001</v>
      </c>
      <c r="W68" s="89" t="str">
        <f t="shared" si="11"/>
        <v>NO APLICA</v>
      </c>
      <c r="X68" s="46"/>
      <c r="Y68" s="139"/>
      <c r="Z68" s="146" t="s">
        <v>507</v>
      </c>
      <c r="AA68" s="33"/>
    </row>
    <row r="69" spans="2:27" ht="144">
      <c r="B69" s="73" t="s">
        <v>93</v>
      </c>
      <c r="C69" s="132" t="s">
        <v>425</v>
      </c>
      <c r="D69" s="79" t="s">
        <v>175</v>
      </c>
      <c r="E69" s="80" t="s">
        <v>245</v>
      </c>
      <c r="F69" s="81" t="s">
        <v>302</v>
      </c>
      <c r="G69" s="17">
        <v>1575</v>
      </c>
      <c r="H69" s="13">
        <v>350</v>
      </c>
      <c r="I69" s="18">
        <v>400</v>
      </c>
      <c r="J69" s="14">
        <v>450</v>
      </c>
      <c r="K69" s="19">
        <v>375</v>
      </c>
      <c r="L69" s="13">
        <v>406</v>
      </c>
      <c r="M69" s="106">
        <v>461</v>
      </c>
      <c r="N69" s="107">
        <v>453</v>
      </c>
      <c r="O69" s="108" t="s">
        <v>16</v>
      </c>
      <c r="P69" s="87">
        <f t="shared" si="6"/>
        <v>1.1599999999999999</v>
      </c>
      <c r="Q69" s="88">
        <f t="shared" si="13"/>
        <v>1.1525000000000001</v>
      </c>
      <c r="R69" s="88">
        <f t="shared" si="7"/>
        <v>1.0066666666666666</v>
      </c>
      <c r="S69" s="89" t="str">
        <f t="shared" si="8"/>
        <v>NO APLICA</v>
      </c>
      <c r="T69" s="87">
        <f t="shared" si="9"/>
        <v>0.25777777777777777</v>
      </c>
      <c r="U69" s="88">
        <f t="shared" si="12"/>
        <v>0.55047619047619045</v>
      </c>
      <c r="V69" s="88">
        <f t="shared" si="10"/>
        <v>0.83809523809523812</v>
      </c>
      <c r="W69" s="89" t="str">
        <f t="shared" si="11"/>
        <v>NO APLICA</v>
      </c>
      <c r="X69" s="46"/>
      <c r="Y69" s="139"/>
      <c r="Z69" s="146" t="s">
        <v>508</v>
      </c>
      <c r="AA69" s="33"/>
    </row>
    <row r="70" spans="2:27" ht="201">
      <c r="B70" s="190" t="s">
        <v>94</v>
      </c>
      <c r="C70" s="179" t="s">
        <v>426</v>
      </c>
      <c r="D70" s="47" t="s">
        <v>176</v>
      </c>
      <c r="E70" s="86" t="s">
        <v>245</v>
      </c>
      <c r="F70" s="78" t="s">
        <v>303</v>
      </c>
      <c r="G70" s="17">
        <v>2440</v>
      </c>
      <c r="H70" s="13">
        <v>610</v>
      </c>
      <c r="I70" s="18">
        <v>610</v>
      </c>
      <c r="J70" s="14">
        <v>610</v>
      </c>
      <c r="K70" s="19">
        <v>610</v>
      </c>
      <c r="L70" s="13">
        <v>623</v>
      </c>
      <c r="M70" s="106">
        <v>664</v>
      </c>
      <c r="N70" s="107">
        <v>875</v>
      </c>
      <c r="O70" s="108" t="s">
        <v>16</v>
      </c>
      <c r="P70" s="87">
        <f t="shared" si="6"/>
        <v>1.021311475409836</v>
      </c>
      <c r="Q70" s="88">
        <f t="shared" ref="Q70:Q76" si="16">IFERROR(M70/I70,"NO APLICA")</f>
        <v>1.0885245901639344</v>
      </c>
      <c r="R70" s="88">
        <f t="shared" si="7"/>
        <v>1.4344262295081966</v>
      </c>
      <c r="S70" s="89" t="str">
        <f t="shared" si="8"/>
        <v>NO APLICA</v>
      </c>
      <c r="T70" s="87">
        <f t="shared" si="9"/>
        <v>0.25532786885245901</v>
      </c>
      <c r="U70" s="88">
        <f t="shared" si="12"/>
        <v>0.52745901639344261</v>
      </c>
      <c r="V70" s="88">
        <f t="shared" si="10"/>
        <v>0.88606557377049178</v>
      </c>
      <c r="W70" s="89" t="str">
        <f t="shared" si="11"/>
        <v>NO APLICA</v>
      </c>
      <c r="X70" s="46"/>
      <c r="Y70" s="139"/>
      <c r="Z70" s="146" t="s">
        <v>509</v>
      </c>
      <c r="AA70" s="33"/>
    </row>
    <row r="71" spans="2:27" ht="272.25">
      <c r="B71" s="190"/>
      <c r="C71" s="179"/>
      <c r="D71" s="47" t="s">
        <v>177</v>
      </c>
      <c r="E71" s="86" t="s">
        <v>245</v>
      </c>
      <c r="F71" s="78" t="s">
        <v>304</v>
      </c>
      <c r="G71" s="17">
        <v>300</v>
      </c>
      <c r="H71" s="13">
        <v>75</v>
      </c>
      <c r="I71" s="18">
        <v>75</v>
      </c>
      <c r="J71" s="14">
        <v>75</v>
      </c>
      <c r="K71" s="19">
        <v>75</v>
      </c>
      <c r="L71" s="13">
        <v>187</v>
      </c>
      <c r="M71" s="106">
        <v>149</v>
      </c>
      <c r="N71" s="107">
        <v>243</v>
      </c>
      <c r="O71" s="108" t="s">
        <v>16</v>
      </c>
      <c r="P71" s="87">
        <f t="shared" si="6"/>
        <v>2.4933333333333332</v>
      </c>
      <c r="Q71" s="88">
        <f t="shared" si="16"/>
        <v>1.9866666666666666</v>
      </c>
      <c r="R71" s="88">
        <f t="shared" si="7"/>
        <v>3.24</v>
      </c>
      <c r="S71" s="89" t="str">
        <f t="shared" si="8"/>
        <v>NO APLICA</v>
      </c>
      <c r="T71" s="87">
        <f t="shared" si="9"/>
        <v>0.62333333333333329</v>
      </c>
      <c r="U71" s="88">
        <f t="shared" si="12"/>
        <v>1.1200000000000001</v>
      </c>
      <c r="V71" s="88">
        <f t="shared" si="10"/>
        <v>1.93</v>
      </c>
      <c r="W71" s="89" t="str">
        <f t="shared" si="11"/>
        <v>NO APLICA</v>
      </c>
      <c r="X71" s="46"/>
      <c r="Y71" s="139"/>
      <c r="Z71" s="146" t="s">
        <v>510</v>
      </c>
      <c r="AA71" s="33"/>
    </row>
    <row r="72" spans="2:27" ht="129.75">
      <c r="B72" s="73" t="s">
        <v>95</v>
      </c>
      <c r="C72" s="132" t="s">
        <v>427</v>
      </c>
      <c r="D72" s="79" t="s">
        <v>178</v>
      </c>
      <c r="E72" s="80" t="s">
        <v>245</v>
      </c>
      <c r="F72" s="81" t="s">
        <v>305</v>
      </c>
      <c r="G72" s="17">
        <v>1900</v>
      </c>
      <c r="H72" s="13">
        <v>475</v>
      </c>
      <c r="I72" s="18">
        <v>475</v>
      </c>
      <c r="J72" s="14">
        <v>475</v>
      </c>
      <c r="K72" s="19">
        <v>475</v>
      </c>
      <c r="L72" s="13">
        <v>450</v>
      </c>
      <c r="M72" s="106">
        <v>448</v>
      </c>
      <c r="N72" s="107">
        <v>490</v>
      </c>
      <c r="O72" s="108" t="s">
        <v>16</v>
      </c>
      <c r="P72" s="87">
        <f t="shared" si="6"/>
        <v>0.94736842105263153</v>
      </c>
      <c r="Q72" s="88">
        <f t="shared" si="16"/>
        <v>0.94315789473684208</v>
      </c>
      <c r="R72" s="88">
        <f t="shared" si="7"/>
        <v>1.0315789473684212</v>
      </c>
      <c r="S72" s="89" t="str">
        <f t="shared" si="8"/>
        <v>NO APLICA</v>
      </c>
      <c r="T72" s="87">
        <f t="shared" si="9"/>
        <v>0.23684210526315788</v>
      </c>
      <c r="U72" s="88">
        <f t="shared" si="12"/>
        <v>0.4726315789473684</v>
      </c>
      <c r="V72" s="88">
        <f t="shared" si="10"/>
        <v>0.73052631578947369</v>
      </c>
      <c r="W72" s="89" t="str">
        <f t="shared" si="11"/>
        <v>NO APLICA</v>
      </c>
      <c r="X72" s="46"/>
      <c r="Y72" s="139"/>
      <c r="Z72" s="146" t="s">
        <v>511</v>
      </c>
      <c r="AA72" s="33"/>
    </row>
    <row r="73" spans="2:27" ht="115.5">
      <c r="B73" s="73" t="s">
        <v>95</v>
      </c>
      <c r="C73" s="132" t="s">
        <v>428</v>
      </c>
      <c r="D73" s="79" t="s">
        <v>179</v>
      </c>
      <c r="E73" s="80" t="s">
        <v>245</v>
      </c>
      <c r="F73" s="81" t="s">
        <v>306</v>
      </c>
      <c r="G73" s="17">
        <v>26</v>
      </c>
      <c r="H73" s="13">
        <v>6</v>
      </c>
      <c r="I73" s="18">
        <v>6</v>
      </c>
      <c r="J73" s="14">
        <v>6</v>
      </c>
      <c r="K73" s="19">
        <v>8</v>
      </c>
      <c r="L73" s="13">
        <v>5</v>
      </c>
      <c r="M73" s="106">
        <v>3</v>
      </c>
      <c r="N73" s="107">
        <v>6</v>
      </c>
      <c r="O73" s="108" t="s">
        <v>16</v>
      </c>
      <c r="P73" s="87">
        <f t="shared" si="6"/>
        <v>0.83333333333333337</v>
      </c>
      <c r="Q73" s="88">
        <f t="shared" si="16"/>
        <v>0.5</v>
      </c>
      <c r="R73" s="88">
        <f t="shared" si="7"/>
        <v>1</v>
      </c>
      <c r="S73" s="89" t="str">
        <f t="shared" si="8"/>
        <v>NO APLICA</v>
      </c>
      <c r="T73" s="87">
        <f t="shared" si="9"/>
        <v>0.19230769230769232</v>
      </c>
      <c r="U73" s="88">
        <f t="shared" si="12"/>
        <v>0.30769230769230771</v>
      </c>
      <c r="V73" s="88">
        <f t="shared" si="10"/>
        <v>0.53846153846153844</v>
      </c>
      <c r="W73" s="89" t="str">
        <f t="shared" si="11"/>
        <v>NO APLICA</v>
      </c>
      <c r="X73" s="46"/>
      <c r="Y73" s="139"/>
      <c r="Z73" s="146" t="s">
        <v>512</v>
      </c>
      <c r="AA73" s="33"/>
    </row>
    <row r="74" spans="2:27" ht="243.75">
      <c r="B74" s="73" t="s">
        <v>95</v>
      </c>
      <c r="C74" s="133" t="s">
        <v>429</v>
      </c>
      <c r="D74" s="79" t="s">
        <v>180</v>
      </c>
      <c r="E74" s="80" t="s">
        <v>245</v>
      </c>
      <c r="F74" s="81" t="s">
        <v>307</v>
      </c>
      <c r="G74" s="17">
        <v>10</v>
      </c>
      <c r="H74" s="13">
        <v>2</v>
      </c>
      <c r="I74" s="18">
        <v>3</v>
      </c>
      <c r="J74" s="14">
        <v>3</v>
      </c>
      <c r="K74" s="19">
        <v>2</v>
      </c>
      <c r="L74" s="13">
        <v>3</v>
      </c>
      <c r="M74" s="106">
        <v>3</v>
      </c>
      <c r="N74" s="107">
        <v>6</v>
      </c>
      <c r="O74" s="108" t="s">
        <v>16</v>
      </c>
      <c r="P74" s="87">
        <f t="shared" si="6"/>
        <v>1.5</v>
      </c>
      <c r="Q74" s="88">
        <f t="shared" si="16"/>
        <v>1</v>
      </c>
      <c r="R74" s="88">
        <f t="shared" si="7"/>
        <v>2</v>
      </c>
      <c r="S74" s="89" t="str">
        <f t="shared" si="8"/>
        <v>NO APLICA</v>
      </c>
      <c r="T74" s="87">
        <f t="shared" si="9"/>
        <v>0.3</v>
      </c>
      <c r="U74" s="88">
        <f t="shared" si="12"/>
        <v>0.6</v>
      </c>
      <c r="V74" s="88">
        <f t="shared" si="10"/>
        <v>1.2</v>
      </c>
      <c r="W74" s="89" t="str">
        <f t="shared" si="11"/>
        <v>NO APLICA</v>
      </c>
      <c r="X74" s="46"/>
      <c r="Y74" s="139"/>
      <c r="Z74" s="146" t="s">
        <v>513</v>
      </c>
      <c r="AA74" s="33"/>
    </row>
    <row r="75" spans="2:27" ht="215.25">
      <c r="B75" s="85" t="s">
        <v>96</v>
      </c>
      <c r="C75" s="129" t="s">
        <v>430</v>
      </c>
      <c r="D75" s="47" t="s">
        <v>378</v>
      </c>
      <c r="E75" s="86" t="s">
        <v>245</v>
      </c>
      <c r="F75" s="78" t="s">
        <v>308</v>
      </c>
      <c r="G75" s="116">
        <f>H75+I75+J75+K75</f>
        <v>7300</v>
      </c>
      <c r="H75" s="13">
        <v>1825</v>
      </c>
      <c r="I75" s="18">
        <v>1825</v>
      </c>
      <c r="J75" s="14">
        <v>1825</v>
      </c>
      <c r="K75" s="19">
        <v>1825</v>
      </c>
      <c r="L75" s="13">
        <v>1350</v>
      </c>
      <c r="M75" s="106">
        <v>1350</v>
      </c>
      <c r="N75" s="107">
        <v>1350</v>
      </c>
      <c r="O75" s="108" t="s">
        <v>16</v>
      </c>
      <c r="P75" s="87">
        <f t="shared" si="6"/>
        <v>0.73972602739726023</v>
      </c>
      <c r="Q75" s="88">
        <f t="shared" si="16"/>
        <v>0.73972602739726023</v>
      </c>
      <c r="R75" s="88">
        <f t="shared" si="7"/>
        <v>0.73972602739726023</v>
      </c>
      <c r="S75" s="89" t="str">
        <f t="shared" si="8"/>
        <v>NO APLICA</v>
      </c>
      <c r="T75" s="87">
        <f t="shared" si="9"/>
        <v>0.18493150684931506</v>
      </c>
      <c r="U75" s="88">
        <f t="shared" si="12"/>
        <v>0.36986301369863012</v>
      </c>
      <c r="V75" s="88">
        <f t="shared" si="10"/>
        <v>0.5547945205479452</v>
      </c>
      <c r="W75" s="89" t="str">
        <f t="shared" si="11"/>
        <v>NO APLICA</v>
      </c>
      <c r="X75" s="46"/>
      <c r="Y75" s="139"/>
      <c r="Z75" s="146" t="s">
        <v>514</v>
      </c>
      <c r="AA75" s="33"/>
    </row>
    <row r="76" spans="2:27" ht="158.25">
      <c r="B76" s="73" t="s">
        <v>97</v>
      </c>
      <c r="C76" s="130" t="s">
        <v>431</v>
      </c>
      <c r="D76" s="79" t="s">
        <v>181</v>
      </c>
      <c r="E76" s="80" t="s">
        <v>245</v>
      </c>
      <c r="F76" s="81" t="s">
        <v>309</v>
      </c>
      <c r="G76" s="17">
        <v>400</v>
      </c>
      <c r="H76" s="13">
        <v>100</v>
      </c>
      <c r="I76" s="18">
        <v>100</v>
      </c>
      <c r="J76" s="14">
        <v>100</v>
      </c>
      <c r="K76" s="19">
        <v>100</v>
      </c>
      <c r="L76" s="13">
        <v>110</v>
      </c>
      <c r="M76" s="106">
        <v>97</v>
      </c>
      <c r="N76" s="107">
        <v>85</v>
      </c>
      <c r="O76" s="108" t="s">
        <v>16</v>
      </c>
      <c r="P76" s="87">
        <f t="shared" si="6"/>
        <v>1.1000000000000001</v>
      </c>
      <c r="Q76" s="88">
        <f t="shared" si="16"/>
        <v>0.97</v>
      </c>
      <c r="R76" s="88">
        <f t="shared" si="7"/>
        <v>0.85</v>
      </c>
      <c r="S76" s="89" t="str">
        <f t="shared" si="8"/>
        <v>NO APLICA</v>
      </c>
      <c r="T76" s="87">
        <f t="shared" si="9"/>
        <v>0.27500000000000002</v>
      </c>
      <c r="U76" s="88">
        <f t="shared" si="12"/>
        <v>0.51749999999999996</v>
      </c>
      <c r="V76" s="88">
        <f t="shared" si="10"/>
        <v>0.73</v>
      </c>
      <c r="W76" s="89" t="str">
        <f t="shared" si="11"/>
        <v>NO APLICA</v>
      </c>
      <c r="X76" s="46"/>
      <c r="Y76" s="139"/>
      <c r="Z76" s="146" t="s">
        <v>515</v>
      </c>
      <c r="AA76" s="33"/>
    </row>
    <row r="77" spans="2:27" ht="201">
      <c r="B77" s="73" t="s">
        <v>97</v>
      </c>
      <c r="C77" s="130" t="s">
        <v>432</v>
      </c>
      <c r="D77" s="79" t="s">
        <v>182</v>
      </c>
      <c r="E77" s="80" t="s">
        <v>245</v>
      </c>
      <c r="F77" s="81" t="s">
        <v>310</v>
      </c>
      <c r="G77" s="17">
        <v>1140</v>
      </c>
      <c r="H77" s="13">
        <v>285</v>
      </c>
      <c r="I77" s="18">
        <v>285</v>
      </c>
      <c r="J77" s="14">
        <v>285</v>
      </c>
      <c r="K77" s="19">
        <v>285</v>
      </c>
      <c r="L77" s="13">
        <v>221</v>
      </c>
      <c r="M77" s="106">
        <v>357</v>
      </c>
      <c r="N77" s="107">
        <v>400</v>
      </c>
      <c r="O77" s="108" t="s">
        <v>16</v>
      </c>
      <c r="P77" s="87">
        <f t="shared" si="6"/>
        <v>0.77543859649122804</v>
      </c>
      <c r="Q77" s="88">
        <f t="shared" si="13"/>
        <v>1.2526315789473683</v>
      </c>
      <c r="R77" s="88">
        <f t="shared" si="7"/>
        <v>1.4035087719298245</v>
      </c>
      <c r="S77" s="89" t="str">
        <f t="shared" si="8"/>
        <v>NO APLICA</v>
      </c>
      <c r="T77" s="87">
        <f t="shared" si="9"/>
        <v>0.19385964912280701</v>
      </c>
      <c r="U77" s="88">
        <f t="shared" si="12"/>
        <v>0.50701754385964914</v>
      </c>
      <c r="V77" s="88">
        <f t="shared" si="10"/>
        <v>0.85789473684210527</v>
      </c>
      <c r="W77" s="89" t="str">
        <f t="shared" si="11"/>
        <v>NO APLICA</v>
      </c>
      <c r="X77" s="46"/>
      <c r="Y77" s="139"/>
      <c r="Z77" s="146" t="s">
        <v>516</v>
      </c>
      <c r="AA77" s="33"/>
    </row>
    <row r="78" spans="2:27" ht="129.75">
      <c r="B78" s="73" t="s">
        <v>97</v>
      </c>
      <c r="C78" s="130" t="s">
        <v>433</v>
      </c>
      <c r="D78" s="79" t="s">
        <v>183</v>
      </c>
      <c r="E78" s="80" t="s">
        <v>245</v>
      </c>
      <c r="F78" s="81" t="s">
        <v>311</v>
      </c>
      <c r="G78" s="80">
        <f>H78+I78+J78+K78</f>
        <v>5760</v>
      </c>
      <c r="H78" s="13">
        <v>1440</v>
      </c>
      <c r="I78" s="18">
        <v>1440</v>
      </c>
      <c r="J78" s="14">
        <v>1440</v>
      </c>
      <c r="K78" s="19">
        <v>1440</v>
      </c>
      <c r="L78" s="13">
        <v>1100</v>
      </c>
      <c r="M78" s="106">
        <v>1406</v>
      </c>
      <c r="N78" s="107">
        <v>1320</v>
      </c>
      <c r="O78" s="108" t="s">
        <v>16</v>
      </c>
      <c r="P78" s="87">
        <f t="shared" ref="P78:P141" si="17">IFERROR(L78/H78,"NO APLICA")</f>
        <v>0.76388888888888884</v>
      </c>
      <c r="Q78" s="88">
        <f>IFERROR(M78/I78,"NO APLICA")</f>
        <v>0.97638888888888886</v>
      </c>
      <c r="R78" s="88">
        <f t="shared" ref="R78:R141" si="18">IFERROR(N78/J78,"NO APLICA")</f>
        <v>0.91666666666666663</v>
      </c>
      <c r="S78" s="89" t="str">
        <f t="shared" ref="S78:S141" si="19">IFERROR(O78/K78,"NO APLICA")</f>
        <v>NO APLICA</v>
      </c>
      <c r="T78" s="87">
        <f t="shared" ref="T78:T141" si="20">IFERROR(L78/G78,"NO APLICA")</f>
        <v>0.19097222222222221</v>
      </c>
      <c r="U78" s="88">
        <f t="shared" ref="U78:U141" si="21">IFERROR((L78+M78)/G78,"NO APLICA")</f>
        <v>0.43506944444444445</v>
      </c>
      <c r="V78" s="88">
        <f t="shared" ref="V78:V141" si="22">IFERROR((L78+M78+N78)/G78,"NO APLICA")</f>
        <v>0.66423611111111114</v>
      </c>
      <c r="W78" s="89" t="str">
        <f t="shared" ref="W78:W141" si="23">IFERROR((L78+M78+N78+O78)/G78,"NO APLICA")</f>
        <v>NO APLICA</v>
      </c>
      <c r="X78" s="46"/>
      <c r="Y78" s="139"/>
      <c r="Z78" s="146" t="s">
        <v>517</v>
      </c>
      <c r="AA78" s="33"/>
    </row>
    <row r="79" spans="2:27" ht="243.75">
      <c r="B79" s="73" t="s">
        <v>97</v>
      </c>
      <c r="C79" s="130" t="s">
        <v>434</v>
      </c>
      <c r="D79" s="79" t="s">
        <v>184</v>
      </c>
      <c r="E79" s="80" t="s">
        <v>245</v>
      </c>
      <c r="F79" s="81" t="s">
        <v>312</v>
      </c>
      <c r="G79" s="17">
        <v>1080</v>
      </c>
      <c r="H79" s="13">
        <v>270</v>
      </c>
      <c r="I79" s="18">
        <v>270</v>
      </c>
      <c r="J79" s="14">
        <v>270</v>
      </c>
      <c r="K79" s="19">
        <v>270</v>
      </c>
      <c r="L79" s="13">
        <v>134</v>
      </c>
      <c r="M79" s="106">
        <v>66</v>
      </c>
      <c r="N79" s="107">
        <v>336</v>
      </c>
      <c r="O79" s="108" t="s">
        <v>16</v>
      </c>
      <c r="P79" s="87">
        <f t="shared" si="17"/>
        <v>0.49629629629629629</v>
      </c>
      <c r="Q79" s="88">
        <f t="shared" ref="Q79:Q141" si="24">IFERROR(M79/I79,"NO APLICA")</f>
        <v>0.24444444444444444</v>
      </c>
      <c r="R79" s="88">
        <f t="shared" si="18"/>
        <v>1.2444444444444445</v>
      </c>
      <c r="S79" s="89" t="str">
        <f t="shared" si="19"/>
        <v>NO APLICA</v>
      </c>
      <c r="T79" s="87">
        <f t="shared" si="20"/>
        <v>0.12407407407407407</v>
      </c>
      <c r="U79" s="88">
        <f t="shared" si="21"/>
        <v>0.18518518518518517</v>
      </c>
      <c r="V79" s="88">
        <f t="shared" si="22"/>
        <v>0.49629629629629629</v>
      </c>
      <c r="W79" s="89" t="str">
        <f t="shared" si="23"/>
        <v>NO APLICA</v>
      </c>
      <c r="X79" s="46"/>
      <c r="Y79" s="139"/>
      <c r="Z79" s="146" t="s">
        <v>518</v>
      </c>
      <c r="AA79" s="33"/>
    </row>
    <row r="80" spans="2:27" ht="172.5">
      <c r="B80" s="73" t="s">
        <v>97</v>
      </c>
      <c r="C80" s="130" t="s">
        <v>435</v>
      </c>
      <c r="D80" s="79" t="s">
        <v>185</v>
      </c>
      <c r="E80" s="80" t="s">
        <v>245</v>
      </c>
      <c r="F80" s="81" t="s">
        <v>313</v>
      </c>
      <c r="G80" s="17">
        <v>240</v>
      </c>
      <c r="H80" s="13">
        <v>60</v>
      </c>
      <c r="I80" s="18">
        <v>60</v>
      </c>
      <c r="J80" s="14">
        <v>60</v>
      </c>
      <c r="K80" s="19">
        <v>60</v>
      </c>
      <c r="L80" s="13">
        <v>44</v>
      </c>
      <c r="M80" s="106">
        <v>54</v>
      </c>
      <c r="N80" s="107">
        <v>54</v>
      </c>
      <c r="O80" s="108" t="s">
        <v>16</v>
      </c>
      <c r="P80" s="87">
        <f t="shared" si="17"/>
        <v>0.73333333333333328</v>
      </c>
      <c r="Q80" s="88">
        <f t="shared" ref="Q80:Q94" si="25">IFERROR(M80/I80,"NO APLICA")</f>
        <v>0.9</v>
      </c>
      <c r="R80" s="88">
        <f t="shared" si="18"/>
        <v>0.9</v>
      </c>
      <c r="S80" s="89" t="str">
        <f t="shared" si="19"/>
        <v>NO APLICA</v>
      </c>
      <c r="T80" s="87">
        <f t="shared" si="20"/>
        <v>0.18333333333333332</v>
      </c>
      <c r="U80" s="88">
        <f t="shared" si="21"/>
        <v>0.40833333333333333</v>
      </c>
      <c r="V80" s="88">
        <f t="shared" si="22"/>
        <v>0.6333333333333333</v>
      </c>
      <c r="W80" s="89" t="str">
        <f t="shared" si="23"/>
        <v>NO APLICA</v>
      </c>
      <c r="X80" s="46"/>
      <c r="Y80" s="139"/>
      <c r="Z80" s="146" t="s">
        <v>519</v>
      </c>
      <c r="AA80" s="33"/>
    </row>
    <row r="81" spans="2:27" ht="158.25">
      <c r="B81" s="85" t="s">
        <v>98</v>
      </c>
      <c r="C81" s="135" t="s">
        <v>436</v>
      </c>
      <c r="D81" s="47" t="s">
        <v>186</v>
      </c>
      <c r="E81" s="86" t="s">
        <v>245</v>
      </c>
      <c r="F81" s="78" t="s">
        <v>314</v>
      </c>
      <c r="G81" s="17">
        <v>2100</v>
      </c>
      <c r="H81" s="13">
        <v>800</v>
      </c>
      <c r="I81" s="18">
        <v>500</v>
      </c>
      <c r="J81" s="14">
        <v>300</v>
      </c>
      <c r="K81" s="19">
        <v>500</v>
      </c>
      <c r="L81" s="13">
        <v>836</v>
      </c>
      <c r="M81" s="106">
        <v>586</v>
      </c>
      <c r="N81" s="107">
        <v>515</v>
      </c>
      <c r="O81" s="108" t="s">
        <v>16</v>
      </c>
      <c r="P81" s="87">
        <f t="shared" si="17"/>
        <v>1.0449999999999999</v>
      </c>
      <c r="Q81" s="88">
        <f t="shared" si="25"/>
        <v>1.1719999999999999</v>
      </c>
      <c r="R81" s="88">
        <f t="shared" si="18"/>
        <v>1.7166666666666666</v>
      </c>
      <c r="S81" s="89" t="str">
        <f t="shared" si="19"/>
        <v>NO APLICA</v>
      </c>
      <c r="T81" s="87">
        <f t="shared" si="20"/>
        <v>0.39809523809523811</v>
      </c>
      <c r="U81" s="88">
        <f t="shared" si="21"/>
        <v>0.67714285714285716</v>
      </c>
      <c r="V81" s="88">
        <f t="shared" si="22"/>
        <v>0.92238095238095241</v>
      </c>
      <c r="W81" s="89" t="str">
        <f t="shared" si="23"/>
        <v>NO APLICA</v>
      </c>
      <c r="X81" s="46"/>
      <c r="Y81" s="139"/>
      <c r="Z81" s="146" t="s">
        <v>520</v>
      </c>
      <c r="AA81" s="33"/>
    </row>
    <row r="82" spans="2:27" ht="158.25">
      <c r="B82" s="73" t="s">
        <v>99</v>
      </c>
      <c r="C82" s="130" t="s">
        <v>437</v>
      </c>
      <c r="D82" s="79" t="s">
        <v>187</v>
      </c>
      <c r="E82" s="80" t="s">
        <v>245</v>
      </c>
      <c r="F82" s="81" t="s">
        <v>284</v>
      </c>
      <c r="G82" s="17">
        <v>70</v>
      </c>
      <c r="H82" s="13">
        <v>26</v>
      </c>
      <c r="I82" s="18">
        <v>17</v>
      </c>
      <c r="J82" s="14">
        <v>10</v>
      </c>
      <c r="K82" s="19">
        <v>17</v>
      </c>
      <c r="L82" s="13">
        <v>26</v>
      </c>
      <c r="M82" s="106">
        <v>17</v>
      </c>
      <c r="N82" s="107">
        <v>17</v>
      </c>
      <c r="O82" s="108" t="s">
        <v>16</v>
      </c>
      <c r="P82" s="87">
        <f t="shared" si="17"/>
        <v>1</v>
      </c>
      <c r="Q82" s="88">
        <f t="shared" si="25"/>
        <v>1</v>
      </c>
      <c r="R82" s="88">
        <f t="shared" si="18"/>
        <v>1.7</v>
      </c>
      <c r="S82" s="89" t="str">
        <f t="shared" si="19"/>
        <v>NO APLICA</v>
      </c>
      <c r="T82" s="87">
        <f t="shared" si="20"/>
        <v>0.37142857142857144</v>
      </c>
      <c r="U82" s="88">
        <f t="shared" si="21"/>
        <v>0.61428571428571432</v>
      </c>
      <c r="V82" s="88">
        <f t="shared" si="22"/>
        <v>0.8571428571428571</v>
      </c>
      <c r="W82" s="89" t="str">
        <f t="shared" si="23"/>
        <v>NO APLICA</v>
      </c>
      <c r="X82" s="46"/>
      <c r="Y82" s="139"/>
      <c r="Z82" s="146" t="s">
        <v>521</v>
      </c>
      <c r="AA82" s="33"/>
    </row>
    <row r="83" spans="2:27" ht="215.25">
      <c r="B83" s="73" t="s">
        <v>99</v>
      </c>
      <c r="C83" s="130" t="s">
        <v>438</v>
      </c>
      <c r="D83" s="79" t="s">
        <v>188</v>
      </c>
      <c r="E83" s="80" t="s">
        <v>245</v>
      </c>
      <c r="F83" s="81" t="s">
        <v>315</v>
      </c>
      <c r="G83" s="17">
        <v>12</v>
      </c>
      <c r="H83" s="13">
        <v>3</v>
      </c>
      <c r="I83" s="18">
        <v>3</v>
      </c>
      <c r="J83" s="14">
        <v>3</v>
      </c>
      <c r="K83" s="19">
        <v>3</v>
      </c>
      <c r="L83" s="13">
        <v>1</v>
      </c>
      <c r="M83" s="106">
        <v>1</v>
      </c>
      <c r="N83" s="107">
        <v>1</v>
      </c>
      <c r="O83" s="108" t="s">
        <v>16</v>
      </c>
      <c r="P83" s="87">
        <f t="shared" si="17"/>
        <v>0.33333333333333331</v>
      </c>
      <c r="Q83" s="88">
        <f t="shared" si="25"/>
        <v>0.33333333333333331</v>
      </c>
      <c r="R83" s="88">
        <f t="shared" si="18"/>
        <v>0.33333333333333331</v>
      </c>
      <c r="S83" s="89" t="str">
        <f t="shared" si="19"/>
        <v>NO APLICA</v>
      </c>
      <c r="T83" s="87">
        <f t="shared" si="20"/>
        <v>8.3333333333333329E-2</v>
      </c>
      <c r="U83" s="88">
        <f t="shared" si="21"/>
        <v>0.16666666666666666</v>
      </c>
      <c r="V83" s="88">
        <f t="shared" si="22"/>
        <v>0.25</v>
      </c>
      <c r="W83" s="89" t="str">
        <f t="shared" si="23"/>
        <v>NO APLICA</v>
      </c>
      <c r="X83" s="46"/>
      <c r="Y83" s="139"/>
      <c r="Z83" s="146" t="s">
        <v>522</v>
      </c>
      <c r="AA83" s="33"/>
    </row>
    <row r="84" spans="2:27" ht="115.5">
      <c r="B84" s="85" t="s">
        <v>100</v>
      </c>
      <c r="C84" s="129" t="s">
        <v>439</v>
      </c>
      <c r="D84" s="47" t="s">
        <v>189</v>
      </c>
      <c r="E84" s="86" t="s">
        <v>245</v>
      </c>
      <c r="F84" s="78" t="s">
        <v>316</v>
      </c>
      <c r="G84" s="17">
        <v>1</v>
      </c>
      <c r="H84" s="13">
        <v>0</v>
      </c>
      <c r="I84" s="18">
        <v>0</v>
      </c>
      <c r="J84" s="14">
        <v>0</v>
      </c>
      <c r="K84" s="19">
        <v>1</v>
      </c>
      <c r="L84" s="13">
        <v>0</v>
      </c>
      <c r="M84" s="106">
        <v>0</v>
      </c>
      <c r="N84" s="107">
        <v>0</v>
      </c>
      <c r="O84" s="108" t="s">
        <v>16</v>
      </c>
      <c r="P84" s="87" t="str">
        <f t="shared" si="17"/>
        <v>NO APLICA</v>
      </c>
      <c r="Q84" s="88" t="str">
        <f t="shared" si="25"/>
        <v>NO APLICA</v>
      </c>
      <c r="R84" s="88" t="str">
        <f t="shared" si="18"/>
        <v>NO APLICA</v>
      </c>
      <c r="S84" s="89" t="str">
        <f t="shared" si="19"/>
        <v>NO APLICA</v>
      </c>
      <c r="T84" s="87">
        <f t="shared" si="20"/>
        <v>0</v>
      </c>
      <c r="U84" s="88">
        <f t="shared" si="21"/>
        <v>0</v>
      </c>
      <c r="V84" s="88">
        <f t="shared" si="22"/>
        <v>0</v>
      </c>
      <c r="W84" s="89" t="str">
        <f t="shared" si="23"/>
        <v>NO APLICA</v>
      </c>
      <c r="X84" s="118"/>
      <c r="Y84" s="139"/>
      <c r="Z84" s="146" t="s">
        <v>523</v>
      </c>
      <c r="AA84" s="33"/>
    </row>
    <row r="85" spans="2:27" ht="172.5">
      <c r="B85" s="73" t="s">
        <v>101</v>
      </c>
      <c r="C85" s="130" t="s">
        <v>440</v>
      </c>
      <c r="D85" s="79" t="s">
        <v>190</v>
      </c>
      <c r="E85" s="80" t="s">
        <v>245</v>
      </c>
      <c r="F85" s="81" t="s">
        <v>317</v>
      </c>
      <c r="G85" s="17">
        <v>1</v>
      </c>
      <c r="H85" s="13">
        <v>0</v>
      </c>
      <c r="I85" s="18">
        <v>1</v>
      </c>
      <c r="J85" s="14">
        <v>0</v>
      </c>
      <c r="K85" s="19">
        <v>0</v>
      </c>
      <c r="L85" s="13">
        <v>0</v>
      </c>
      <c r="M85" s="106">
        <v>0</v>
      </c>
      <c r="N85" s="107">
        <v>1</v>
      </c>
      <c r="O85" s="108" t="s">
        <v>16</v>
      </c>
      <c r="P85" s="87" t="str">
        <f t="shared" si="17"/>
        <v>NO APLICA</v>
      </c>
      <c r="Q85" s="88">
        <f t="shared" si="25"/>
        <v>0</v>
      </c>
      <c r="R85" s="88" t="str">
        <f t="shared" si="18"/>
        <v>NO APLICA</v>
      </c>
      <c r="S85" s="89" t="str">
        <f t="shared" si="19"/>
        <v>NO APLICA</v>
      </c>
      <c r="T85" s="87">
        <f t="shared" si="20"/>
        <v>0</v>
      </c>
      <c r="U85" s="88">
        <f t="shared" si="21"/>
        <v>0</v>
      </c>
      <c r="V85" s="88">
        <f t="shared" si="22"/>
        <v>1</v>
      </c>
      <c r="W85" s="89" t="str">
        <f t="shared" si="23"/>
        <v>NO APLICA</v>
      </c>
      <c r="X85" s="118"/>
      <c r="Y85" s="139"/>
      <c r="Z85" s="146" t="s">
        <v>524</v>
      </c>
      <c r="AA85" s="33"/>
    </row>
    <row r="86" spans="2:27" ht="117">
      <c r="B86" s="73" t="s">
        <v>101</v>
      </c>
      <c r="C86" s="130" t="s">
        <v>441</v>
      </c>
      <c r="D86" s="79" t="s">
        <v>191</v>
      </c>
      <c r="E86" s="80" t="s">
        <v>245</v>
      </c>
      <c r="F86" s="81" t="s">
        <v>318</v>
      </c>
      <c r="G86" s="17">
        <v>1</v>
      </c>
      <c r="H86" s="13">
        <v>0</v>
      </c>
      <c r="I86" s="18">
        <v>0</v>
      </c>
      <c r="J86" s="14">
        <v>1</v>
      </c>
      <c r="K86" s="19">
        <v>0</v>
      </c>
      <c r="L86" s="13">
        <v>0</v>
      </c>
      <c r="M86" s="106">
        <v>0</v>
      </c>
      <c r="N86" s="107">
        <v>1</v>
      </c>
      <c r="O86" s="108" t="s">
        <v>16</v>
      </c>
      <c r="P86" s="87" t="str">
        <f t="shared" si="17"/>
        <v>NO APLICA</v>
      </c>
      <c r="Q86" s="88" t="str">
        <f t="shared" si="25"/>
        <v>NO APLICA</v>
      </c>
      <c r="R86" s="88">
        <f t="shared" si="18"/>
        <v>1</v>
      </c>
      <c r="S86" s="89" t="str">
        <f t="shared" si="19"/>
        <v>NO APLICA</v>
      </c>
      <c r="T86" s="87">
        <f t="shared" si="20"/>
        <v>0</v>
      </c>
      <c r="U86" s="88">
        <f t="shared" si="21"/>
        <v>0</v>
      </c>
      <c r="V86" s="88">
        <f t="shared" si="22"/>
        <v>1</v>
      </c>
      <c r="W86" s="89" t="str">
        <f t="shared" si="23"/>
        <v>NO APLICA</v>
      </c>
      <c r="X86" s="118"/>
      <c r="Y86" s="139"/>
      <c r="Z86" s="146" t="s">
        <v>525</v>
      </c>
      <c r="AA86" s="33"/>
    </row>
    <row r="87" spans="2:27" ht="102.75">
      <c r="B87" s="73" t="s">
        <v>101</v>
      </c>
      <c r="C87" s="130" t="s">
        <v>442</v>
      </c>
      <c r="D87" s="79" t="s">
        <v>192</v>
      </c>
      <c r="E87" s="80" t="s">
        <v>245</v>
      </c>
      <c r="F87" s="81" t="s">
        <v>319</v>
      </c>
      <c r="G87" s="17">
        <v>1</v>
      </c>
      <c r="H87" s="13">
        <v>0</v>
      </c>
      <c r="I87" s="18">
        <v>0</v>
      </c>
      <c r="J87" s="14">
        <v>1</v>
      </c>
      <c r="K87" s="19">
        <v>0</v>
      </c>
      <c r="L87" s="13">
        <v>0</v>
      </c>
      <c r="M87" s="106">
        <v>0</v>
      </c>
      <c r="N87" s="107">
        <v>1</v>
      </c>
      <c r="O87" s="108" t="s">
        <v>16</v>
      </c>
      <c r="P87" s="87" t="str">
        <f t="shared" si="17"/>
        <v>NO APLICA</v>
      </c>
      <c r="Q87" s="88" t="str">
        <f t="shared" si="25"/>
        <v>NO APLICA</v>
      </c>
      <c r="R87" s="88">
        <f t="shared" si="18"/>
        <v>1</v>
      </c>
      <c r="S87" s="89" t="str">
        <f t="shared" si="19"/>
        <v>NO APLICA</v>
      </c>
      <c r="T87" s="87">
        <f t="shared" si="20"/>
        <v>0</v>
      </c>
      <c r="U87" s="88">
        <f t="shared" si="21"/>
        <v>0</v>
      </c>
      <c r="V87" s="88">
        <f t="shared" si="22"/>
        <v>1</v>
      </c>
      <c r="W87" s="89" t="str">
        <f t="shared" si="23"/>
        <v>NO APLICA</v>
      </c>
      <c r="X87" s="118"/>
      <c r="Y87" s="139"/>
      <c r="Z87" s="146" t="s">
        <v>526</v>
      </c>
      <c r="AA87" s="33"/>
    </row>
    <row r="88" spans="2:27" ht="115.5">
      <c r="B88" s="85" t="s">
        <v>100</v>
      </c>
      <c r="C88" s="129" t="s">
        <v>443</v>
      </c>
      <c r="D88" s="47" t="s">
        <v>193</v>
      </c>
      <c r="E88" s="86" t="s">
        <v>245</v>
      </c>
      <c r="F88" s="78" t="s">
        <v>320</v>
      </c>
      <c r="G88" s="17">
        <v>1500</v>
      </c>
      <c r="H88" s="13">
        <v>800</v>
      </c>
      <c r="I88" s="18">
        <v>0</v>
      </c>
      <c r="J88" s="14">
        <v>0</v>
      </c>
      <c r="K88" s="19">
        <v>700</v>
      </c>
      <c r="L88" s="13">
        <v>800</v>
      </c>
      <c r="M88" s="106">
        <v>0</v>
      </c>
      <c r="N88" s="107">
        <v>0</v>
      </c>
      <c r="O88" s="108" t="s">
        <v>16</v>
      </c>
      <c r="P88" s="87">
        <f t="shared" si="17"/>
        <v>1</v>
      </c>
      <c r="Q88" s="88" t="str">
        <f t="shared" si="25"/>
        <v>NO APLICA</v>
      </c>
      <c r="R88" s="88" t="str">
        <f t="shared" si="18"/>
        <v>NO APLICA</v>
      </c>
      <c r="S88" s="89" t="str">
        <f t="shared" si="19"/>
        <v>NO APLICA</v>
      </c>
      <c r="T88" s="87">
        <f t="shared" si="20"/>
        <v>0.53333333333333333</v>
      </c>
      <c r="U88" s="88">
        <f t="shared" si="21"/>
        <v>0.53333333333333333</v>
      </c>
      <c r="V88" s="88">
        <f t="shared" si="22"/>
        <v>0.53333333333333333</v>
      </c>
      <c r="W88" s="89" t="str">
        <f t="shared" si="23"/>
        <v>NO APLICA</v>
      </c>
      <c r="X88" s="46"/>
      <c r="Y88" s="139"/>
      <c r="Z88" s="146" t="s">
        <v>527</v>
      </c>
      <c r="AA88" s="33"/>
    </row>
    <row r="89" spans="2:27" ht="158.25">
      <c r="B89" s="73" t="s">
        <v>101</v>
      </c>
      <c r="C89" s="130" t="s">
        <v>444</v>
      </c>
      <c r="D89" s="79" t="s">
        <v>194</v>
      </c>
      <c r="E89" s="80" t="s">
        <v>245</v>
      </c>
      <c r="F89" s="81" t="s">
        <v>321</v>
      </c>
      <c r="G89" s="17">
        <v>3</v>
      </c>
      <c r="H89" s="13">
        <v>1</v>
      </c>
      <c r="I89" s="18">
        <v>0</v>
      </c>
      <c r="J89" s="14">
        <v>2</v>
      </c>
      <c r="K89" s="19">
        <v>0</v>
      </c>
      <c r="L89" s="13">
        <v>1</v>
      </c>
      <c r="M89" s="106">
        <v>0</v>
      </c>
      <c r="N89" s="107">
        <v>0</v>
      </c>
      <c r="O89" s="108" t="s">
        <v>16</v>
      </c>
      <c r="P89" s="87">
        <f t="shared" si="17"/>
        <v>1</v>
      </c>
      <c r="Q89" s="88" t="str">
        <f t="shared" si="25"/>
        <v>NO APLICA</v>
      </c>
      <c r="R89" s="88">
        <f t="shared" si="18"/>
        <v>0</v>
      </c>
      <c r="S89" s="89" t="str">
        <f t="shared" si="19"/>
        <v>NO APLICA</v>
      </c>
      <c r="T89" s="87">
        <f t="shared" si="20"/>
        <v>0.33333333333333331</v>
      </c>
      <c r="U89" s="88">
        <f t="shared" si="21"/>
        <v>0.33333333333333331</v>
      </c>
      <c r="V89" s="88">
        <f t="shared" si="22"/>
        <v>0.33333333333333331</v>
      </c>
      <c r="W89" s="89" t="str">
        <f t="shared" si="23"/>
        <v>NO APLICA</v>
      </c>
      <c r="X89" s="46"/>
      <c r="Y89" s="139"/>
      <c r="Z89" s="146" t="s">
        <v>640</v>
      </c>
      <c r="AA89" s="33"/>
    </row>
    <row r="90" spans="2:27" ht="144">
      <c r="B90" s="73" t="s">
        <v>101</v>
      </c>
      <c r="C90" s="130" t="s">
        <v>445</v>
      </c>
      <c r="D90" s="79" t="s">
        <v>195</v>
      </c>
      <c r="E90" s="80" t="s">
        <v>245</v>
      </c>
      <c r="F90" s="81" t="s">
        <v>322</v>
      </c>
      <c r="G90" s="17">
        <v>3</v>
      </c>
      <c r="H90" s="13">
        <v>1</v>
      </c>
      <c r="I90" s="18">
        <v>0</v>
      </c>
      <c r="J90" s="14">
        <v>0</v>
      </c>
      <c r="K90" s="19">
        <v>2</v>
      </c>
      <c r="L90" s="13">
        <v>1</v>
      </c>
      <c r="M90" s="106">
        <v>0</v>
      </c>
      <c r="N90" s="107">
        <v>0</v>
      </c>
      <c r="O90" s="108" t="s">
        <v>16</v>
      </c>
      <c r="P90" s="87">
        <f t="shared" si="17"/>
        <v>1</v>
      </c>
      <c r="Q90" s="88" t="str">
        <f t="shared" si="25"/>
        <v>NO APLICA</v>
      </c>
      <c r="R90" s="88" t="str">
        <f t="shared" si="18"/>
        <v>NO APLICA</v>
      </c>
      <c r="S90" s="89" t="str">
        <f t="shared" si="19"/>
        <v>NO APLICA</v>
      </c>
      <c r="T90" s="87">
        <f t="shared" si="20"/>
        <v>0.33333333333333331</v>
      </c>
      <c r="U90" s="88">
        <f t="shared" si="21"/>
        <v>0.33333333333333331</v>
      </c>
      <c r="V90" s="88">
        <f t="shared" si="22"/>
        <v>0.33333333333333331</v>
      </c>
      <c r="W90" s="89" t="str">
        <f t="shared" si="23"/>
        <v>NO APLICA</v>
      </c>
      <c r="X90" s="46"/>
      <c r="Y90" s="139"/>
      <c r="Z90" s="146" t="s">
        <v>528</v>
      </c>
      <c r="AA90" s="33"/>
    </row>
    <row r="91" spans="2:27" ht="220.5" customHeight="1">
      <c r="B91" s="85" t="s">
        <v>102</v>
      </c>
      <c r="C91" s="135" t="s">
        <v>446</v>
      </c>
      <c r="D91" s="47" t="s">
        <v>196</v>
      </c>
      <c r="E91" s="86" t="s">
        <v>245</v>
      </c>
      <c r="F91" s="78" t="s">
        <v>320</v>
      </c>
      <c r="G91" s="17">
        <v>2500</v>
      </c>
      <c r="H91" s="13">
        <v>400</v>
      </c>
      <c r="I91" s="18">
        <v>950</v>
      </c>
      <c r="J91" s="14">
        <v>800</v>
      </c>
      <c r="K91" s="19">
        <v>350</v>
      </c>
      <c r="L91" s="13">
        <v>373</v>
      </c>
      <c r="M91" s="106">
        <v>349</v>
      </c>
      <c r="N91" s="107">
        <v>375</v>
      </c>
      <c r="O91" s="108" t="s">
        <v>16</v>
      </c>
      <c r="P91" s="87">
        <f t="shared" si="17"/>
        <v>0.9325</v>
      </c>
      <c r="Q91" s="88">
        <f t="shared" si="25"/>
        <v>0.36736842105263157</v>
      </c>
      <c r="R91" s="88">
        <f t="shared" si="18"/>
        <v>0.46875</v>
      </c>
      <c r="S91" s="89" t="str">
        <f t="shared" si="19"/>
        <v>NO APLICA</v>
      </c>
      <c r="T91" s="87">
        <f t="shared" si="20"/>
        <v>0.1492</v>
      </c>
      <c r="U91" s="88">
        <f t="shared" si="21"/>
        <v>0.2888</v>
      </c>
      <c r="V91" s="88">
        <f t="shared" si="22"/>
        <v>0.43880000000000002</v>
      </c>
      <c r="W91" s="89" t="str">
        <f t="shared" si="23"/>
        <v>NO APLICA</v>
      </c>
      <c r="X91" s="46"/>
      <c r="Y91" s="139"/>
      <c r="Z91" s="155" t="s">
        <v>529</v>
      </c>
      <c r="AA91" s="33"/>
    </row>
    <row r="92" spans="2:27" ht="172.5">
      <c r="B92" s="73" t="s">
        <v>103</v>
      </c>
      <c r="C92" s="130" t="s">
        <v>447</v>
      </c>
      <c r="D92" s="79" t="s">
        <v>197</v>
      </c>
      <c r="E92" s="80" t="s">
        <v>245</v>
      </c>
      <c r="F92" s="81" t="s">
        <v>323</v>
      </c>
      <c r="G92" s="17">
        <v>285</v>
      </c>
      <c r="H92" s="13">
        <v>70</v>
      </c>
      <c r="I92" s="18">
        <v>80</v>
      </c>
      <c r="J92" s="14">
        <v>75</v>
      </c>
      <c r="K92" s="19">
        <v>60</v>
      </c>
      <c r="L92" s="13">
        <v>47</v>
      </c>
      <c r="M92" s="106">
        <v>47</v>
      </c>
      <c r="N92" s="107">
        <v>23</v>
      </c>
      <c r="O92" s="108" t="s">
        <v>16</v>
      </c>
      <c r="P92" s="87">
        <f t="shared" si="17"/>
        <v>0.67142857142857137</v>
      </c>
      <c r="Q92" s="88">
        <f t="shared" si="25"/>
        <v>0.58750000000000002</v>
      </c>
      <c r="R92" s="88">
        <f t="shared" si="18"/>
        <v>0.30666666666666664</v>
      </c>
      <c r="S92" s="89" t="str">
        <f t="shared" si="19"/>
        <v>NO APLICA</v>
      </c>
      <c r="T92" s="87">
        <f t="shared" si="20"/>
        <v>0.1649122807017544</v>
      </c>
      <c r="U92" s="88">
        <f t="shared" si="21"/>
        <v>0.3298245614035088</v>
      </c>
      <c r="V92" s="88">
        <f t="shared" si="22"/>
        <v>0.41052631578947368</v>
      </c>
      <c r="W92" s="89" t="str">
        <f t="shared" si="23"/>
        <v>NO APLICA</v>
      </c>
      <c r="X92" s="46"/>
      <c r="Y92" s="139"/>
      <c r="Z92" s="146" t="s">
        <v>530</v>
      </c>
      <c r="AA92" s="33"/>
    </row>
    <row r="93" spans="2:27" ht="158.25">
      <c r="B93" s="73" t="s">
        <v>103</v>
      </c>
      <c r="C93" s="130" t="s">
        <v>448</v>
      </c>
      <c r="D93" s="79" t="s">
        <v>198</v>
      </c>
      <c r="E93" s="80" t="s">
        <v>245</v>
      </c>
      <c r="F93" s="81" t="s">
        <v>324</v>
      </c>
      <c r="G93" s="17">
        <v>140</v>
      </c>
      <c r="H93" s="13">
        <v>35</v>
      </c>
      <c r="I93" s="18">
        <v>35</v>
      </c>
      <c r="J93" s="14">
        <v>35</v>
      </c>
      <c r="K93" s="19">
        <v>35</v>
      </c>
      <c r="L93" s="13">
        <v>23</v>
      </c>
      <c r="M93" s="106">
        <v>35</v>
      </c>
      <c r="N93" s="107">
        <v>37</v>
      </c>
      <c r="O93" s="108" t="s">
        <v>16</v>
      </c>
      <c r="P93" s="87">
        <f t="shared" si="17"/>
        <v>0.65714285714285714</v>
      </c>
      <c r="Q93" s="88">
        <f t="shared" si="25"/>
        <v>1</v>
      </c>
      <c r="R93" s="88">
        <f t="shared" si="18"/>
        <v>1.0571428571428572</v>
      </c>
      <c r="S93" s="89" t="str">
        <f t="shared" si="19"/>
        <v>NO APLICA</v>
      </c>
      <c r="T93" s="87">
        <f t="shared" si="20"/>
        <v>0.16428571428571428</v>
      </c>
      <c r="U93" s="88">
        <f t="shared" si="21"/>
        <v>0.41428571428571431</v>
      </c>
      <c r="V93" s="88">
        <f t="shared" si="22"/>
        <v>0.6785714285714286</v>
      </c>
      <c r="W93" s="89" t="str">
        <f t="shared" si="23"/>
        <v>NO APLICA</v>
      </c>
      <c r="X93" s="46"/>
      <c r="Y93" s="139"/>
      <c r="Z93" s="146" t="s">
        <v>531</v>
      </c>
      <c r="AA93" s="33"/>
    </row>
    <row r="94" spans="2:27" ht="158.25">
      <c r="B94" s="85" t="s">
        <v>102</v>
      </c>
      <c r="C94" s="129" t="s">
        <v>449</v>
      </c>
      <c r="D94" s="47" t="s">
        <v>379</v>
      </c>
      <c r="E94" s="86" t="s">
        <v>245</v>
      </c>
      <c r="F94" s="78" t="s">
        <v>283</v>
      </c>
      <c r="G94" s="17">
        <v>520</v>
      </c>
      <c r="H94" s="13">
        <v>480</v>
      </c>
      <c r="I94" s="18">
        <v>20</v>
      </c>
      <c r="J94" s="14">
        <v>12</v>
      </c>
      <c r="K94" s="19">
        <v>8</v>
      </c>
      <c r="L94" s="13">
        <v>506</v>
      </c>
      <c r="M94" s="106">
        <v>29</v>
      </c>
      <c r="N94" s="107">
        <v>50</v>
      </c>
      <c r="O94" s="108" t="s">
        <v>16</v>
      </c>
      <c r="P94" s="87">
        <f t="shared" si="17"/>
        <v>1.0541666666666667</v>
      </c>
      <c r="Q94" s="88">
        <f t="shared" si="25"/>
        <v>1.45</v>
      </c>
      <c r="R94" s="88">
        <f t="shared" si="18"/>
        <v>4.166666666666667</v>
      </c>
      <c r="S94" s="89" t="str">
        <f t="shared" si="19"/>
        <v>NO APLICA</v>
      </c>
      <c r="T94" s="87">
        <f t="shared" si="20"/>
        <v>0.97307692307692306</v>
      </c>
      <c r="U94" s="88">
        <f t="shared" si="21"/>
        <v>1.0288461538461537</v>
      </c>
      <c r="V94" s="88">
        <f t="shared" si="22"/>
        <v>1.125</v>
      </c>
      <c r="W94" s="89" t="str">
        <f t="shared" si="23"/>
        <v>NO APLICA</v>
      </c>
      <c r="X94" s="46"/>
      <c r="Y94" s="139"/>
      <c r="Z94" s="146" t="s">
        <v>532</v>
      </c>
      <c r="AA94" s="33"/>
    </row>
    <row r="95" spans="2:27" ht="129.75">
      <c r="B95" s="73" t="s">
        <v>103</v>
      </c>
      <c r="C95" s="130" t="s">
        <v>450</v>
      </c>
      <c r="D95" s="79" t="s">
        <v>380</v>
      </c>
      <c r="E95" s="80" t="s">
        <v>245</v>
      </c>
      <c r="F95" s="81" t="s">
        <v>325</v>
      </c>
      <c r="G95" s="17">
        <v>124800</v>
      </c>
      <c r="H95" s="13">
        <v>31200</v>
      </c>
      <c r="I95" s="18">
        <v>31200</v>
      </c>
      <c r="J95" s="14">
        <v>31200</v>
      </c>
      <c r="K95" s="19">
        <v>31200</v>
      </c>
      <c r="L95" s="13">
        <v>28120</v>
      </c>
      <c r="M95" s="106">
        <v>28826</v>
      </c>
      <c r="N95" s="107">
        <v>27702</v>
      </c>
      <c r="O95" s="108" t="s">
        <v>16</v>
      </c>
      <c r="P95" s="87">
        <f t="shared" si="17"/>
        <v>0.9012820512820513</v>
      </c>
      <c r="Q95" s="88">
        <f t="shared" si="24"/>
        <v>0.92391025641025637</v>
      </c>
      <c r="R95" s="88">
        <f t="shared" si="18"/>
        <v>0.88788461538461538</v>
      </c>
      <c r="S95" s="89" t="str">
        <f t="shared" si="19"/>
        <v>NO APLICA</v>
      </c>
      <c r="T95" s="87">
        <f t="shared" si="20"/>
        <v>0.22532051282051282</v>
      </c>
      <c r="U95" s="88">
        <f t="shared" si="21"/>
        <v>0.45629807692307695</v>
      </c>
      <c r="V95" s="88">
        <f t="shared" si="22"/>
        <v>0.67826923076923074</v>
      </c>
      <c r="W95" s="89" t="str">
        <f t="shared" si="23"/>
        <v>NO APLICA</v>
      </c>
      <c r="X95" s="46"/>
      <c r="Y95" s="139"/>
      <c r="Z95" s="146" t="s">
        <v>533</v>
      </c>
      <c r="AA95" s="33"/>
    </row>
    <row r="96" spans="2:27" ht="172.5">
      <c r="B96" s="73" t="s">
        <v>103</v>
      </c>
      <c r="C96" s="130" t="s">
        <v>451</v>
      </c>
      <c r="D96" s="79" t="s">
        <v>381</v>
      </c>
      <c r="E96" s="80" t="s">
        <v>245</v>
      </c>
      <c r="F96" s="81" t="s">
        <v>326</v>
      </c>
      <c r="G96" s="17">
        <v>132</v>
      </c>
      <c r="H96" s="13">
        <v>33</v>
      </c>
      <c r="I96" s="18">
        <v>33</v>
      </c>
      <c r="J96" s="14">
        <v>33</v>
      </c>
      <c r="K96" s="19">
        <v>33</v>
      </c>
      <c r="L96" s="13">
        <v>23</v>
      </c>
      <c r="M96" s="106">
        <v>33</v>
      </c>
      <c r="N96" s="107">
        <v>34</v>
      </c>
      <c r="O96" s="108" t="s">
        <v>16</v>
      </c>
      <c r="P96" s="87">
        <f t="shared" si="17"/>
        <v>0.69696969696969702</v>
      </c>
      <c r="Q96" s="88">
        <f t="shared" si="24"/>
        <v>1</v>
      </c>
      <c r="R96" s="88">
        <f t="shared" si="18"/>
        <v>1.0303030303030303</v>
      </c>
      <c r="S96" s="89" t="str">
        <f t="shared" si="19"/>
        <v>NO APLICA</v>
      </c>
      <c r="T96" s="87">
        <f t="shared" si="20"/>
        <v>0.17424242424242425</v>
      </c>
      <c r="U96" s="88">
        <f t="shared" si="21"/>
        <v>0.42424242424242425</v>
      </c>
      <c r="V96" s="88">
        <f t="shared" si="22"/>
        <v>0.68181818181818177</v>
      </c>
      <c r="W96" s="89" t="str">
        <f t="shared" si="23"/>
        <v>NO APLICA</v>
      </c>
      <c r="X96" s="46"/>
      <c r="Y96" s="139"/>
      <c r="Z96" s="146" t="s">
        <v>534</v>
      </c>
      <c r="AA96" s="33"/>
    </row>
    <row r="97" spans="2:28" ht="158.25">
      <c r="B97" s="85" t="s">
        <v>104</v>
      </c>
      <c r="C97" s="129" t="s">
        <v>452</v>
      </c>
      <c r="D97" s="47" t="s">
        <v>199</v>
      </c>
      <c r="E97" s="86" t="s">
        <v>245</v>
      </c>
      <c r="F97" s="78" t="s">
        <v>283</v>
      </c>
      <c r="G97" s="17">
        <v>150</v>
      </c>
      <c r="H97" s="13">
        <v>0</v>
      </c>
      <c r="I97" s="18">
        <v>50</v>
      </c>
      <c r="J97" s="14">
        <v>50</v>
      </c>
      <c r="K97" s="19">
        <v>50</v>
      </c>
      <c r="L97" s="13">
        <v>0</v>
      </c>
      <c r="M97" s="106">
        <v>50</v>
      </c>
      <c r="N97" s="107">
        <v>8</v>
      </c>
      <c r="O97" s="108" t="s">
        <v>16</v>
      </c>
      <c r="P97" s="87" t="str">
        <f t="shared" si="17"/>
        <v>NO APLICA</v>
      </c>
      <c r="Q97" s="88">
        <f t="shared" si="24"/>
        <v>1</v>
      </c>
      <c r="R97" s="88">
        <f t="shared" si="18"/>
        <v>0.16</v>
      </c>
      <c r="S97" s="89" t="str">
        <f t="shared" si="19"/>
        <v>NO APLICA</v>
      </c>
      <c r="T97" s="87">
        <f t="shared" si="20"/>
        <v>0</v>
      </c>
      <c r="U97" s="88">
        <f t="shared" si="21"/>
        <v>0.33333333333333331</v>
      </c>
      <c r="V97" s="88">
        <f t="shared" si="22"/>
        <v>0.38666666666666666</v>
      </c>
      <c r="W97" s="89" t="str">
        <f t="shared" si="23"/>
        <v>NO APLICA</v>
      </c>
      <c r="X97" s="46"/>
      <c r="Y97" s="139"/>
      <c r="Z97" s="146" t="s">
        <v>535</v>
      </c>
      <c r="AA97" s="33"/>
    </row>
    <row r="98" spans="2:28" ht="115.5">
      <c r="B98" s="73" t="s">
        <v>105</v>
      </c>
      <c r="C98" s="130" t="s">
        <v>453</v>
      </c>
      <c r="D98" s="79" t="s">
        <v>200</v>
      </c>
      <c r="E98" s="80" t="s">
        <v>245</v>
      </c>
      <c r="F98" s="81" t="s">
        <v>327</v>
      </c>
      <c r="G98" s="17">
        <v>11</v>
      </c>
      <c r="H98" s="13">
        <v>1</v>
      </c>
      <c r="I98" s="18">
        <v>3</v>
      </c>
      <c r="J98" s="14">
        <v>3</v>
      </c>
      <c r="K98" s="19">
        <v>4</v>
      </c>
      <c r="L98" s="13">
        <v>1</v>
      </c>
      <c r="M98" s="106">
        <v>6</v>
      </c>
      <c r="N98" s="107">
        <v>3</v>
      </c>
      <c r="O98" s="108" t="s">
        <v>16</v>
      </c>
      <c r="P98" s="87">
        <f t="shared" si="17"/>
        <v>1</v>
      </c>
      <c r="Q98" s="88">
        <f t="shared" si="24"/>
        <v>2</v>
      </c>
      <c r="R98" s="88">
        <f t="shared" si="18"/>
        <v>1</v>
      </c>
      <c r="S98" s="89" t="str">
        <f t="shared" si="19"/>
        <v>NO APLICA</v>
      </c>
      <c r="T98" s="87">
        <f t="shared" si="20"/>
        <v>9.0909090909090912E-2</v>
      </c>
      <c r="U98" s="88">
        <f t="shared" si="21"/>
        <v>0.63636363636363635</v>
      </c>
      <c r="V98" s="88">
        <f t="shared" si="22"/>
        <v>0.90909090909090906</v>
      </c>
      <c r="W98" s="89" t="str">
        <f t="shared" si="23"/>
        <v>NO APLICA</v>
      </c>
      <c r="X98" s="46"/>
      <c r="Y98" s="139"/>
      <c r="Z98" s="146" t="s">
        <v>536</v>
      </c>
      <c r="AA98" s="33"/>
    </row>
    <row r="99" spans="2:28" ht="129.75">
      <c r="B99" s="73" t="s">
        <v>105</v>
      </c>
      <c r="C99" s="130" t="s">
        <v>454</v>
      </c>
      <c r="D99" s="79" t="s">
        <v>201</v>
      </c>
      <c r="E99" s="80" t="s">
        <v>245</v>
      </c>
      <c r="F99" s="81" t="s">
        <v>328</v>
      </c>
      <c r="G99" s="17">
        <v>24</v>
      </c>
      <c r="H99" s="13">
        <v>6</v>
      </c>
      <c r="I99" s="18">
        <v>6</v>
      </c>
      <c r="J99" s="14">
        <v>6</v>
      </c>
      <c r="K99" s="19">
        <v>6</v>
      </c>
      <c r="L99" s="13">
        <v>0</v>
      </c>
      <c r="M99" s="106">
        <v>7</v>
      </c>
      <c r="N99" s="107">
        <v>6</v>
      </c>
      <c r="O99" s="108" t="s">
        <v>16</v>
      </c>
      <c r="P99" s="87">
        <f t="shared" si="17"/>
        <v>0</v>
      </c>
      <c r="Q99" s="88">
        <f t="shared" si="24"/>
        <v>1.1666666666666667</v>
      </c>
      <c r="R99" s="88">
        <f t="shared" si="18"/>
        <v>1</v>
      </c>
      <c r="S99" s="89" t="str">
        <f t="shared" si="19"/>
        <v>NO APLICA</v>
      </c>
      <c r="T99" s="87">
        <f t="shared" si="20"/>
        <v>0</v>
      </c>
      <c r="U99" s="88">
        <f t="shared" si="21"/>
        <v>0.29166666666666669</v>
      </c>
      <c r="V99" s="88">
        <f t="shared" si="22"/>
        <v>0.54166666666666663</v>
      </c>
      <c r="W99" s="89" t="str">
        <f t="shared" si="23"/>
        <v>NO APLICA</v>
      </c>
      <c r="X99" s="46"/>
      <c r="Y99" s="139"/>
      <c r="Z99" s="146" t="s">
        <v>537</v>
      </c>
      <c r="AA99" s="33"/>
    </row>
    <row r="100" spans="2:28" ht="158.25">
      <c r="B100" s="73" t="s">
        <v>105</v>
      </c>
      <c r="C100" s="130" t="s">
        <v>455</v>
      </c>
      <c r="D100" s="79" t="s">
        <v>202</v>
      </c>
      <c r="E100" s="80" t="s">
        <v>245</v>
      </c>
      <c r="F100" s="81" t="s">
        <v>329</v>
      </c>
      <c r="G100" s="17">
        <v>1</v>
      </c>
      <c r="H100" s="13">
        <v>1</v>
      </c>
      <c r="I100" s="18">
        <v>0</v>
      </c>
      <c r="J100" s="14">
        <v>0</v>
      </c>
      <c r="K100" s="19">
        <v>0</v>
      </c>
      <c r="L100" s="13">
        <v>1</v>
      </c>
      <c r="M100" s="106">
        <v>0</v>
      </c>
      <c r="N100" s="107">
        <v>0</v>
      </c>
      <c r="O100" s="108" t="s">
        <v>16</v>
      </c>
      <c r="P100" s="87">
        <f>IFERROR(L100/H100,"NO APLICA")</f>
        <v>1</v>
      </c>
      <c r="Q100" s="88" t="str">
        <f t="shared" si="24"/>
        <v>NO APLICA</v>
      </c>
      <c r="R100" s="88" t="str">
        <f t="shared" si="18"/>
        <v>NO APLICA</v>
      </c>
      <c r="S100" s="89" t="str">
        <f t="shared" si="19"/>
        <v>NO APLICA</v>
      </c>
      <c r="T100" s="87">
        <f t="shared" si="20"/>
        <v>1</v>
      </c>
      <c r="U100" s="88">
        <f t="shared" si="21"/>
        <v>1</v>
      </c>
      <c r="V100" s="88">
        <f t="shared" si="22"/>
        <v>1</v>
      </c>
      <c r="W100" s="89" t="str">
        <f t="shared" si="23"/>
        <v>NO APLICA</v>
      </c>
      <c r="X100" s="46"/>
      <c r="Y100" s="139"/>
      <c r="Z100" s="146" t="s">
        <v>538</v>
      </c>
      <c r="AA100" s="33"/>
    </row>
    <row r="101" spans="2:28" ht="158.25">
      <c r="B101" s="85" t="s">
        <v>104</v>
      </c>
      <c r="C101" s="129" t="s">
        <v>456</v>
      </c>
      <c r="D101" s="47" t="s">
        <v>203</v>
      </c>
      <c r="E101" s="86" t="s">
        <v>245</v>
      </c>
      <c r="F101" s="78" t="s">
        <v>330</v>
      </c>
      <c r="G101" s="17">
        <v>130</v>
      </c>
      <c r="H101" s="13">
        <v>34</v>
      </c>
      <c r="I101" s="18">
        <v>20</v>
      </c>
      <c r="J101" s="14">
        <v>75</v>
      </c>
      <c r="K101" s="19">
        <v>1</v>
      </c>
      <c r="L101" s="13">
        <v>34</v>
      </c>
      <c r="M101" s="106">
        <v>18</v>
      </c>
      <c r="N101" s="107">
        <v>78</v>
      </c>
      <c r="O101" s="108" t="s">
        <v>16</v>
      </c>
      <c r="P101" s="87">
        <f t="shared" si="17"/>
        <v>1</v>
      </c>
      <c r="Q101" s="88">
        <f t="shared" si="24"/>
        <v>0.9</v>
      </c>
      <c r="R101" s="88">
        <f t="shared" si="18"/>
        <v>1.04</v>
      </c>
      <c r="S101" s="89" t="str">
        <f t="shared" si="19"/>
        <v>NO APLICA</v>
      </c>
      <c r="T101" s="87">
        <f t="shared" si="20"/>
        <v>0.26153846153846155</v>
      </c>
      <c r="U101" s="88">
        <f t="shared" si="21"/>
        <v>0.4</v>
      </c>
      <c r="V101" s="88">
        <f t="shared" si="22"/>
        <v>1</v>
      </c>
      <c r="W101" s="89" t="str">
        <f t="shared" si="23"/>
        <v>NO APLICA</v>
      </c>
      <c r="X101" s="46"/>
      <c r="Y101" s="139"/>
      <c r="Z101" s="146" t="s">
        <v>539</v>
      </c>
      <c r="AA101" s="33"/>
    </row>
    <row r="102" spans="2:28" ht="243.75">
      <c r="B102" s="73" t="s">
        <v>105</v>
      </c>
      <c r="C102" s="130" t="s">
        <v>457</v>
      </c>
      <c r="D102" s="79" t="s">
        <v>204</v>
      </c>
      <c r="E102" s="80" t="s">
        <v>245</v>
      </c>
      <c r="F102" s="81" t="s">
        <v>331</v>
      </c>
      <c r="G102" s="17">
        <v>128</v>
      </c>
      <c r="H102" s="13">
        <v>32</v>
      </c>
      <c r="I102" s="18">
        <v>32</v>
      </c>
      <c r="J102" s="14">
        <v>32</v>
      </c>
      <c r="K102" s="19">
        <v>32</v>
      </c>
      <c r="L102" s="13">
        <v>103</v>
      </c>
      <c r="M102" s="106">
        <v>42</v>
      </c>
      <c r="N102" s="107">
        <v>29</v>
      </c>
      <c r="O102" s="108" t="s">
        <v>16</v>
      </c>
      <c r="P102" s="87">
        <f t="shared" si="17"/>
        <v>3.21875</v>
      </c>
      <c r="Q102" s="88">
        <f t="shared" si="24"/>
        <v>1.3125</v>
      </c>
      <c r="R102" s="88">
        <f t="shared" si="18"/>
        <v>0.90625</v>
      </c>
      <c r="S102" s="89" t="str">
        <f t="shared" si="19"/>
        <v>NO APLICA</v>
      </c>
      <c r="T102" s="87">
        <f t="shared" si="20"/>
        <v>0.8046875</v>
      </c>
      <c r="U102" s="88">
        <f t="shared" si="21"/>
        <v>1.1328125</v>
      </c>
      <c r="V102" s="88">
        <f t="shared" si="22"/>
        <v>1.359375</v>
      </c>
      <c r="W102" s="89" t="str">
        <f t="shared" si="23"/>
        <v>NO APLICA</v>
      </c>
      <c r="X102" s="46"/>
      <c r="Y102" s="139"/>
      <c r="Z102" s="146" t="s">
        <v>540</v>
      </c>
      <c r="AA102" s="33"/>
    </row>
    <row r="103" spans="2:28" ht="186.75">
      <c r="B103" s="73" t="s">
        <v>105</v>
      </c>
      <c r="C103" s="130" t="s">
        <v>458</v>
      </c>
      <c r="D103" s="79" t="s">
        <v>205</v>
      </c>
      <c r="E103" s="80" t="s">
        <v>245</v>
      </c>
      <c r="F103" s="81" t="s">
        <v>332</v>
      </c>
      <c r="G103" s="17">
        <v>6</v>
      </c>
      <c r="H103" s="13">
        <v>0</v>
      </c>
      <c r="I103" s="18">
        <v>1</v>
      </c>
      <c r="J103" s="14">
        <v>4</v>
      </c>
      <c r="K103" s="19">
        <v>1</v>
      </c>
      <c r="L103" s="13">
        <v>0</v>
      </c>
      <c r="M103" s="106">
        <v>1</v>
      </c>
      <c r="N103" s="107">
        <v>1</v>
      </c>
      <c r="O103" s="108" t="s">
        <v>16</v>
      </c>
      <c r="P103" s="87" t="str">
        <f t="shared" si="17"/>
        <v>NO APLICA</v>
      </c>
      <c r="Q103" s="88">
        <f t="shared" si="24"/>
        <v>1</v>
      </c>
      <c r="R103" s="88">
        <f t="shared" si="18"/>
        <v>0.25</v>
      </c>
      <c r="S103" s="89" t="str">
        <f t="shared" si="19"/>
        <v>NO APLICA</v>
      </c>
      <c r="T103" s="87">
        <f t="shared" si="20"/>
        <v>0</v>
      </c>
      <c r="U103" s="88">
        <f t="shared" si="21"/>
        <v>0.16666666666666666</v>
      </c>
      <c r="V103" s="88">
        <f t="shared" si="22"/>
        <v>0.33333333333333331</v>
      </c>
      <c r="W103" s="89" t="str">
        <f t="shared" si="23"/>
        <v>NO APLICA</v>
      </c>
      <c r="X103" s="118"/>
      <c r="Y103" s="139"/>
      <c r="Z103" s="146" t="s">
        <v>541</v>
      </c>
      <c r="AA103" s="33"/>
    </row>
    <row r="104" spans="2:28" ht="243.75">
      <c r="B104" s="85" t="s">
        <v>104</v>
      </c>
      <c r="C104" s="129" t="s">
        <v>459</v>
      </c>
      <c r="D104" s="47" t="s">
        <v>206</v>
      </c>
      <c r="E104" s="86" t="s">
        <v>245</v>
      </c>
      <c r="F104" s="78" t="s">
        <v>333</v>
      </c>
      <c r="G104" s="17">
        <v>31</v>
      </c>
      <c r="H104" s="13">
        <v>6</v>
      </c>
      <c r="I104" s="18">
        <v>10</v>
      </c>
      <c r="J104" s="14">
        <v>7</v>
      </c>
      <c r="K104" s="19">
        <v>8</v>
      </c>
      <c r="L104" s="13">
        <v>118</v>
      </c>
      <c r="M104" s="106">
        <v>28</v>
      </c>
      <c r="N104" s="107">
        <v>33</v>
      </c>
      <c r="O104" s="108" t="s">
        <v>16</v>
      </c>
      <c r="P104" s="87">
        <f t="shared" si="17"/>
        <v>19.666666666666668</v>
      </c>
      <c r="Q104" s="88">
        <f t="shared" si="24"/>
        <v>2.8</v>
      </c>
      <c r="R104" s="88">
        <f t="shared" si="18"/>
        <v>4.7142857142857144</v>
      </c>
      <c r="S104" s="89" t="str">
        <f t="shared" si="19"/>
        <v>NO APLICA</v>
      </c>
      <c r="T104" s="87">
        <f t="shared" si="20"/>
        <v>3.806451612903226</v>
      </c>
      <c r="U104" s="88">
        <f t="shared" si="21"/>
        <v>4.709677419354839</v>
      </c>
      <c r="V104" s="88">
        <f t="shared" si="22"/>
        <v>5.774193548387097</v>
      </c>
      <c r="W104" s="89" t="str">
        <f t="shared" si="23"/>
        <v>NO APLICA</v>
      </c>
      <c r="X104" s="46"/>
      <c r="Y104" s="139"/>
      <c r="Z104" s="146" t="s">
        <v>542</v>
      </c>
      <c r="AA104" s="33"/>
    </row>
    <row r="105" spans="2:28" ht="215.25">
      <c r="B105" s="73" t="s">
        <v>106</v>
      </c>
      <c r="C105" s="130" t="s">
        <v>460</v>
      </c>
      <c r="D105" s="79" t="s">
        <v>207</v>
      </c>
      <c r="E105" s="80" t="s">
        <v>245</v>
      </c>
      <c r="F105" s="81" t="s">
        <v>333</v>
      </c>
      <c r="G105" s="17">
        <v>1593</v>
      </c>
      <c r="H105" s="13">
        <v>513</v>
      </c>
      <c r="I105" s="18">
        <v>350</v>
      </c>
      <c r="J105" s="14">
        <v>230</v>
      </c>
      <c r="K105" s="19">
        <v>500</v>
      </c>
      <c r="L105" s="13">
        <v>513</v>
      </c>
      <c r="M105" s="106">
        <v>422</v>
      </c>
      <c r="N105" s="107">
        <v>482</v>
      </c>
      <c r="O105" s="108" t="s">
        <v>16</v>
      </c>
      <c r="P105" s="87">
        <f t="shared" si="17"/>
        <v>1</v>
      </c>
      <c r="Q105" s="88">
        <f t="shared" si="24"/>
        <v>1.2057142857142857</v>
      </c>
      <c r="R105" s="88">
        <f t="shared" si="18"/>
        <v>2.0956521739130434</v>
      </c>
      <c r="S105" s="89" t="str">
        <f t="shared" si="19"/>
        <v>NO APLICA</v>
      </c>
      <c r="T105" s="87">
        <f t="shared" si="20"/>
        <v>0.32203389830508472</v>
      </c>
      <c r="U105" s="88">
        <f t="shared" si="21"/>
        <v>0.58694287507846832</v>
      </c>
      <c r="V105" s="88">
        <f t="shared" si="22"/>
        <v>0.8895166352793471</v>
      </c>
      <c r="W105" s="89" t="str">
        <f t="shared" si="23"/>
        <v>NO APLICA</v>
      </c>
      <c r="X105" s="46"/>
      <c r="Y105" s="139"/>
      <c r="Z105" s="146" t="s">
        <v>543</v>
      </c>
      <c r="AA105" s="33"/>
    </row>
    <row r="106" spans="2:28" ht="158.25">
      <c r="B106" s="85" t="s">
        <v>107</v>
      </c>
      <c r="C106" s="129" t="s">
        <v>461</v>
      </c>
      <c r="D106" s="47" t="s">
        <v>382</v>
      </c>
      <c r="E106" s="86" t="s">
        <v>245</v>
      </c>
      <c r="F106" s="78" t="s">
        <v>334</v>
      </c>
      <c r="G106" s="17">
        <v>37286</v>
      </c>
      <c r="H106" s="13">
        <v>17418</v>
      </c>
      <c r="I106" s="18">
        <v>2450</v>
      </c>
      <c r="J106" s="14">
        <v>15968</v>
      </c>
      <c r="K106" s="19">
        <v>1450</v>
      </c>
      <c r="L106" s="13">
        <v>16444</v>
      </c>
      <c r="M106" s="106">
        <v>952</v>
      </c>
      <c r="N106" s="107">
        <v>14902</v>
      </c>
      <c r="O106" s="108" t="s">
        <v>16</v>
      </c>
      <c r="P106" s="87">
        <f t="shared" si="17"/>
        <v>0.94408083591686764</v>
      </c>
      <c r="Q106" s="88">
        <f t="shared" si="24"/>
        <v>0.38857142857142857</v>
      </c>
      <c r="R106" s="88">
        <f t="shared" si="18"/>
        <v>0.9332414829659319</v>
      </c>
      <c r="S106" s="89" t="str">
        <f t="shared" si="19"/>
        <v>NO APLICA</v>
      </c>
      <c r="T106" s="87">
        <f t="shared" si="20"/>
        <v>0.44102344043340663</v>
      </c>
      <c r="U106" s="88">
        <f t="shared" si="21"/>
        <v>0.46655581183285955</v>
      </c>
      <c r="V106" s="88">
        <f t="shared" si="22"/>
        <v>0.86622324733143807</v>
      </c>
      <c r="W106" s="89" t="str">
        <f t="shared" si="23"/>
        <v>NO APLICA</v>
      </c>
      <c r="X106" s="46"/>
      <c r="Y106" s="139"/>
      <c r="Z106" s="146" t="s">
        <v>638</v>
      </c>
      <c r="AA106" s="33"/>
      <c r="AB106" s="152"/>
    </row>
    <row r="107" spans="2:28" ht="115.5">
      <c r="B107" s="73" t="s">
        <v>108</v>
      </c>
      <c r="C107" s="130" t="s">
        <v>462</v>
      </c>
      <c r="D107" s="79" t="s">
        <v>208</v>
      </c>
      <c r="E107" s="80" t="s">
        <v>245</v>
      </c>
      <c r="F107" s="81" t="s">
        <v>335</v>
      </c>
      <c r="G107" s="17">
        <v>1130500</v>
      </c>
      <c r="H107" s="13">
        <v>282625</v>
      </c>
      <c r="I107" s="18">
        <v>282625</v>
      </c>
      <c r="J107" s="14">
        <v>0</v>
      </c>
      <c r="K107" s="19">
        <v>565250</v>
      </c>
      <c r="L107" s="13">
        <v>97127</v>
      </c>
      <c r="M107" s="18">
        <v>678300</v>
      </c>
      <c r="N107" s="145">
        <v>0</v>
      </c>
      <c r="O107" s="108" t="s">
        <v>16</v>
      </c>
      <c r="P107" s="87">
        <f t="shared" si="17"/>
        <v>0.34366032728881024</v>
      </c>
      <c r="Q107" s="88">
        <f t="shared" si="24"/>
        <v>2.4</v>
      </c>
      <c r="R107" s="88" t="str">
        <f t="shared" si="18"/>
        <v>NO APLICA</v>
      </c>
      <c r="S107" s="89" t="str">
        <f t="shared" si="19"/>
        <v>NO APLICA</v>
      </c>
      <c r="T107" s="87">
        <f t="shared" si="20"/>
        <v>8.591508182220256E-2</v>
      </c>
      <c r="U107" s="88">
        <f t="shared" si="21"/>
        <v>0.68591508182220251</v>
      </c>
      <c r="V107" s="88">
        <f t="shared" si="22"/>
        <v>0.68591508182220251</v>
      </c>
      <c r="W107" s="89" t="str">
        <f t="shared" si="23"/>
        <v>NO APLICA</v>
      </c>
      <c r="X107" s="46"/>
      <c r="Y107" s="139"/>
      <c r="Z107" s="146" t="s">
        <v>544</v>
      </c>
      <c r="AA107" s="33"/>
    </row>
    <row r="108" spans="2:28" ht="186.75">
      <c r="B108" s="73" t="s">
        <v>108</v>
      </c>
      <c r="C108" s="130" t="s">
        <v>463</v>
      </c>
      <c r="D108" s="79" t="s">
        <v>209</v>
      </c>
      <c r="E108" s="80" t="s">
        <v>245</v>
      </c>
      <c r="F108" s="81" t="s">
        <v>335</v>
      </c>
      <c r="G108" s="17">
        <v>36630</v>
      </c>
      <c r="H108" s="13">
        <v>10989</v>
      </c>
      <c r="I108" s="18">
        <v>10989</v>
      </c>
      <c r="J108" s="14">
        <v>3663</v>
      </c>
      <c r="K108" s="19">
        <v>10989</v>
      </c>
      <c r="L108" s="13">
        <v>6023</v>
      </c>
      <c r="M108" s="18">
        <v>8482</v>
      </c>
      <c r="N108" s="107">
        <v>2420</v>
      </c>
      <c r="O108" s="108" t="s">
        <v>16</v>
      </c>
      <c r="P108" s="87">
        <f t="shared" si="17"/>
        <v>0.54809354809354804</v>
      </c>
      <c r="Q108" s="88">
        <f t="shared" si="24"/>
        <v>0.77186277186277186</v>
      </c>
      <c r="R108" s="88">
        <f t="shared" si="18"/>
        <v>0.66066066066066065</v>
      </c>
      <c r="S108" s="89" t="str">
        <f t="shared" si="19"/>
        <v>NO APLICA</v>
      </c>
      <c r="T108" s="87">
        <f t="shared" si="20"/>
        <v>0.16442806442806443</v>
      </c>
      <c r="U108" s="88">
        <f t="shared" si="21"/>
        <v>0.39598689598689596</v>
      </c>
      <c r="V108" s="88">
        <f t="shared" si="22"/>
        <v>0.46205296205296204</v>
      </c>
      <c r="W108" s="89" t="str">
        <f t="shared" si="23"/>
        <v>NO APLICA</v>
      </c>
      <c r="X108" s="46"/>
      <c r="Y108" s="139"/>
      <c r="Z108" s="146" t="s">
        <v>545</v>
      </c>
      <c r="AA108" s="33"/>
    </row>
    <row r="109" spans="2:28" ht="186.75">
      <c r="B109" s="73" t="s">
        <v>108</v>
      </c>
      <c r="C109" s="130" t="s">
        <v>464</v>
      </c>
      <c r="D109" s="79" t="s">
        <v>210</v>
      </c>
      <c r="E109" s="80" t="s">
        <v>245</v>
      </c>
      <c r="F109" s="81" t="s">
        <v>336</v>
      </c>
      <c r="G109" s="17">
        <v>6000</v>
      </c>
      <c r="H109" s="13">
        <v>2000</v>
      </c>
      <c r="I109" s="18">
        <v>2000</v>
      </c>
      <c r="J109" s="14">
        <v>1000</v>
      </c>
      <c r="K109" s="19">
        <v>1000</v>
      </c>
      <c r="L109" s="13">
        <v>666</v>
      </c>
      <c r="M109" s="106">
        <v>920</v>
      </c>
      <c r="N109" s="107">
        <v>1153</v>
      </c>
      <c r="O109" s="108" t="s">
        <v>16</v>
      </c>
      <c r="P109" s="87">
        <f t="shared" si="17"/>
        <v>0.33300000000000002</v>
      </c>
      <c r="Q109" s="88">
        <f t="shared" si="24"/>
        <v>0.46</v>
      </c>
      <c r="R109" s="88">
        <f t="shared" si="18"/>
        <v>1.153</v>
      </c>
      <c r="S109" s="89" t="str">
        <f t="shared" si="19"/>
        <v>NO APLICA</v>
      </c>
      <c r="T109" s="87">
        <f t="shared" si="20"/>
        <v>0.111</v>
      </c>
      <c r="U109" s="88">
        <f t="shared" si="21"/>
        <v>0.26433333333333331</v>
      </c>
      <c r="V109" s="88">
        <f t="shared" si="22"/>
        <v>0.45650000000000002</v>
      </c>
      <c r="W109" s="89" t="str">
        <f t="shared" si="23"/>
        <v>NO APLICA</v>
      </c>
      <c r="X109" s="46"/>
      <c r="Y109" s="139"/>
      <c r="Z109" s="146" t="s">
        <v>546</v>
      </c>
      <c r="AA109" s="33"/>
    </row>
    <row r="110" spans="2:28" ht="161.44999999999999" customHeight="1">
      <c r="B110" s="73" t="s">
        <v>109</v>
      </c>
      <c r="C110" s="130" t="s">
        <v>465</v>
      </c>
      <c r="D110" s="79" t="s">
        <v>211</v>
      </c>
      <c r="E110" s="80" t="s">
        <v>245</v>
      </c>
      <c r="F110" s="81" t="s">
        <v>337</v>
      </c>
      <c r="G110" s="17">
        <v>60</v>
      </c>
      <c r="H110" s="13">
        <v>15</v>
      </c>
      <c r="I110" s="18">
        <v>15</v>
      </c>
      <c r="J110" s="14">
        <v>15</v>
      </c>
      <c r="K110" s="19">
        <v>15</v>
      </c>
      <c r="L110" s="13">
        <v>0</v>
      </c>
      <c r="M110" s="106">
        <v>2</v>
      </c>
      <c r="N110" s="107">
        <v>3</v>
      </c>
      <c r="O110" s="108" t="s">
        <v>16</v>
      </c>
      <c r="P110" s="87">
        <f t="shared" si="17"/>
        <v>0</v>
      </c>
      <c r="Q110" s="88">
        <f t="shared" si="24"/>
        <v>0.13333333333333333</v>
      </c>
      <c r="R110" s="88">
        <f t="shared" si="18"/>
        <v>0.2</v>
      </c>
      <c r="S110" s="89" t="str">
        <f t="shared" si="19"/>
        <v>NO APLICA</v>
      </c>
      <c r="T110" s="87">
        <f t="shared" si="20"/>
        <v>0</v>
      </c>
      <c r="U110" s="88">
        <f t="shared" si="21"/>
        <v>3.3333333333333333E-2</v>
      </c>
      <c r="V110" s="88">
        <f t="shared" si="22"/>
        <v>8.3333333333333329E-2</v>
      </c>
      <c r="W110" s="89" t="str">
        <f t="shared" si="23"/>
        <v>NO APLICA</v>
      </c>
      <c r="X110" s="46"/>
      <c r="Y110" s="139"/>
      <c r="Z110" s="146" t="s">
        <v>547</v>
      </c>
      <c r="AA110" s="33"/>
    </row>
    <row r="111" spans="2:28" ht="144">
      <c r="B111" s="190" t="s">
        <v>110</v>
      </c>
      <c r="C111" s="179" t="s">
        <v>466</v>
      </c>
      <c r="D111" s="47" t="s">
        <v>212</v>
      </c>
      <c r="E111" s="86" t="s">
        <v>245</v>
      </c>
      <c r="F111" s="78" t="s">
        <v>338</v>
      </c>
      <c r="G111" s="17">
        <v>36</v>
      </c>
      <c r="H111" s="13">
        <v>7</v>
      </c>
      <c r="I111" s="18">
        <v>7</v>
      </c>
      <c r="J111" s="14">
        <v>7</v>
      </c>
      <c r="K111" s="19">
        <v>15</v>
      </c>
      <c r="L111" s="13">
        <v>2</v>
      </c>
      <c r="M111" s="106">
        <v>6</v>
      </c>
      <c r="N111" s="107">
        <v>8</v>
      </c>
      <c r="O111" s="108" t="s">
        <v>16</v>
      </c>
      <c r="P111" s="87">
        <f t="shared" si="17"/>
        <v>0.2857142857142857</v>
      </c>
      <c r="Q111" s="88">
        <f t="shared" si="24"/>
        <v>0.8571428571428571</v>
      </c>
      <c r="R111" s="88">
        <f t="shared" si="18"/>
        <v>1.1428571428571428</v>
      </c>
      <c r="S111" s="89" t="str">
        <f t="shared" si="19"/>
        <v>NO APLICA</v>
      </c>
      <c r="T111" s="87">
        <f t="shared" si="20"/>
        <v>5.5555555555555552E-2</v>
      </c>
      <c r="U111" s="88">
        <f t="shared" si="21"/>
        <v>0.22222222222222221</v>
      </c>
      <c r="V111" s="88">
        <f t="shared" si="22"/>
        <v>0.44444444444444442</v>
      </c>
      <c r="W111" s="89" t="str">
        <f t="shared" si="23"/>
        <v>NO APLICA</v>
      </c>
      <c r="X111" s="46"/>
      <c r="Y111" s="139"/>
      <c r="Z111" s="146" t="s">
        <v>548</v>
      </c>
      <c r="AA111" s="33"/>
    </row>
    <row r="112" spans="2:28" ht="158.25">
      <c r="B112" s="190"/>
      <c r="C112" s="179"/>
      <c r="D112" s="47" t="s">
        <v>213</v>
      </c>
      <c r="E112" s="86" t="s">
        <v>245</v>
      </c>
      <c r="F112" s="78" t="s">
        <v>277</v>
      </c>
      <c r="G112" s="17">
        <v>1700</v>
      </c>
      <c r="H112" s="13">
        <v>400</v>
      </c>
      <c r="I112" s="18">
        <v>400</v>
      </c>
      <c r="J112" s="14">
        <v>450</v>
      </c>
      <c r="K112" s="19">
        <v>450</v>
      </c>
      <c r="L112" s="13">
        <v>274</v>
      </c>
      <c r="M112" s="106">
        <v>141</v>
      </c>
      <c r="N112" s="107">
        <v>251</v>
      </c>
      <c r="O112" s="108" t="s">
        <v>16</v>
      </c>
      <c r="P112" s="87">
        <f t="shared" si="17"/>
        <v>0.68500000000000005</v>
      </c>
      <c r="Q112" s="88">
        <f t="shared" si="24"/>
        <v>0.35249999999999998</v>
      </c>
      <c r="R112" s="88">
        <f t="shared" si="18"/>
        <v>0.55777777777777782</v>
      </c>
      <c r="S112" s="89" t="str">
        <f t="shared" si="19"/>
        <v>NO APLICA</v>
      </c>
      <c r="T112" s="87">
        <f t="shared" si="20"/>
        <v>0.16117647058823528</v>
      </c>
      <c r="U112" s="88">
        <f t="shared" si="21"/>
        <v>0.24411764705882352</v>
      </c>
      <c r="V112" s="88">
        <f t="shared" si="22"/>
        <v>0.39176470588235296</v>
      </c>
      <c r="W112" s="89" t="str">
        <f t="shared" si="23"/>
        <v>NO APLICA</v>
      </c>
      <c r="X112" s="46"/>
      <c r="Y112" s="139"/>
      <c r="Z112" s="146" t="s">
        <v>549</v>
      </c>
      <c r="AA112" s="33"/>
    </row>
    <row r="113" spans="2:28" ht="201">
      <c r="B113" s="73" t="s">
        <v>111</v>
      </c>
      <c r="C113" s="130" t="s">
        <v>467</v>
      </c>
      <c r="D113" s="79" t="s">
        <v>214</v>
      </c>
      <c r="E113" s="80" t="s">
        <v>245</v>
      </c>
      <c r="F113" s="81" t="s">
        <v>339</v>
      </c>
      <c r="G113" s="17">
        <v>36</v>
      </c>
      <c r="H113" s="13">
        <v>7</v>
      </c>
      <c r="I113" s="18">
        <v>7</v>
      </c>
      <c r="J113" s="14">
        <v>7</v>
      </c>
      <c r="K113" s="19">
        <v>15</v>
      </c>
      <c r="L113" s="13">
        <v>2</v>
      </c>
      <c r="M113" s="106">
        <v>6</v>
      </c>
      <c r="N113" s="107">
        <v>8</v>
      </c>
      <c r="O113" s="108" t="s">
        <v>16</v>
      </c>
      <c r="P113" s="87">
        <f t="shared" si="17"/>
        <v>0.2857142857142857</v>
      </c>
      <c r="Q113" s="88">
        <f t="shared" si="24"/>
        <v>0.8571428571428571</v>
      </c>
      <c r="R113" s="88">
        <f t="shared" si="18"/>
        <v>1.1428571428571428</v>
      </c>
      <c r="S113" s="89" t="str">
        <f t="shared" si="19"/>
        <v>NO APLICA</v>
      </c>
      <c r="T113" s="87">
        <f t="shared" si="20"/>
        <v>5.5555555555555552E-2</v>
      </c>
      <c r="U113" s="88">
        <f>IFERROR((L113+M113)/G113,"NO APLICA")</f>
        <v>0.22222222222222221</v>
      </c>
      <c r="V113" s="88">
        <f t="shared" si="22"/>
        <v>0.44444444444444442</v>
      </c>
      <c r="W113" s="89" t="str">
        <f t="shared" si="23"/>
        <v>NO APLICA</v>
      </c>
      <c r="X113" s="46"/>
      <c r="Y113" s="139"/>
      <c r="Z113" s="146" t="s">
        <v>550</v>
      </c>
      <c r="AA113" s="33"/>
    </row>
    <row r="114" spans="2:28" ht="172.5">
      <c r="B114" s="73" t="s">
        <v>111</v>
      </c>
      <c r="C114" s="130" t="s">
        <v>468</v>
      </c>
      <c r="D114" s="79" t="s">
        <v>215</v>
      </c>
      <c r="E114" s="80" t="s">
        <v>245</v>
      </c>
      <c r="F114" s="81" t="s">
        <v>340</v>
      </c>
      <c r="G114" s="17">
        <v>36</v>
      </c>
      <c r="H114" s="13">
        <v>7</v>
      </c>
      <c r="I114" s="18">
        <v>7</v>
      </c>
      <c r="J114" s="14">
        <v>7</v>
      </c>
      <c r="K114" s="19">
        <v>15</v>
      </c>
      <c r="L114" s="13">
        <v>2</v>
      </c>
      <c r="M114" s="106">
        <v>6</v>
      </c>
      <c r="N114" s="107">
        <v>8</v>
      </c>
      <c r="O114" s="108" t="s">
        <v>16</v>
      </c>
      <c r="P114" s="87">
        <f t="shared" si="17"/>
        <v>0.2857142857142857</v>
      </c>
      <c r="Q114" s="88">
        <f t="shared" si="24"/>
        <v>0.8571428571428571</v>
      </c>
      <c r="R114" s="88">
        <f t="shared" si="18"/>
        <v>1.1428571428571428</v>
      </c>
      <c r="S114" s="89" t="str">
        <f t="shared" si="19"/>
        <v>NO APLICA</v>
      </c>
      <c r="T114" s="87">
        <f t="shared" si="20"/>
        <v>5.5555555555555552E-2</v>
      </c>
      <c r="U114" s="88">
        <f>IFERROR((L114+M114)/G114,"NO APLICA")</f>
        <v>0.22222222222222221</v>
      </c>
      <c r="V114" s="88">
        <f t="shared" si="22"/>
        <v>0.44444444444444442</v>
      </c>
      <c r="W114" s="89" t="str">
        <f t="shared" si="23"/>
        <v>NO APLICA</v>
      </c>
      <c r="X114" s="46"/>
      <c r="Y114" s="139"/>
      <c r="Z114" s="146" t="s">
        <v>551</v>
      </c>
      <c r="AA114" s="33"/>
    </row>
    <row r="115" spans="2:28" ht="129.75">
      <c r="B115" s="85" t="s">
        <v>112</v>
      </c>
      <c r="C115" s="129" t="s">
        <v>469</v>
      </c>
      <c r="D115" s="47" t="s">
        <v>216</v>
      </c>
      <c r="E115" s="86" t="s">
        <v>245</v>
      </c>
      <c r="F115" s="78" t="s">
        <v>341</v>
      </c>
      <c r="G115" s="17">
        <v>9450</v>
      </c>
      <c r="H115" s="13">
        <v>2500</v>
      </c>
      <c r="I115" s="18">
        <v>2350</v>
      </c>
      <c r="J115" s="14">
        <v>2200</v>
      </c>
      <c r="K115" s="19">
        <v>2400</v>
      </c>
      <c r="L115" s="13">
        <v>1991</v>
      </c>
      <c r="M115" s="106">
        <v>2111</v>
      </c>
      <c r="N115" s="107">
        <v>2081</v>
      </c>
      <c r="O115" s="108" t="s">
        <v>16</v>
      </c>
      <c r="P115" s="87">
        <f t="shared" si="17"/>
        <v>0.7964</v>
      </c>
      <c r="Q115" s="88">
        <f t="shared" si="24"/>
        <v>0.89829787234042557</v>
      </c>
      <c r="R115" s="88">
        <f t="shared" si="18"/>
        <v>0.94590909090909092</v>
      </c>
      <c r="S115" s="89" t="str">
        <f t="shared" si="19"/>
        <v>NO APLICA</v>
      </c>
      <c r="T115" s="87">
        <f t="shared" si="20"/>
        <v>0.2106878306878307</v>
      </c>
      <c r="U115" s="88">
        <f t="shared" si="21"/>
        <v>0.43407407407407406</v>
      </c>
      <c r="V115" s="88">
        <f t="shared" si="22"/>
        <v>0.65428571428571425</v>
      </c>
      <c r="W115" s="89" t="str">
        <f t="shared" si="23"/>
        <v>NO APLICA</v>
      </c>
      <c r="X115" s="46"/>
      <c r="Y115" s="139"/>
      <c r="Z115" s="146" t="s">
        <v>552</v>
      </c>
      <c r="AA115" s="33"/>
    </row>
    <row r="116" spans="2:28" ht="158.25">
      <c r="B116" s="73" t="s">
        <v>113</v>
      </c>
      <c r="C116" s="130" t="s">
        <v>470</v>
      </c>
      <c r="D116" s="79" t="s">
        <v>217</v>
      </c>
      <c r="E116" s="80" t="s">
        <v>245</v>
      </c>
      <c r="F116" s="81" t="s">
        <v>342</v>
      </c>
      <c r="G116" s="17">
        <v>12</v>
      </c>
      <c r="H116" s="13">
        <v>3</v>
      </c>
      <c r="I116" s="18">
        <v>3</v>
      </c>
      <c r="J116" s="14">
        <v>3</v>
      </c>
      <c r="K116" s="19">
        <v>3</v>
      </c>
      <c r="L116" s="13">
        <v>3</v>
      </c>
      <c r="M116" s="106">
        <v>3</v>
      </c>
      <c r="N116" s="107">
        <v>3</v>
      </c>
      <c r="O116" s="108" t="s">
        <v>16</v>
      </c>
      <c r="P116" s="87">
        <f t="shared" si="17"/>
        <v>1</v>
      </c>
      <c r="Q116" s="88">
        <f t="shared" si="24"/>
        <v>1</v>
      </c>
      <c r="R116" s="88">
        <f t="shared" si="18"/>
        <v>1</v>
      </c>
      <c r="S116" s="89" t="str">
        <f t="shared" si="19"/>
        <v>NO APLICA</v>
      </c>
      <c r="T116" s="87">
        <f t="shared" si="20"/>
        <v>0.25</v>
      </c>
      <c r="U116" s="88">
        <f t="shared" si="21"/>
        <v>0.5</v>
      </c>
      <c r="V116" s="88">
        <f t="shared" si="22"/>
        <v>0.75</v>
      </c>
      <c r="W116" s="89" t="str">
        <f t="shared" si="23"/>
        <v>NO APLICA</v>
      </c>
      <c r="X116" s="46"/>
      <c r="Y116" s="139"/>
      <c r="Z116" s="146" t="s">
        <v>553</v>
      </c>
      <c r="AA116" s="33"/>
    </row>
    <row r="117" spans="2:28" ht="115.5">
      <c r="B117" s="73" t="s">
        <v>113</v>
      </c>
      <c r="C117" s="130" t="s">
        <v>471</v>
      </c>
      <c r="D117" s="79" t="s">
        <v>218</v>
      </c>
      <c r="E117" s="80" t="s">
        <v>245</v>
      </c>
      <c r="F117" s="81" t="s">
        <v>343</v>
      </c>
      <c r="G117" s="17">
        <v>6</v>
      </c>
      <c r="H117" s="13">
        <v>2</v>
      </c>
      <c r="I117" s="18">
        <v>1</v>
      </c>
      <c r="J117" s="14">
        <v>2</v>
      </c>
      <c r="K117" s="19">
        <v>1</v>
      </c>
      <c r="L117" s="13">
        <v>2</v>
      </c>
      <c r="M117" s="106">
        <v>1</v>
      </c>
      <c r="N117" s="107">
        <v>2</v>
      </c>
      <c r="O117" s="108" t="s">
        <v>16</v>
      </c>
      <c r="P117" s="87">
        <f t="shared" si="17"/>
        <v>1</v>
      </c>
      <c r="Q117" s="88">
        <f t="shared" si="24"/>
        <v>1</v>
      </c>
      <c r="R117" s="88">
        <f t="shared" si="18"/>
        <v>1</v>
      </c>
      <c r="S117" s="89" t="str">
        <f t="shared" si="19"/>
        <v>NO APLICA</v>
      </c>
      <c r="T117" s="87">
        <f t="shared" si="20"/>
        <v>0.33333333333333331</v>
      </c>
      <c r="U117" s="88">
        <f t="shared" si="21"/>
        <v>0.5</v>
      </c>
      <c r="V117" s="88">
        <f t="shared" si="22"/>
        <v>0.83333333333333337</v>
      </c>
      <c r="W117" s="89" t="str">
        <f t="shared" si="23"/>
        <v>NO APLICA</v>
      </c>
      <c r="X117" s="46"/>
      <c r="Y117" s="139"/>
      <c r="Z117" s="146" t="s">
        <v>554</v>
      </c>
      <c r="AA117" s="33"/>
    </row>
    <row r="118" spans="2:28" ht="129.75">
      <c r="B118" s="85" t="s">
        <v>114</v>
      </c>
      <c r="C118" s="129" t="s">
        <v>472</v>
      </c>
      <c r="D118" s="47" t="s">
        <v>219</v>
      </c>
      <c r="E118" s="86" t="s">
        <v>245</v>
      </c>
      <c r="F118" s="78" t="s">
        <v>344</v>
      </c>
      <c r="G118" s="17">
        <v>1990</v>
      </c>
      <c r="H118" s="13">
        <v>580</v>
      </c>
      <c r="I118" s="18">
        <v>450</v>
      </c>
      <c r="J118" s="14">
        <v>550</v>
      </c>
      <c r="K118" s="19">
        <v>410</v>
      </c>
      <c r="L118" s="13">
        <v>560</v>
      </c>
      <c r="M118" s="106">
        <v>375</v>
      </c>
      <c r="N118" s="107">
        <v>230</v>
      </c>
      <c r="O118" s="108" t="s">
        <v>16</v>
      </c>
      <c r="P118" s="87">
        <f t="shared" si="17"/>
        <v>0.96551724137931039</v>
      </c>
      <c r="Q118" s="88">
        <f t="shared" si="24"/>
        <v>0.83333333333333337</v>
      </c>
      <c r="R118" s="88">
        <f t="shared" si="18"/>
        <v>0.41818181818181815</v>
      </c>
      <c r="S118" s="89" t="str">
        <f t="shared" si="19"/>
        <v>NO APLICA</v>
      </c>
      <c r="T118" s="87">
        <f t="shared" si="20"/>
        <v>0.28140703517587939</v>
      </c>
      <c r="U118" s="88">
        <f t="shared" si="21"/>
        <v>0.46984924623115576</v>
      </c>
      <c r="V118" s="88">
        <f t="shared" si="22"/>
        <v>0.585427135678392</v>
      </c>
      <c r="W118" s="89" t="str">
        <f t="shared" si="23"/>
        <v>NO APLICA</v>
      </c>
      <c r="X118" s="46"/>
      <c r="Y118" s="139"/>
      <c r="Z118" s="146" t="s">
        <v>639</v>
      </c>
      <c r="AA118" s="33"/>
      <c r="AB118" s="152"/>
    </row>
    <row r="119" spans="2:28" ht="123.6" customHeight="1">
      <c r="B119" s="73" t="s">
        <v>115</v>
      </c>
      <c r="C119" s="130" t="s">
        <v>473</v>
      </c>
      <c r="D119" s="79" t="s">
        <v>220</v>
      </c>
      <c r="E119" s="80" t="s">
        <v>245</v>
      </c>
      <c r="F119" s="81" t="s">
        <v>345</v>
      </c>
      <c r="G119" s="17">
        <v>5</v>
      </c>
      <c r="H119" s="13">
        <v>4</v>
      </c>
      <c r="I119" s="18">
        <v>0</v>
      </c>
      <c r="J119" s="14">
        <v>1</v>
      </c>
      <c r="K119" s="19">
        <v>0</v>
      </c>
      <c r="L119" s="13">
        <v>4</v>
      </c>
      <c r="M119" s="106">
        <v>1</v>
      </c>
      <c r="N119" s="107">
        <v>1</v>
      </c>
      <c r="O119" s="108" t="s">
        <v>16</v>
      </c>
      <c r="P119" s="87">
        <f t="shared" si="17"/>
        <v>1</v>
      </c>
      <c r="Q119" s="88" t="str">
        <f t="shared" si="24"/>
        <v>NO APLICA</v>
      </c>
      <c r="R119" s="88">
        <f t="shared" si="18"/>
        <v>1</v>
      </c>
      <c r="S119" s="89" t="str">
        <f t="shared" si="19"/>
        <v>NO APLICA</v>
      </c>
      <c r="T119" s="87">
        <f t="shared" si="20"/>
        <v>0.8</v>
      </c>
      <c r="U119" s="88">
        <f t="shared" si="21"/>
        <v>1</v>
      </c>
      <c r="V119" s="88">
        <f t="shared" si="22"/>
        <v>1.2</v>
      </c>
      <c r="W119" s="89" t="str">
        <f t="shared" si="23"/>
        <v>NO APLICA</v>
      </c>
      <c r="X119" s="46"/>
      <c r="Y119" s="139"/>
      <c r="Z119" s="146" t="s">
        <v>555</v>
      </c>
      <c r="AA119" s="33"/>
    </row>
    <row r="120" spans="2:28" ht="129.75">
      <c r="B120" s="73" t="s">
        <v>115</v>
      </c>
      <c r="C120" s="130" t="s">
        <v>474</v>
      </c>
      <c r="D120" s="79" t="s">
        <v>221</v>
      </c>
      <c r="E120" s="80" t="s">
        <v>245</v>
      </c>
      <c r="F120" s="81" t="s">
        <v>346</v>
      </c>
      <c r="G120" s="17">
        <v>29</v>
      </c>
      <c r="H120" s="13">
        <v>10</v>
      </c>
      <c r="I120" s="18">
        <v>6</v>
      </c>
      <c r="J120" s="14">
        <v>7</v>
      </c>
      <c r="K120" s="19">
        <v>6</v>
      </c>
      <c r="L120" s="13">
        <v>10</v>
      </c>
      <c r="M120" s="106">
        <v>6</v>
      </c>
      <c r="N120" s="107">
        <v>7</v>
      </c>
      <c r="O120" s="108" t="s">
        <v>16</v>
      </c>
      <c r="P120" s="87">
        <f t="shared" si="17"/>
        <v>1</v>
      </c>
      <c r="Q120" s="88">
        <f t="shared" si="24"/>
        <v>1</v>
      </c>
      <c r="R120" s="88">
        <f t="shared" si="18"/>
        <v>1</v>
      </c>
      <c r="S120" s="89" t="str">
        <f t="shared" si="19"/>
        <v>NO APLICA</v>
      </c>
      <c r="T120" s="87">
        <f t="shared" si="20"/>
        <v>0.34482758620689657</v>
      </c>
      <c r="U120" s="88">
        <f t="shared" si="21"/>
        <v>0.55172413793103448</v>
      </c>
      <c r="V120" s="88">
        <f t="shared" si="22"/>
        <v>0.7931034482758621</v>
      </c>
      <c r="W120" s="89" t="str">
        <f t="shared" si="23"/>
        <v>NO APLICA</v>
      </c>
      <c r="X120" s="46"/>
      <c r="Y120" s="139"/>
      <c r="Z120" s="146" t="s">
        <v>556</v>
      </c>
      <c r="AA120" s="33"/>
    </row>
    <row r="121" spans="2:28" ht="129.75">
      <c r="B121" s="85" t="s">
        <v>116</v>
      </c>
      <c r="C121" s="134" t="s">
        <v>475</v>
      </c>
      <c r="D121" s="47" t="s">
        <v>222</v>
      </c>
      <c r="E121" s="86" t="s">
        <v>245</v>
      </c>
      <c r="F121" s="78" t="s">
        <v>277</v>
      </c>
      <c r="G121" s="17">
        <v>7450</v>
      </c>
      <c r="H121" s="13">
        <v>1562</v>
      </c>
      <c r="I121" s="18">
        <v>1562</v>
      </c>
      <c r="J121" s="14">
        <v>2763</v>
      </c>
      <c r="K121" s="19">
        <v>1563</v>
      </c>
      <c r="L121" s="13">
        <v>1692</v>
      </c>
      <c r="M121" s="106">
        <v>2945</v>
      </c>
      <c r="N121" s="107">
        <v>2089</v>
      </c>
      <c r="O121" s="108" t="s">
        <v>16</v>
      </c>
      <c r="P121" s="87">
        <f t="shared" si="17"/>
        <v>1.0832266325224071</v>
      </c>
      <c r="Q121" s="88">
        <f t="shared" si="24"/>
        <v>1.8854033290653009</v>
      </c>
      <c r="R121" s="88">
        <f t="shared" si="18"/>
        <v>0.75606225117625769</v>
      </c>
      <c r="S121" s="89" t="str">
        <f t="shared" si="19"/>
        <v>NO APLICA</v>
      </c>
      <c r="T121" s="87">
        <f t="shared" si="20"/>
        <v>0.22711409395973153</v>
      </c>
      <c r="U121" s="88">
        <f t="shared" si="21"/>
        <v>0.62241610738255038</v>
      </c>
      <c r="V121" s="88">
        <f t="shared" si="22"/>
        <v>0.90281879194630876</v>
      </c>
      <c r="W121" s="89" t="str">
        <f t="shared" si="23"/>
        <v>NO APLICA</v>
      </c>
      <c r="X121" s="46"/>
      <c r="Y121" s="139"/>
      <c r="Z121" s="146" t="s">
        <v>557</v>
      </c>
      <c r="AA121" s="33"/>
    </row>
    <row r="122" spans="2:28" ht="102.75">
      <c r="B122" s="73" t="s">
        <v>117</v>
      </c>
      <c r="C122" s="132" t="s">
        <v>476</v>
      </c>
      <c r="D122" s="79" t="s">
        <v>223</v>
      </c>
      <c r="E122" s="80" t="s">
        <v>245</v>
      </c>
      <c r="F122" s="81" t="s">
        <v>347</v>
      </c>
      <c r="G122" s="17">
        <v>5100</v>
      </c>
      <c r="H122" s="13">
        <v>1275</v>
      </c>
      <c r="I122" s="18">
        <v>1275</v>
      </c>
      <c r="J122" s="14">
        <v>1275</v>
      </c>
      <c r="K122" s="19">
        <v>1275</v>
      </c>
      <c r="L122" s="13">
        <v>1272</v>
      </c>
      <c r="M122" s="106">
        <v>1264</v>
      </c>
      <c r="N122" s="107">
        <v>1153</v>
      </c>
      <c r="O122" s="108" t="s">
        <v>16</v>
      </c>
      <c r="P122" s="87">
        <f t="shared" si="17"/>
        <v>0.99764705882352944</v>
      </c>
      <c r="Q122" s="88">
        <f t="shared" si="24"/>
        <v>0.99137254901960781</v>
      </c>
      <c r="R122" s="88">
        <f t="shared" si="18"/>
        <v>0.90431372549019606</v>
      </c>
      <c r="S122" s="89" t="str">
        <f t="shared" si="19"/>
        <v>NO APLICA</v>
      </c>
      <c r="T122" s="87">
        <f t="shared" si="20"/>
        <v>0.24941176470588236</v>
      </c>
      <c r="U122" s="88">
        <f t="shared" si="21"/>
        <v>0.49725490196078431</v>
      </c>
      <c r="V122" s="88">
        <f t="shared" si="22"/>
        <v>0.72333333333333338</v>
      </c>
      <c r="W122" s="89" t="str">
        <f t="shared" si="23"/>
        <v>NO APLICA</v>
      </c>
      <c r="X122" s="46"/>
      <c r="Y122" s="139"/>
      <c r="Z122" s="146" t="s">
        <v>558</v>
      </c>
      <c r="AA122" s="33"/>
    </row>
    <row r="123" spans="2:28" ht="102.75">
      <c r="B123" s="73" t="s">
        <v>117</v>
      </c>
      <c r="C123" s="132" t="s">
        <v>477</v>
      </c>
      <c r="D123" s="83" t="s">
        <v>383</v>
      </c>
      <c r="E123" s="80" t="s">
        <v>245</v>
      </c>
      <c r="F123" s="81" t="s">
        <v>348</v>
      </c>
      <c r="G123" s="17">
        <v>1150</v>
      </c>
      <c r="H123" s="13">
        <v>287</v>
      </c>
      <c r="I123" s="18">
        <v>287</v>
      </c>
      <c r="J123" s="14">
        <v>288</v>
      </c>
      <c r="K123" s="19">
        <v>288</v>
      </c>
      <c r="L123" s="13">
        <v>296</v>
      </c>
      <c r="M123" s="106">
        <v>289</v>
      </c>
      <c r="N123" s="107">
        <v>336</v>
      </c>
      <c r="O123" s="108" t="s">
        <v>16</v>
      </c>
      <c r="P123" s="87">
        <f t="shared" si="17"/>
        <v>1.0313588850174216</v>
      </c>
      <c r="Q123" s="88">
        <f t="shared" si="24"/>
        <v>1.0069686411149825</v>
      </c>
      <c r="R123" s="88">
        <f t="shared" si="18"/>
        <v>1.1666666666666667</v>
      </c>
      <c r="S123" s="89" t="str">
        <f t="shared" si="19"/>
        <v>NO APLICA</v>
      </c>
      <c r="T123" s="87">
        <f t="shared" si="20"/>
        <v>0.25739130434782609</v>
      </c>
      <c r="U123" s="88">
        <f t="shared" si="21"/>
        <v>0.50869565217391299</v>
      </c>
      <c r="V123" s="88">
        <f t="shared" si="22"/>
        <v>0.80086956521739128</v>
      </c>
      <c r="W123" s="89" t="str">
        <f t="shared" si="23"/>
        <v>NO APLICA</v>
      </c>
      <c r="X123" s="46"/>
      <c r="Y123" s="139"/>
      <c r="Z123" s="146" t="s">
        <v>559</v>
      </c>
      <c r="AA123" s="33"/>
    </row>
    <row r="124" spans="2:28" ht="172.5">
      <c r="B124" s="73" t="s">
        <v>118</v>
      </c>
      <c r="C124" s="132" t="s">
        <v>478</v>
      </c>
      <c r="D124" s="79" t="s">
        <v>224</v>
      </c>
      <c r="E124" s="80" t="s">
        <v>245</v>
      </c>
      <c r="F124" s="81" t="s">
        <v>349</v>
      </c>
      <c r="G124" s="17">
        <v>1200</v>
      </c>
      <c r="H124" s="13">
        <v>0</v>
      </c>
      <c r="I124" s="18">
        <v>0</v>
      </c>
      <c r="J124" s="14">
        <v>1200</v>
      </c>
      <c r="K124" s="19">
        <v>0</v>
      </c>
      <c r="L124" s="13">
        <v>124</v>
      </c>
      <c r="M124" s="106">
        <v>1525</v>
      </c>
      <c r="N124" s="107">
        <v>600</v>
      </c>
      <c r="O124" s="108" t="s">
        <v>16</v>
      </c>
      <c r="P124" s="87" t="str">
        <f t="shared" si="17"/>
        <v>NO APLICA</v>
      </c>
      <c r="Q124" s="88" t="str">
        <f t="shared" si="24"/>
        <v>NO APLICA</v>
      </c>
      <c r="R124" s="88">
        <f t="shared" si="18"/>
        <v>0.5</v>
      </c>
      <c r="S124" s="89" t="str">
        <f t="shared" si="19"/>
        <v>NO APLICA</v>
      </c>
      <c r="T124" s="87">
        <f t="shared" si="20"/>
        <v>0.10333333333333333</v>
      </c>
      <c r="U124" s="88">
        <f t="shared" si="21"/>
        <v>1.3741666666666668</v>
      </c>
      <c r="V124" s="88">
        <f t="shared" si="22"/>
        <v>1.8741666666666668</v>
      </c>
      <c r="W124" s="89" t="str">
        <f t="shared" si="23"/>
        <v>NO APLICA</v>
      </c>
      <c r="X124" s="46"/>
      <c r="Y124" s="139"/>
      <c r="Z124" s="146" t="s">
        <v>560</v>
      </c>
      <c r="AA124" s="33"/>
    </row>
    <row r="125" spans="2:28" ht="231.75" customHeight="1">
      <c r="B125" s="85" t="s">
        <v>119</v>
      </c>
      <c r="C125" s="134" t="s">
        <v>479</v>
      </c>
      <c r="D125" s="47" t="s">
        <v>225</v>
      </c>
      <c r="E125" s="86" t="s">
        <v>245</v>
      </c>
      <c r="F125" s="78" t="s">
        <v>350</v>
      </c>
      <c r="G125" s="17">
        <v>11000</v>
      </c>
      <c r="H125" s="13">
        <v>2750</v>
      </c>
      <c r="I125" s="18">
        <v>2750</v>
      </c>
      <c r="J125" s="14">
        <v>2750</v>
      </c>
      <c r="K125" s="19">
        <v>2750</v>
      </c>
      <c r="L125" s="13">
        <v>3597</v>
      </c>
      <c r="M125" s="106">
        <v>4180</v>
      </c>
      <c r="N125" s="107">
        <v>3740</v>
      </c>
      <c r="O125" s="108" t="s">
        <v>16</v>
      </c>
      <c r="P125" s="87">
        <f t="shared" si="17"/>
        <v>1.3080000000000001</v>
      </c>
      <c r="Q125" s="88">
        <f t="shared" si="24"/>
        <v>1.52</v>
      </c>
      <c r="R125" s="88">
        <f t="shared" si="18"/>
        <v>1.36</v>
      </c>
      <c r="S125" s="89" t="str">
        <f t="shared" si="19"/>
        <v>NO APLICA</v>
      </c>
      <c r="T125" s="87">
        <f t="shared" si="20"/>
        <v>0.32700000000000001</v>
      </c>
      <c r="U125" s="88">
        <f t="shared" si="21"/>
        <v>0.70699999999999996</v>
      </c>
      <c r="V125" s="88">
        <f t="shared" si="22"/>
        <v>1.0469999999999999</v>
      </c>
      <c r="W125" s="89" t="str">
        <f t="shared" si="23"/>
        <v>NO APLICA</v>
      </c>
      <c r="X125" s="46"/>
      <c r="Y125" s="139"/>
      <c r="Z125" s="146" t="s">
        <v>561</v>
      </c>
      <c r="AA125" s="33"/>
    </row>
    <row r="126" spans="2:28" ht="177" customHeight="1">
      <c r="B126" s="73" t="s">
        <v>120</v>
      </c>
      <c r="C126" s="130" t="s">
        <v>121</v>
      </c>
      <c r="D126" s="79" t="s">
        <v>226</v>
      </c>
      <c r="E126" s="80" t="s">
        <v>245</v>
      </c>
      <c r="F126" s="81" t="s">
        <v>351</v>
      </c>
      <c r="G126" s="17">
        <v>9200</v>
      </c>
      <c r="H126" s="13">
        <v>2300</v>
      </c>
      <c r="I126" s="18">
        <v>2300</v>
      </c>
      <c r="J126" s="14">
        <v>2300</v>
      </c>
      <c r="K126" s="19">
        <v>2300</v>
      </c>
      <c r="L126" s="13">
        <v>2702</v>
      </c>
      <c r="M126" s="106">
        <v>3093</v>
      </c>
      <c r="N126" s="107">
        <v>3245</v>
      </c>
      <c r="O126" s="108" t="s">
        <v>16</v>
      </c>
      <c r="P126" s="87">
        <f t="shared" si="17"/>
        <v>1.1747826086956521</v>
      </c>
      <c r="Q126" s="88">
        <f t="shared" si="24"/>
        <v>1.3447826086956522</v>
      </c>
      <c r="R126" s="88">
        <f t="shared" si="18"/>
        <v>1.4108695652173913</v>
      </c>
      <c r="S126" s="89" t="str">
        <f t="shared" si="19"/>
        <v>NO APLICA</v>
      </c>
      <c r="T126" s="87">
        <f t="shared" si="20"/>
        <v>0.29369565217391302</v>
      </c>
      <c r="U126" s="88">
        <f t="shared" si="21"/>
        <v>0.62989130434782614</v>
      </c>
      <c r="V126" s="88">
        <f t="shared" si="22"/>
        <v>0.9826086956521739</v>
      </c>
      <c r="W126" s="89" t="str">
        <f t="shared" si="23"/>
        <v>NO APLICA</v>
      </c>
      <c r="X126" s="46"/>
      <c r="Y126" s="139"/>
      <c r="Z126" s="146" t="s">
        <v>562</v>
      </c>
      <c r="AA126" s="33"/>
    </row>
    <row r="127" spans="2:28" ht="258">
      <c r="B127" s="73" t="s">
        <v>122</v>
      </c>
      <c r="C127" s="132" t="s">
        <v>480</v>
      </c>
      <c r="D127" s="79" t="s">
        <v>227</v>
      </c>
      <c r="E127" s="80" t="s">
        <v>245</v>
      </c>
      <c r="F127" s="81" t="s">
        <v>352</v>
      </c>
      <c r="G127" s="17">
        <v>700</v>
      </c>
      <c r="H127" s="13">
        <v>175</v>
      </c>
      <c r="I127" s="18">
        <v>175</v>
      </c>
      <c r="J127" s="14">
        <v>175</v>
      </c>
      <c r="K127" s="19">
        <v>175</v>
      </c>
      <c r="L127" s="13">
        <v>895</v>
      </c>
      <c r="M127" s="106">
        <v>1096</v>
      </c>
      <c r="N127" s="107">
        <v>1373</v>
      </c>
      <c r="O127" s="108" t="s">
        <v>16</v>
      </c>
      <c r="P127" s="87">
        <f t="shared" si="17"/>
        <v>5.1142857142857139</v>
      </c>
      <c r="Q127" s="88">
        <f t="shared" si="24"/>
        <v>6.2628571428571425</v>
      </c>
      <c r="R127" s="88">
        <f t="shared" si="18"/>
        <v>7.8457142857142861</v>
      </c>
      <c r="S127" s="89" t="str">
        <f t="shared" si="19"/>
        <v>NO APLICA</v>
      </c>
      <c r="T127" s="87">
        <f t="shared" si="20"/>
        <v>1.2785714285714285</v>
      </c>
      <c r="U127" s="88">
        <f t="shared" si="21"/>
        <v>2.8442857142857143</v>
      </c>
      <c r="V127" s="88">
        <f t="shared" si="22"/>
        <v>4.805714285714286</v>
      </c>
      <c r="W127" s="89" t="str">
        <f t="shared" si="23"/>
        <v>NO APLICA</v>
      </c>
      <c r="X127" s="46"/>
      <c r="Y127" s="139"/>
      <c r="Z127" s="146" t="s">
        <v>563</v>
      </c>
      <c r="AA127" s="33"/>
    </row>
    <row r="128" spans="2:28" ht="102.75">
      <c r="B128" s="73" t="s">
        <v>122</v>
      </c>
      <c r="C128" s="130" t="s">
        <v>481</v>
      </c>
      <c r="D128" s="79" t="s">
        <v>228</v>
      </c>
      <c r="E128" s="80" t="s">
        <v>245</v>
      </c>
      <c r="F128" s="81" t="s">
        <v>353</v>
      </c>
      <c r="G128" s="17">
        <v>12</v>
      </c>
      <c r="H128" s="13">
        <v>3</v>
      </c>
      <c r="I128" s="18">
        <v>3</v>
      </c>
      <c r="J128" s="14">
        <v>3</v>
      </c>
      <c r="K128" s="19">
        <v>3</v>
      </c>
      <c r="L128" s="13">
        <v>3</v>
      </c>
      <c r="M128" s="106">
        <v>3</v>
      </c>
      <c r="N128" s="107">
        <v>3</v>
      </c>
      <c r="O128" s="108" t="s">
        <v>16</v>
      </c>
      <c r="P128" s="87">
        <f t="shared" si="17"/>
        <v>1</v>
      </c>
      <c r="Q128" s="88">
        <f t="shared" si="24"/>
        <v>1</v>
      </c>
      <c r="R128" s="88">
        <f t="shared" si="18"/>
        <v>1</v>
      </c>
      <c r="S128" s="89" t="str">
        <f t="shared" si="19"/>
        <v>NO APLICA</v>
      </c>
      <c r="T128" s="87">
        <f t="shared" si="20"/>
        <v>0.25</v>
      </c>
      <c r="U128" s="88">
        <f t="shared" si="21"/>
        <v>0.5</v>
      </c>
      <c r="V128" s="88">
        <f t="shared" si="22"/>
        <v>0.75</v>
      </c>
      <c r="W128" s="89" t="str">
        <f t="shared" si="23"/>
        <v>NO APLICA</v>
      </c>
      <c r="X128" s="46"/>
      <c r="Y128" s="139"/>
      <c r="Z128" s="146" t="s">
        <v>564</v>
      </c>
      <c r="AA128" s="33"/>
    </row>
    <row r="129" spans="2:27" ht="102.75">
      <c r="B129" s="73" t="s">
        <v>122</v>
      </c>
      <c r="C129" s="130" t="s">
        <v>482</v>
      </c>
      <c r="D129" s="79" t="s">
        <v>229</v>
      </c>
      <c r="E129" s="80" t="s">
        <v>245</v>
      </c>
      <c r="F129" s="81" t="s">
        <v>354</v>
      </c>
      <c r="G129" s="17">
        <v>4</v>
      </c>
      <c r="H129" s="13">
        <v>1</v>
      </c>
      <c r="I129" s="18">
        <v>1</v>
      </c>
      <c r="J129" s="14">
        <v>0</v>
      </c>
      <c r="K129" s="19">
        <v>2</v>
      </c>
      <c r="L129" s="13">
        <v>1</v>
      </c>
      <c r="M129" s="106">
        <v>5</v>
      </c>
      <c r="N129" s="107">
        <v>0</v>
      </c>
      <c r="O129" s="108" t="s">
        <v>16</v>
      </c>
      <c r="P129" s="87">
        <f t="shared" si="17"/>
        <v>1</v>
      </c>
      <c r="Q129" s="88">
        <f t="shared" si="24"/>
        <v>5</v>
      </c>
      <c r="R129" s="88" t="str">
        <f t="shared" si="18"/>
        <v>NO APLICA</v>
      </c>
      <c r="S129" s="89" t="str">
        <f t="shared" si="19"/>
        <v>NO APLICA</v>
      </c>
      <c r="T129" s="87">
        <f t="shared" si="20"/>
        <v>0.25</v>
      </c>
      <c r="U129" s="88">
        <f t="shared" si="21"/>
        <v>1.5</v>
      </c>
      <c r="V129" s="88">
        <f t="shared" si="22"/>
        <v>1.5</v>
      </c>
      <c r="W129" s="89" t="str">
        <f t="shared" si="23"/>
        <v>NO APLICA</v>
      </c>
      <c r="X129" s="46"/>
      <c r="Y129" s="139"/>
      <c r="Z129" s="146" t="s">
        <v>565</v>
      </c>
      <c r="AA129" s="33"/>
    </row>
    <row r="130" spans="2:27" ht="343.5">
      <c r="B130" s="85" t="s">
        <v>123</v>
      </c>
      <c r="C130" s="129" t="s">
        <v>483</v>
      </c>
      <c r="D130" s="47" t="s">
        <v>230</v>
      </c>
      <c r="E130" s="86" t="s">
        <v>245</v>
      </c>
      <c r="F130" s="78" t="s">
        <v>355</v>
      </c>
      <c r="G130" s="17">
        <v>20000</v>
      </c>
      <c r="H130" s="13">
        <v>5500</v>
      </c>
      <c r="I130" s="18">
        <v>4000</v>
      </c>
      <c r="J130" s="14">
        <v>6000</v>
      </c>
      <c r="K130" s="19">
        <v>4500</v>
      </c>
      <c r="L130" s="13">
        <v>4993</v>
      </c>
      <c r="M130" s="106">
        <v>7066</v>
      </c>
      <c r="N130" s="107">
        <v>3319</v>
      </c>
      <c r="O130" s="108" t="s">
        <v>16</v>
      </c>
      <c r="P130" s="87">
        <f t="shared" si="17"/>
        <v>0.90781818181818186</v>
      </c>
      <c r="Q130" s="88">
        <f t="shared" si="24"/>
        <v>1.7665</v>
      </c>
      <c r="R130" s="88">
        <f t="shared" si="18"/>
        <v>0.5531666666666667</v>
      </c>
      <c r="S130" s="89" t="str">
        <f t="shared" si="19"/>
        <v>NO APLICA</v>
      </c>
      <c r="T130" s="87">
        <f t="shared" si="20"/>
        <v>0.24965000000000001</v>
      </c>
      <c r="U130" s="88">
        <f t="shared" si="21"/>
        <v>0.60294999999999999</v>
      </c>
      <c r="V130" s="88">
        <f t="shared" si="22"/>
        <v>0.76890000000000003</v>
      </c>
      <c r="W130" s="89" t="str">
        <f t="shared" si="23"/>
        <v>NO APLICA</v>
      </c>
      <c r="X130" s="46"/>
      <c r="Y130" s="139"/>
      <c r="Z130" s="146" t="s">
        <v>566</v>
      </c>
      <c r="AA130" s="33"/>
    </row>
    <row r="131" spans="2:27" ht="115.5">
      <c r="B131" s="73" t="s">
        <v>124</v>
      </c>
      <c r="C131" s="130" t="s">
        <v>484</v>
      </c>
      <c r="D131" s="79" t="s">
        <v>231</v>
      </c>
      <c r="E131" s="80" t="s">
        <v>245</v>
      </c>
      <c r="F131" s="81" t="s">
        <v>356</v>
      </c>
      <c r="G131" s="17">
        <v>5500</v>
      </c>
      <c r="H131" s="13">
        <v>1100</v>
      </c>
      <c r="I131" s="18">
        <v>1250</v>
      </c>
      <c r="J131" s="14">
        <v>1500</v>
      </c>
      <c r="K131" s="19">
        <v>1650</v>
      </c>
      <c r="L131" s="13">
        <v>1900</v>
      </c>
      <c r="M131" s="106">
        <v>1350</v>
      </c>
      <c r="N131" s="107">
        <v>1419</v>
      </c>
      <c r="O131" s="108" t="s">
        <v>16</v>
      </c>
      <c r="P131" s="87">
        <f t="shared" si="17"/>
        <v>1.7272727272727273</v>
      </c>
      <c r="Q131" s="88">
        <f t="shared" si="24"/>
        <v>1.08</v>
      </c>
      <c r="R131" s="88">
        <f t="shared" si="18"/>
        <v>0.94599999999999995</v>
      </c>
      <c r="S131" s="89" t="str">
        <f t="shared" si="19"/>
        <v>NO APLICA</v>
      </c>
      <c r="T131" s="87">
        <f t="shared" si="20"/>
        <v>0.34545454545454546</v>
      </c>
      <c r="U131" s="88">
        <f t="shared" si="21"/>
        <v>0.59090909090909094</v>
      </c>
      <c r="V131" s="88">
        <f t="shared" si="22"/>
        <v>0.84890909090909095</v>
      </c>
      <c r="W131" s="89" t="str">
        <f t="shared" si="23"/>
        <v>NO APLICA</v>
      </c>
      <c r="X131" s="46"/>
      <c r="Y131" s="139"/>
      <c r="Z131" s="146" t="s">
        <v>567</v>
      </c>
      <c r="AA131" s="33"/>
    </row>
    <row r="132" spans="2:27" ht="144">
      <c r="B132" s="73" t="s">
        <v>124</v>
      </c>
      <c r="C132" s="130" t="s">
        <v>485</v>
      </c>
      <c r="D132" s="79" t="s">
        <v>232</v>
      </c>
      <c r="E132" s="80" t="s">
        <v>245</v>
      </c>
      <c r="F132" s="81" t="s">
        <v>357</v>
      </c>
      <c r="G132" s="17">
        <v>264</v>
      </c>
      <c r="H132" s="13">
        <v>99</v>
      </c>
      <c r="I132" s="18">
        <v>33</v>
      </c>
      <c r="J132" s="14">
        <v>99</v>
      </c>
      <c r="K132" s="19">
        <v>33</v>
      </c>
      <c r="L132" s="13">
        <v>36</v>
      </c>
      <c r="M132" s="106">
        <v>89</v>
      </c>
      <c r="N132" s="107">
        <v>72</v>
      </c>
      <c r="O132" s="108" t="s">
        <v>16</v>
      </c>
      <c r="P132" s="87">
        <f t="shared" si="17"/>
        <v>0.36363636363636365</v>
      </c>
      <c r="Q132" s="88">
        <f t="shared" si="24"/>
        <v>2.6969696969696968</v>
      </c>
      <c r="R132" s="88">
        <f t="shared" si="18"/>
        <v>0.72727272727272729</v>
      </c>
      <c r="S132" s="89" t="str">
        <f t="shared" si="19"/>
        <v>NO APLICA</v>
      </c>
      <c r="T132" s="87">
        <f t="shared" si="20"/>
        <v>0.13636363636363635</v>
      </c>
      <c r="U132" s="88">
        <f t="shared" si="21"/>
        <v>0.47348484848484851</v>
      </c>
      <c r="V132" s="88">
        <f t="shared" si="22"/>
        <v>0.74621212121212122</v>
      </c>
      <c r="W132" s="89" t="str">
        <f t="shared" si="23"/>
        <v>NO APLICA</v>
      </c>
      <c r="X132" s="46"/>
      <c r="Y132" s="139"/>
      <c r="Z132" s="146" t="s">
        <v>568</v>
      </c>
      <c r="AA132" s="33"/>
    </row>
    <row r="133" spans="2:27" ht="144">
      <c r="B133" s="73" t="s">
        <v>124</v>
      </c>
      <c r="C133" s="130" t="s">
        <v>486</v>
      </c>
      <c r="D133" s="79" t="s">
        <v>233</v>
      </c>
      <c r="E133" s="80" t="s">
        <v>245</v>
      </c>
      <c r="F133" s="81" t="s">
        <v>358</v>
      </c>
      <c r="G133" s="17">
        <v>9000</v>
      </c>
      <c r="H133" s="13">
        <v>2400</v>
      </c>
      <c r="I133" s="18">
        <v>2100</v>
      </c>
      <c r="J133" s="14">
        <v>2400</v>
      </c>
      <c r="K133" s="19">
        <v>2100</v>
      </c>
      <c r="L133" s="13">
        <v>0</v>
      </c>
      <c r="M133" s="106">
        <v>760</v>
      </c>
      <c r="N133" s="107">
        <v>1370</v>
      </c>
      <c r="O133" s="108" t="s">
        <v>16</v>
      </c>
      <c r="P133" s="87">
        <f t="shared" si="17"/>
        <v>0</v>
      </c>
      <c r="Q133" s="88">
        <f t="shared" si="24"/>
        <v>0.3619047619047619</v>
      </c>
      <c r="R133" s="88">
        <f t="shared" si="18"/>
        <v>0.5708333333333333</v>
      </c>
      <c r="S133" s="89" t="str">
        <f t="shared" si="19"/>
        <v>NO APLICA</v>
      </c>
      <c r="T133" s="87">
        <f t="shared" si="20"/>
        <v>0</v>
      </c>
      <c r="U133" s="88">
        <f t="shared" si="21"/>
        <v>8.4444444444444447E-2</v>
      </c>
      <c r="V133" s="88">
        <f t="shared" si="22"/>
        <v>0.23666666666666666</v>
      </c>
      <c r="W133" s="89" t="str">
        <f t="shared" si="23"/>
        <v>NO APLICA</v>
      </c>
      <c r="X133" s="46"/>
      <c r="Y133" s="139"/>
      <c r="Z133" s="146" t="s">
        <v>569</v>
      </c>
      <c r="AA133" s="33"/>
    </row>
    <row r="134" spans="2:27" ht="243.75">
      <c r="B134" s="73" t="s">
        <v>124</v>
      </c>
      <c r="C134" s="130" t="s">
        <v>487</v>
      </c>
      <c r="D134" s="79" t="s">
        <v>384</v>
      </c>
      <c r="E134" s="80" t="s">
        <v>245</v>
      </c>
      <c r="F134" s="81" t="s">
        <v>263</v>
      </c>
      <c r="G134" s="80">
        <f>H134+I134+J134+K134</f>
        <v>11512</v>
      </c>
      <c r="H134" s="13">
        <v>2878</v>
      </c>
      <c r="I134" s="18">
        <v>2900</v>
      </c>
      <c r="J134" s="14">
        <v>2874</v>
      </c>
      <c r="K134" s="19">
        <v>2860</v>
      </c>
      <c r="L134" s="13">
        <v>2878</v>
      </c>
      <c r="M134" s="106">
        <v>2650</v>
      </c>
      <c r="N134" s="107">
        <v>4807</v>
      </c>
      <c r="O134" s="108" t="s">
        <v>16</v>
      </c>
      <c r="P134" s="87">
        <f t="shared" si="17"/>
        <v>1</v>
      </c>
      <c r="Q134" s="88">
        <f t="shared" si="24"/>
        <v>0.91379310344827591</v>
      </c>
      <c r="R134" s="88">
        <f t="shared" si="18"/>
        <v>1.6725817675713293</v>
      </c>
      <c r="S134" s="89" t="str">
        <f t="shared" si="19"/>
        <v>NO APLICA</v>
      </c>
      <c r="T134" s="87">
        <f t="shared" si="20"/>
        <v>0.25</v>
      </c>
      <c r="U134" s="88">
        <f t="shared" si="21"/>
        <v>0.48019457956914524</v>
      </c>
      <c r="V134" s="88">
        <f t="shared" si="22"/>
        <v>0.89775886031966645</v>
      </c>
      <c r="W134" s="89" t="str">
        <f t="shared" si="23"/>
        <v>NO APLICA</v>
      </c>
      <c r="X134" s="46"/>
      <c r="Y134" s="139"/>
      <c r="Z134" s="146" t="s">
        <v>570</v>
      </c>
      <c r="AA134" s="33"/>
    </row>
    <row r="135" spans="2:27" ht="172.5">
      <c r="B135" s="85" t="s">
        <v>123</v>
      </c>
      <c r="C135" s="129" t="s">
        <v>488</v>
      </c>
      <c r="D135" s="47" t="s">
        <v>234</v>
      </c>
      <c r="E135" s="86" t="s">
        <v>245</v>
      </c>
      <c r="F135" s="78" t="s">
        <v>359</v>
      </c>
      <c r="G135" s="116">
        <f>H135+I135+J135+K135</f>
        <v>30</v>
      </c>
      <c r="H135" s="13">
        <v>6</v>
      </c>
      <c r="I135" s="18">
        <v>7</v>
      </c>
      <c r="J135" s="14">
        <v>8</v>
      </c>
      <c r="K135" s="19">
        <v>9</v>
      </c>
      <c r="L135" s="13">
        <v>7</v>
      </c>
      <c r="M135" s="106">
        <v>5</v>
      </c>
      <c r="N135" s="107">
        <v>10</v>
      </c>
      <c r="O135" s="108" t="s">
        <v>16</v>
      </c>
      <c r="P135" s="87">
        <f t="shared" si="17"/>
        <v>1.1666666666666667</v>
      </c>
      <c r="Q135" s="88">
        <f t="shared" si="24"/>
        <v>0.7142857142857143</v>
      </c>
      <c r="R135" s="88">
        <f t="shared" si="18"/>
        <v>1.25</v>
      </c>
      <c r="S135" s="89" t="str">
        <f t="shared" si="19"/>
        <v>NO APLICA</v>
      </c>
      <c r="T135" s="87">
        <f t="shared" si="20"/>
        <v>0.23333333333333334</v>
      </c>
      <c r="U135" s="88">
        <f t="shared" si="21"/>
        <v>0.4</v>
      </c>
      <c r="V135" s="88">
        <f t="shared" si="22"/>
        <v>0.73333333333333328</v>
      </c>
      <c r="W135" s="89" t="str">
        <f t="shared" si="23"/>
        <v>NO APLICA</v>
      </c>
      <c r="X135" s="46"/>
      <c r="Y135" s="139"/>
      <c r="Z135" s="146" t="s">
        <v>571</v>
      </c>
      <c r="AA135" s="33"/>
    </row>
    <row r="136" spans="2:27" ht="172.5">
      <c r="B136" s="73" t="s">
        <v>124</v>
      </c>
      <c r="C136" s="130" t="s">
        <v>489</v>
      </c>
      <c r="D136" s="79" t="s">
        <v>233</v>
      </c>
      <c r="E136" s="80" t="s">
        <v>245</v>
      </c>
      <c r="F136" s="81" t="s">
        <v>358</v>
      </c>
      <c r="G136" s="80">
        <f>H136+I136+J136+K136</f>
        <v>12880</v>
      </c>
      <c r="H136" s="13">
        <v>2590</v>
      </c>
      <c r="I136" s="18">
        <v>3010</v>
      </c>
      <c r="J136" s="14">
        <v>3430</v>
      </c>
      <c r="K136" s="19">
        <v>3850</v>
      </c>
      <c r="L136" s="13">
        <v>2819</v>
      </c>
      <c r="M136" s="106">
        <v>1886</v>
      </c>
      <c r="N136" s="107">
        <v>2397</v>
      </c>
      <c r="O136" s="108" t="s">
        <v>16</v>
      </c>
      <c r="P136" s="87">
        <f t="shared" si="17"/>
        <v>1.0884169884169883</v>
      </c>
      <c r="Q136" s="88">
        <f t="shared" si="24"/>
        <v>0.62657807308970104</v>
      </c>
      <c r="R136" s="88">
        <f t="shared" si="18"/>
        <v>0.69883381924198251</v>
      </c>
      <c r="S136" s="89" t="str">
        <f t="shared" si="19"/>
        <v>NO APLICA</v>
      </c>
      <c r="T136" s="87">
        <f t="shared" si="20"/>
        <v>0.2188664596273292</v>
      </c>
      <c r="U136" s="88">
        <f t="shared" si="21"/>
        <v>0.36529503105590061</v>
      </c>
      <c r="V136" s="88">
        <f t="shared" si="22"/>
        <v>0.55139751552795035</v>
      </c>
      <c r="W136" s="89" t="str">
        <f t="shared" si="23"/>
        <v>NO APLICA</v>
      </c>
      <c r="X136" s="46"/>
      <c r="Y136" s="139"/>
      <c r="Z136" s="146" t="s">
        <v>572</v>
      </c>
      <c r="AA136" s="33"/>
    </row>
    <row r="137" spans="2:27" ht="186.75">
      <c r="B137" s="73" t="s">
        <v>124</v>
      </c>
      <c r="C137" s="130" t="s">
        <v>490</v>
      </c>
      <c r="D137" s="79" t="s">
        <v>235</v>
      </c>
      <c r="E137" s="80" t="s">
        <v>245</v>
      </c>
      <c r="F137" s="81" t="s">
        <v>360</v>
      </c>
      <c r="G137" s="17">
        <v>192</v>
      </c>
      <c r="H137" s="13">
        <v>50</v>
      </c>
      <c r="I137" s="18">
        <v>48</v>
      </c>
      <c r="J137" s="14">
        <v>38</v>
      </c>
      <c r="K137" s="19">
        <v>56</v>
      </c>
      <c r="L137" s="13">
        <v>128</v>
      </c>
      <c r="M137" s="106">
        <v>150</v>
      </c>
      <c r="N137" s="107">
        <v>42</v>
      </c>
      <c r="O137" s="108" t="s">
        <v>16</v>
      </c>
      <c r="P137" s="87">
        <f t="shared" si="17"/>
        <v>2.56</v>
      </c>
      <c r="Q137" s="88">
        <f t="shared" si="24"/>
        <v>3.125</v>
      </c>
      <c r="R137" s="88">
        <f t="shared" si="18"/>
        <v>1.1052631578947369</v>
      </c>
      <c r="S137" s="89" t="str">
        <f t="shared" si="19"/>
        <v>NO APLICA</v>
      </c>
      <c r="T137" s="87">
        <f t="shared" si="20"/>
        <v>0.66666666666666663</v>
      </c>
      <c r="U137" s="88">
        <f t="shared" si="21"/>
        <v>1.4479166666666667</v>
      </c>
      <c r="V137" s="88">
        <f t="shared" si="22"/>
        <v>1.6666666666666667</v>
      </c>
      <c r="W137" s="89" t="str">
        <f t="shared" si="23"/>
        <v>NO APLICA</v>
      </c>
      <c r="X137" s="46"/>
      <c r="Y137" s="139"/>
      <c r="Z137" s="146" t="s">
        <v>573</v>
      </c>
      <c r="AA137" s="33"/>
    </row>
    <row r="138" spans="2:27" ht="157.9" customHeight="1">
      <c r="B138" s="73" t="s">
        <v>124</v>
      </c>
      <c r="C138" s="130" t="s">
        <v>491</v>
      </c>
      <c r="D138" s="79" t="s">
        <v>236</v>
      </c>
      <c r="E138" s="80" t="s">
        <v>245</v>
      </c>
      <c r="F138" s="81" t="s">
        <v>361</v>
      </c>
      <c r="G138" s="17">
        <v>38</v>
      </c>
      <c r="H138" s="13">
        <v>5</v>
      </c>
      <c r="I138" s="18">
        <v>8</v>
      </c>
      <c r="J138" s="14">
        <v>11</v>
      </c>
      <c r="K138" s="19">
        <v>14</v>
      </c>
      <c r="L138" s="13">
        <v>1</v>
      </c>
      <c r="M138" s="106">
        <v>0</v>
      </c>
      <c r="N138" s="107">
        <v>5</v>
      </c>
      <c r="O138" s="108" t="s">
        <v>16</v>
      </c>
      <c r="P138" s="87">
        <f t="shared" si="17"/>
        <v>0.2</v>
      </c>
      <c r="Q138" s="88">
        <f t="shared" si="24"/>
        <v>0</v>
      </c>
      <c r="R138" s="88">
        <f t="shared" si="18"/>
        <v>0.45454545454545453</v>
      </c>
      <c r="S138" s="89" t="str">
        <f t="shared" si="19"/>
        <v>NO APLICA</v>
      </c>
      <c r="T138" s="87">
        <f t="shared" si="20"/>
        <v>2.6315789473684209E-2</v>
      </c>
      <c r="U138" s="88">
        <f t="shared" si="21"/>
        <v>2.6315789473684209E-2</v>
      </c>
      <c r="V138" s="88">
        <f t="shared" si="22"/>
        <v>0.15789473684210525</v>
      </c>
      <c r="W138" s="89" t="str">
        <f t="shared" si="23"/>
        <v>NO APLICA</v>
      </c>
      <c r="X138" s="46"/>
      <c r="Y138" s="139"/>
      <c r="Z138" s="146" t="s">
        <v>574</v>
      </c>
      <c r="AA138" s="33"/>
    </row>
    <row r="139" spans="2:27" ht="258">
      <c r="B139" s="73" t="s">
        <v>124</v>
      </c>
      <c r="C139" s="130" t="s">
        <v>492</v>
      </c>
      <c r="D139" s="79" t="s">
        <v>237</v>
      </c>
      <c r="E139" s="80" t="s">
        <v>245</v>
      </c>
      <c r="F139" s="81" t="s">
        <v>362</v>
      </c>
      <c r="G139" s="17">
        <v>182</v>
      </c>
      <c r="H139" s="13">
        <v>48</v>
      </c>
      <c r="I139" s="18">
        <v>44</v>
      </c>
      <c r="J139" s="14">
        <v>42</v>
      </c>
      <c r="K139" s="19">
        <v>48</v>
      </c>
      <c r="L139" s="13">
        <v>49</v>
      </c>
      <c r="M139" s="106">
        <v>114</v>
      </c>
      <c r="N139" s="107">
        <v>48</v>
      </c>
      <c r="O139" s="108" t="s">
        <v>16</v>
      </c>
      <c r="P139" s="87">
        <f t="shared" si="17"/>
        <v>1.0208333333333333</v>
      </c>
      <c r="Q139" s="88">
        <f t="shared" si="24"/>
        <v>2.5909090909090908</v>
      </c>
      <c r="R139" s="88">
        <f t="shared" si="18"/>
        <v>1.1428571428571428</v>
      </c>
      <c r="S139" s="89" t="str">
        <f t="shared" si="19"/>
        <v>NO APLICA</v>
      </c>
      <c r="T139" s="87">
        <f t="shared" si="20"/>
        <v>0.26923076923076922</v>
      </c>
      <c r="U139" s="88">
        <f t="shared" si="21"/>
        <v>0.89560439560439564</v>
      </c>
      <c r="V139" s="88">
        <f t="shared" si="22"/>
        <v>1.1593406593406594</v>
      </c>
      <c r="W139" s="89" t="str">
        <f t="shared" si="23"/>
        <v>NO APLICA</v>
      </c>
      <c r="X139" s="46"/>
      <c r="Y139" s="139"/>
      <c r="Z139" s="146" t="s">
        <v>575</v>
      </c>
      <c r="AA139" s="33"/>
    </row>
    <row r="140" spans="2:27" ht="194.45" customHeight="1">
      <c r="B140" s="73" t="s">
        <v>124</v>
      </c>
      <c r="C140" s="130" t="s">
        <v>493</v>
      </c>
      <c r="D140" s="79" t="s">
        <v>238</v>
      </c>
      <c r="E140" s="80" t="s">
        <v>245</v>
      </c>
      <c r="F140" s="81" t="s">
        <v>346</v>
      </c>
      <c r="G140" s="80">
        <f>H140+I140+J140+K140</f>
        <v>200</v>
      </c>
      <c r="H140" s="13">
        <v>50</v>
      </c>
      <c r="I140" s="18">
        <v>50</v>
      </c>
      <c r="J140" s="14">
        <v>50</v>
      </c>
      <c r="K140" s="19">
        <v>50</v>
      </c>
      <c r="L140" s="13">
        <v>45</v>
      </c>
      <c r="M140" s="106">
        <v>62</v>
      </c>
      <c r="N140" s="107">
        <v>60</v>
      </c>
      <c r="O140" s="108" t="s">
        <v>16</v>
      </c>
      <c r="P140" s="87">
        <f t="shared" si="17"/>
        <v>0.9</v>
      </c>
      <c r="Q140" s="88">
        <f t="shared" si="24"/>
        <v>1.24</v>
      </c>
      <c r="R140" s="88">
        <f t="shared" si="18"/>
        <v>1.2</v>
      </c>
      <c r="S140" s="89" t="str">
        <f t="shared" si="19"/>
        <v>NO APLICA</v>
      </c>
      <c r="T140" s="87">
        <f t="shared" si="20"/>
        <v>0.22500000000000001</v>
      </c>
      <c r="U140" s="88">
        <f t="shared" si="21"/>
        <v>0.53500000000000003</v>
      </c>
      <c r="V140" s="88">
        <f t="shared" si="22"/>
        <v>0.83499999999999996</v>
      </c>
      <c r="W140" s="89" t="str">
        <f t="shared" si="23"/>
        <v>NO APLICA</v>
      </c>
      <c r="X140" s="46"/>
      <c r="Y140" s="139"/>
      <c r="Z140" s="146" t="s">
        <v>576</v>
      </c>
      <c r="AA140" s="33"/>
    </row>
    <row r="141" spans="2:27" ht="264" customHeight="1">
      <c r="B141" s="85" t="s">
        <v>125</v>
      </c>
      <c r="C141" s="129" t="s">
        <v>494</v>
      </c>
      <c r="D141" s="47" t="s">
        <v>239</v>
      </c>
      <c r="E141" s="86" t="s">
        <v>245</v>
      </c>
      <c r="F141" s="78" t="s">
        <v>363</v>
      </c>
      <c r="G141" s="17">
        <v>200</v>
      </c>
      <c r="H141" s="13">
        <v>60</v>
      </c>
      <c r="I141" s="18">
        <v>35</v>
      </c>
      <c r="J141" s="14">
        <v>60</v>
      </c>
      <c r="K141" s="19">
        <v>45</v>
      </c>
      <c r="L141" s="13">
        <v>96</v>
      </c>
      <c r="M141" s="106">
        <v>69</v>
      </c>
      <c r="N141" s="107">
        <v>103</v>
      </c>
      <c r="O141" s="108" t="s">
        <v>16</v>
      </c>
      <c r="P141" s="87">
        <f t="shared" si="17"/>
        <v>1.6</v>
      </c>
      <c r="Q141" s="88">
        <f t="shared" si="24"/>
        <v>1.9714285714285715</v>
      </c>
      <c r="R141" s="88">
        <f t="shared" si="18"/>
        <v>1.7166666666666666</v>
      </c>
      <c r="S141" s="89" t="str">
        <f t="shared" si="19"/>
        <v>NO APLICA</v>
      </c>
      <c r="T141" s="87">
        <f t="shared" si="20"/>
        <v>0.48</v>
      </c>
      <c r="U141" s="88">
        <f t="shared" si="21"/>
        <v>0.82499999999999996</v>
      </c>
      <c r="V141" s="88">
        <f t="shared" si="22"/>
        <v>1.34</v>
      </c>
      <c r="W141" s="89" t="str">
        <f t="shared" si="23"/>
        <v>NO APLICA</v>
      </c>
      <c r="X141" s="46"/>
      <c r="Y141" s="139"/>
      <c r="Z141" s="146" t="s">
        <v>577</v>
      </c>
      <c r="AA141" s="33"/>
    </row>
    <row r="142" spans="2:27" ht="201">
      <c r="B142" s="73" t="s">
        <v>126</v>
      </c>
      <c r="C142" s="130" t="s">
        <v>495</v>
      </c>
      <c r="D142" s="79" t="s">
        <v>240</v>
      </c>
      <c r="E142" s="80" t="s">
        <v>245</v>
      </c>
      <c r="F142" s="81" t="s">
        <v>364</v>
      </c>
      <c r="G142" s="17">
        <v>48</v>
      </c>
      <c r="H142" s="13">
        <v>14</v>
      </c>
      <c r="I142" s="18">
        <v>10</v>
      </c>
      <c r="J142" s="14">
        <v>14</v>
      </c>
      <c r="K142" s="19">
        <v>10</v>
      </c>
      <c r="L142" s="13">
        <v>10</v>
      </c>
      <c r="M142" s="106">
        <v>6</v>
      </c>
      <c r="N142" s="107">
        <v>7</v>
      </c>
      <c r="O142" s="108" t="s">
        <v>16</v>
      </c>
      <c r="P142" s="87">
        <f t="shared" ref="P142:P146" si="26">IFERROR(L142/H142,"NO APLICA")</f>
        <v>0.7142857142857143</v>
      </c>
      <c r="Q142" s="88">
        <f t="shared" ref="Q142:Q143" si="27">IFERROR(M142/I142,"NO APLICA")</f>
        <v>0.6</v>
      </c>
      <c r="R142" s="88">
        <f t="shared" ref="R142:R146" si="28">IFERROR(N142/J142,"NO APLICA")</f>
        <v>0.5</v>
      </c>
      <c r="S142" s="89" t="str">
        <f t="shared" ref="S142:S146" si="29">IFERROR(O142/K142,"NO APLICA")</f>
        <v>NO APLICA</v>
      </c>
      <c r="T142" s="87">
        <f t="shared" ref="T142" si="30">IFERROR(L142/G142,"NO APLICA")</f>
        <v>0.20833333333333334</v>
      </c>
      <c r="U142" s="88">
        <f>IFERROR((L142+M142)/G142,"NO APLICA")</f>
        <v>0.33333333333333331</v>
      </c>
      <c r="V142" s="88">
        <f t="shared" ref="V142:V146" si="31">IFERROR((L142+M142+N142)/G142,"NO APLICA")</f>
        <v>0.47916666666666669</v>
      </c>
      <c r="W142" s="89" t="str">
        <f t="shared" ref="W142:W146" si="32">IFERROR((L142+M142+N142+O142)/G142,"NO APLICA")</f>
        <v>NO APLICA</v>
      </c>
      <c r="X142" s="46"/>
      <c r="Y142" s="139"/>
      <c r="Z142" s="146" t="s">
        <v>578</v>
      </c>
      <c r="AA142" s="33"/>
    </row>
    <row r="143" spans="2:27" ht="158.25">
      <c r="B143" s="85" t="s">
        <v>125</v>
      </c>
      <c r="C143" s="129" t="s">
        <v>496</v>
      </c>
      <c r="D143" s="47" t="s">
        <v>241</v>
      </c>
      <c r="E143" s="86" t="s">
        <v>245</v>
      </c>
      <c r="F143" s="78" t="s">
        <v>365</v>
      </c>
      <c r="G143" s="17">
        <v>5000</v>
      </c>
      <c r="H143" s="13">
        <v>1250</v>
      </c>
      <c r="I143" s="18">
        <v>1250</v>
      </c>
      <c r="J143" s="14">
        <v>1250</v>
      </c>
      <c r="K143" s="19">
        <v>1250</v>
      </c>
      <c r="L143" s="13">
        <v>1920</v>
      </c>
      <c r="M143" s="106">
        <v>1142</v>
      </c>
      <c r="N143" s="107">
        <v>1203</v>
      </c>
      <c r="O143" s="108" t="s">
        <v>16</v>
      </c>
      <c r="P143" s="87">
        <f t="shared" si="26"/>
        <v>1.536</v>
      </c>
      <c r="Q143" s="88">
        <f t="shared" si="27"/>
        <v>0.91359999999999997</v>
      </c>
      <c r="R143" s="88">
        <f t="shared" si="28"/>
        <v>0.96240000000000003</v>
      </c>
      <c r="S143" s="89" t="str">
        <f t="shared" si="29"/>
        <v>NO APLICA</v>
      </c>
      <c r="T143" s="87">
        <f>IFERROR(L143/G143,"NO APLICA")</f>
        <v>0.38400000000000001</v>
      </c>
      <c r="U143" s="88">
        <f t="shared" ref="U143" si="33">IFERROR((L143+M143)/G143,"NO APLICA")</f>
        <v>0.61240000000000006</v>
      </c>
      <c r="V143" s="88">
        <f t="shared" si="31"/>
        <v>0.85299999999999998</v>
      </c>
      <c r="W143" s="89" t="str">
        <f t="shared" si="32"/>
        <v>NO APLICA</v>
      </c>
      <c r="X143" s="46"/>
      <c r="Y143" s="139"/>
      <c r="Z143" s="146" t="s">
        <v>579</v>
      </c>
      <c r="AA143" s="33"/>
    </row>
    <row r="144" spans="2:27" ht="159.6" customHeight="1">
      <c r="B144" s="73" t="s">
        <v>126</v>
      </c>
      <c r="C144" s="130" t="s">
        <v>497</v>
      </c>
      <c r="D144" s="79" t="s">
        <v>242</v>
      </c>
      <c r="E144" s="80" t="s">
        <v>245</v>
      </c>
      <c r="F144" s="81" t="s">
        <v>366</v>
      </c>
      <c r="G144" s="17">
        <v>21</v>
      </c>
      <c r="H144" s="73">
        <v>3</v>
      </c>
      <c r="I144" s="18">
        <v>5</v>
      </c>
      <c r="J144" s="14">
        <v>7</v>
      </c>
      <c r="K144" s="19">
        <v>6</v>
      </c>
      <c r="L144" s="13">
        <v>3</v>
      </c>
      <c r="M144" s="106">
        <v>3</v>
      </c>
      <c r="N144" s="107">
        <v>7</v>
      </c>
      <c r="O144" s="108" t="s">
        <v>16</v>
      </c>
      <c r="P144" s="87">
        <f t="shared" si="26"/>
        <v>1</v>
      </c>
      <c r="Q144" s="88">
        <f>IFERROR(M144/I144,"NO APLICA")</f>
        <v>0.6</v>
      </c>
      <c r="R144" s="88">
        <f t="shared" si="28"/>
        <v>1</v>
      </c>
      <c r="S144" s="89" t="str">
        <f t="shared" si="29"/>
        <v>NO APLICA</v>
      </c>
      <c r="T144" s="87">
        <f>IFERROR(L144/G144,"NO APLICA")</f>
        <v>0.14285714285714285</v>
      </c>
      <c r="U144" s="88">
        <f>IFERROR((L144+M144)/G144,"NO APLICA")</f>
        <v>0.2857142857142857</v>
      </c>
      <c r="V144" s="88">
        <f t="shared" si="31"/>
        <v>0.61904761904761907</v>
      </c>
      <c r="W144" s="89" t="str">
        <f t="shared" si="32"/>
        <v>NO APLICA</v>
      </c>
      <c r="X144" s="46"/>
      <c r="Y144" s="139"/>
      <c r="Z144" s="146" t="s">
        <v>580</v>
      </c>
      <c r="AA144" s="33"/>
    </row>
    <row r="145" spans="2:27" ht="102">
      <c r="B145" s="73" t="s">
        <v>126</v>
      </c>
      <c r="C145" s="130" t="s">
        <v>498</v>
      </c>
      <c r="D145" s="79" t="s">
        <v>243</v>
      </c>
      <c r="E145" s="80" t="s">
        <v>245</v>
      </c>
      <c r="F145" s="81" t="s">
        <v>367</v>
      </c>
      <c r="G145" s="17">
        <v>40</v>
      </c>
      <c r="H145" s="13">
        <v>12</v>
      </c>
      <c r="I145" s="18">
        <v>8</v>
      </c>
      <c r="J145" s="14">
        <v>12</v>
      </c>
      <c r="K145" s="19">
        <v>8</v>
      </c>
      <c r="L145" s="13">
        <v>11</v>
      </c>
      <c r="M145" s="106">
        <v>8</v>
      </c>
      <c r="N145" s="107">
        <v>10</v>
      </c>
      <c r="O145" s="108" t="s">
        <v>16</v>
      </c>
      <c r="P145" s="87">
        <f t="shared" si="26"/>
        <v>0.91666666666666663</v>
      </c>
      <c r="Q145" s="88">
        <f>IFERROR(M145/I145,"NO APLICA")</f>
        <v>1</v>
      </c>
      <c r="R145" s="88">
        <f t="shared" si="28"/>
        <v>0.83333333333333337</v>
      </c>
      <c r="S145" s="89" t="str">
        <f t="shared" si="29"/>
        <v>NO APLICA</v>
      </c>
      <c r="T145" s="87">
        <f>IFERROR(L145/G145,"NO APLICA")</f>
        <v>0.27500000000000002</v>
      </c>
      <c r="U145" s="88">
        <f>IFERROR((L145+M145)/G145,"NO APLICA")</f>
        <v>0.47499999999999998</v>
      </c>
      <c r="V145" s="88">
        <f t="shared" si="31"/>
        <v>0.72499999999999998</v>
      </c>
      <c r="W145" s="89" t="str">
        <f t="shared" si="32"/>
        <v>NO APLICA</v>
      </c>
      <c r="X145" s="46"/>
      <c r="Y145" s="139"/>
      <c r="Z145" s="146" t="s">
        <v>581</v>
      </c>
      <c r="AA145" s="33"/>
    </row>
    <row r="146" spans="2:27" ht="180" customHeight="1" thickBot="1">
      <c r="B146" s="53" t="s">
        <v>126</v>
      </c>
      <c r="C146" s="136" t="s">
        <v>499</v>
      </c>
      <c r="D146" s="59" t="s">
        <v>244</v>
      </c>
      <c r="E146" s="54" t="s">
        <v>245</v>
      </c>
      <c r="F146" s="84" t="s">
        <v>368</v>
      </c>
      <c r="G146" s="70">
        <v>12</v>
      </c>
      <c r="H146" s="53">
        <v>5</v>
      </c>
      <c r="I146" s="71">
        <v>2</v>
      </c>
      <c r="J146" s="54">
        <v>3</v>
      </c>
      <c r="K146" s="72">
        <v>2</v>
      </c>
      <c r="L146" s="53">
        <v>1</v>
      </c>
      <c r="M146" s="109">
        <v>0</v>
      </c>
      <c r="N146" s="110">
        <v>2</v>
      </c>
      <c r="O146" s="111" t="s">
        <v>16</v>
      </c>
      <c r="P146" s="55">
        <f t="shared" si="26"/>
        <v>0.2</v>
      </c>
      <c r="Q146" s="56">
        <f>IFERROR(M146/I146,"NO APLICA")</f>
        <v>0</v>
      </c>
      <c r="R146" s="56">
        <f t="shared" si="28"/>
        <v>0.66666666666666663</v>
      </c>
      <c r="S146" s="57" t="str">
        <f t="shared" si="29"/>
        <v>NO APLICA</v>
      </c>
      <c r="T146" s="55">
        <f>IFERROR(L146/G146,"NO APLICA")</f>
        <v>8.3333333333333329E-2</v>
      </c>
      <c r="U146" s="56">
        <f>IFERROR((L146+M146)/G146,"NO APLICA")</f>
        <v>8.3333333333333329E-2</v>
      </c>
      <c r="V146" s="56">
        <f t="shared" si="31"/>
        <v>0.25</v>
      </c>
      <c r="W146" s="57" t="str">
        <f t="shared" si="32"/>
        <v>NO APLICA</v>
      </c>
      <c r="X146" s="58"/>
      <c r="Y146" s="136"/>
      <c r="Z146" s="147" t="s">
        <v>582</v>
      </c>
      <c r="AA146" s="60"/>
    </row>
    <row r="147" spans="2:27" ht="15.75" thickBot="1"/>
    <row r="148" spans="2:27" ht="27.95" customHeight="1" thickBot="1">
      <c r="G148" s="187" t="s">
        <v>27</v>
      </c>
      <c r="H148" s="188"/>
      <c r="I148" s="188"/>
      <c r="J148" s="188"/>
      <c r="K148" s="188"/>
      <c r="L148" s="188"/>
      <c r="M148" s="188"/>
      <c r="N148" s="188"/>
      <c r="O148" s="188"/>
      <c r="P148" s="188"/>
      <c r="Q148" s="188"/>
      <c r="R148" s="188"/>
      <c r="S148" s="188"/>
      <c r="T148" s="188"/>
      <c r="U148" s="188"/>
      <c r="V148" s="188"/>
      <c r="W148" s="189"/>
      <c r="X148" s="191" t="s">
        <v>26</v>
      </c>
      <c r="Y148" s="192"/>
      <c r="Z148" s="192"/>
      <c r="AA148" s="193"/>
    </row>
    <row r="149" spans="2:27" ht="31.5" customHeight="1" thickBot="1">
      <c r="G149" s="156" t="s">
        <v>10</v>
      </c>
      <c r="H149" s="158" t="s">
        <v>11</v>
      </c>
      <c r="I149" s="159"/>
      <c r="J149" s="159"/>
      <c r="K149" s="160"/>
      <c r="L149" s="158" t="s">
        <v>12</v>
      </c>
      <c r="M149" s="159"/>
      <c r="N149" s="159"/>
      <c r="O149" s="160"/>
      <c r="P149" s="175" t="s">
        <v>13</v>
      </c>
      <c r="Q149" s="176"/>
      <c r="R149" s="176"/>
      <c r="S149" s="177"/>
      <c r="T149" s="175" t="s">
        <v>14</v>
      </c>
      <c r="U149" s="176"/>
      <c r="V149" s="176"/>
      <c r="W149" s="177"/>
      <c r="X149" s="194"/>
      <c r="Y149" s="195"/>
      <c r="Z149" s="195"/>
      <c r="AA149" s="196"/>
    </row>
    <row r="150" spans="2:27" ht="48.95" customHeight="1" thickBot="1">
      <c r="G150" s="157"/>
      <c r="H150" s="25" t="s">
        <v>32</v>
      </c>
      <c r="I150" s="34" t="s">
        <v>33</v>
      </c>
      <c r="J150" s="28" t="s">
        <v>34</v>
      </c>
      <c r="K150" s="34" t="s">
        <v>35</v>
      </c>
      <c r="L150" s="25" t="s">
        <v>32</v>
      </c>
      <c r="M150" s="34" t="s">
        <v>33</v>
      </c>
      <c r="N150" s="28" t="s">
        <v>34</v>
      </c>
      <c r="O150" s="34" t="s">
        <v>35</v>
      </c>
      <c r="P150" s="30" t="s">
        <v>6</v>
      </c>
      <c r="Q150" s="36" t="s">
        <v>7</v>
      </c>
      <c r="R150" s="31" t="s">
        <v>8</v>
      </c>
      <c r="S150" s="36" t="s">
        <v>9</v>
      </c>
      <c r="T150" s="31" t="s">
        <v>6</v>
      </c>
      <c r="U150" s="36" t="s">
        <v>7</v>
      </c>
      <c r="V150" s="31" t="s">
        <v>8</v>
      </c>
      <c r="W150" s="37" t="s">
        <v>9</v>
      </c>
      <c r="X150" s="42" t="s">
        <v>6</v>
      </c>
      <c r="Y150" s="38" t="s">
        <v>7</v>
      </c>
      <c r="Z150" s="43" t="s">
        <v>8</v>
      </c>
      <c r="AA150" s="40" t="s">
        <v>9</v>
      </c>
    </row>
    <row r="151" spans="2:27" ht="59.25" customHeight="1" thickBot="1">
      <c r="G151" s="27">
        <v>40657760.350000001</v>
      </c>
      <c r="H151" s="26">
        <v>11766112.83</v>
      </c>
      <c r="I151" s="35">
        <v>9568270.6400000006</v>
      </c>
      <c r="J151" s="29">
        <v>9217534.7100000009</v>
      </c>
      <c r="K151" s="35">
        <v>10105842.17</v>
      </c>
      <c r="L151" s="26">
        <v>6618846.4500000002</v>
      </c>
      <c r="M151" s="35">
        <v>10202428.630000001</v>
      </c>
      <c r="N151" s="29">
        <v>9325668.6999999993</v>
      </c>
      <c r="O151" s="35" t="s">
        <v>16</v>
      </c>
      <c r="P151" s="1">
        <f>IFERROR(L151/H151,"NO APLICA")</f>
        <v>0.56253467441889216</v>
      </c>
      <c r="Q151" s="2">
        <f>IFERROR(M151/I151,"NO APLICA")</f>
        <v>1.0662771794256021</v>
      </c>
      <c r="R151" s="2">
        <f>IFERROR(N151/J151,"NO APLICA")</f>
        <v>1.0117313352650232</v>
      </c>
      <c r="S151" s="2" t="str">
        <f>IFERROR(O151/K151,"NO APLICA")</f>
        <v>NO APLICA</v>
      </c>
      <c r="T151" s="2">
        <f>IFERROR(L151/G151,"NO APLICA")</f>
        <v>0.16279417245372199</v>
      </c>
      <c r="U151" s="2">
        <f>IFERROR((L151+M151)/G151,"NO APLICA")</f>
        <v>0.4137285215711593</v>
      </c>
      <c r="V151" s="2">
        <f>IFERROR((L151+M151+N151)/G151,"NO APLICA")</f>
        <v>0.64309847750873472</v>
      </c>
      <c r="W151" s="3" t="str">
        <f>IFERROR((L151+M151+N151+O151)/G151,"NO APLICA")</f>
        <v>NO APLICA</v>
      </c>
      <c r="X151" s="140"/>
      <c r="Y151" s="39"/>
      <c r="Z151" s="150" t="s">
        <v>503</v>
      </c>
      <c r="AA151" s="41"/>
    </row>
    <row r="155" spans="2:27">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8"/>
      <c r="AA155" s="178"/>
    </row>
    <row r="156" spans="2:27" ht="37.5" customHeight="1">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c r="Z156" s="178"/>
      <c r="AA156" s="178"/>
    </row>
    <row r="157" spans="2:27">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c r="Z157" s="178"/>
      <c r="AA157" s="178"/>
    </row>
    <row r="158" spans="2:27">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c r="Z158" s="178"/>
      <c r="AA158" s="178"/>
    </row>
    <row r="159" spans="2:27">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c r="Z159" s="178"/>
      <c r="AA159" s="178"/>
    </row>
    <row r="160" spans="2:27">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c r="Z160" s="178"/>
      <c r="AA160" s="178"/>
    </row>
    <row r="161" spans="2:27">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c r="Z161" s="178"/>
      <c r="AA161" s="178"/>
    </row>
    <row r="162" spans="2:27">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c r="AA162" s="178"/>
    </row>
    <row r="163" spans="2:27">
      <c r="B163" s="178"/>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178"/>
      <c r="Z163" s="178"/>
      <c r="AA163" s="178"/>
    </row>
    <row r="164" spans="2:27">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178"/>
      <c r="Z164" s="178"/>
      <c r="AA164" s="178"/>
    </row>
    <row r="165" spans="2:27">
      <c r="B165" s="178"/>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8"/>
      <c r="AA165" s="178"/>
    </row>
    <row r="166" spans="2:27">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row>
    <row r="167" spans="2:27">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c r="Z167" s="178"/>
      <c r="AA167" s="178"/>
    </row>
    <row r="168" spans="2:27">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c r="Z168" s="178"/>
      <c r="AA168" s="178"/>
    </row>
    <row r="169" spans="2:27">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c r="Z169" s="178"/>
      <c r="AA169" s="178"/>
    </row>
    <row r="170" spans="2:27">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8"/>
      <c r="AA170" s="178"/>
    </row>
    <row r="171" spans="2:27">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row>
    <row r="172" spans="2:27">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c r="Z172" s="178"/>
      <c r="AA172" s="178"/>
    </row>
  </sheetData>
  <mergeCells count="27">
    <mergeCell ref="B155:AA172"/>
    <mergeCell ref="C111:C112"/>
    <mergeCell ref="E2:V2"/>
    <mergeCell ref="E3:V3"/>
    <mergeCell ref="E4:V4"/>
    <mergeCell ref="E5:V5"/>
    <mergeCell ref="G8:K8"/>
    <mergeCell ref="L8:O8"/>
    <mergeCell ref="P8:S8"/>
    <mergeCell ref="T8:W8"/>
    <mergeCell ref="B70:B71"/>
    <mergeCell ref="C70:C71"/>
    <mergeCell ref="B111:B112"/>
    <mergeCell ref="X148:AA149"/>
    <mergeCell ref="X7:AA8"/>
    <mergeCell ref="G148:W148"/>
    <mergeCell ref="G149:G150"/>
    <mergeCell ref="H149:K149"/>
    <mergeCell ref="G7:W7"/>
    <mergeCell ref="B8:B9"/>
    <mergeCell ref="C8:C9"/>
    <mergeCell ref="D8:F8"/>
    <mergeCell ref="B10:B11"/>
    <mergeCell ref="C10:C11"/>
    <mergeCell ref="L149:O149"/>
    <mergeCell ref="P149:S149"/>
    <mergeCell ref="T149:W149"/>
  </mergeCells>
  <conditionalFormatting sqref="P151:W151">
    <cfRule type="cellIs" dxfId="37" priority="79" operator="equal">
      <formula>"NO APLICA"</formula>
    </cfRule>
    <cfRule type="cellIs" dxfId="36" priority="81" operator="lessThanOrEqual">
      <formula>0.5</formula>
    </cfRule>
    <cfRule type="cellIs" dxfId="35" priority="82" operator="between">
      <formula>0.5</formula>
      <formula>0.7</formula>
    </cfRule>
    <cfRule type="cellIs" dxfId="34" priority="83" operator="between">
      <formula>0.7</formula>
      <formula>1.2</formula>
    </cfRule>
    <cfRule type="cellIs" dxfId="33" priority="84" operator="equal">
      <formula>0.7</formula>
    </cfRule>
    <cfRule type="cellIs" dxfId="32" priority="85" operator="greaterThan">
      <formula>0.7</formula>
    </cfRule>
  </conditionalFormatting>
  <conditionalFormatting sqref="P151:W151">
    <cfRule type="cellIs" dxfId="31" priority="80" operator="greaterThanOrEqual">
      <formula>1.2</formula>
    </cfRule>
  </conditionalFormatting>
  <conditionalFormatting sqref="P13:W13 P12:Q12 T12">
    <cfRule type="cellIs" dxfId="30" priority="58" operator="equal">
      <formula>"NO APLICA"</formula>
    </cfRule>
    <cfRule type="cellIs" dxfId="29" priority="59" operator="greaterThanOrEqual">
      <formula>1.2</formula>
    </cfRule>
    <cfRule type="cellIs" dxfId="28" priority="60" operator="lessThan">
      <formula>0.5</formula>
    </cfRule>
    <cfRule type="cellIs" dxfId="27" priority="61" operator="between">
      <formula>0.5</formula>
      <formula>0.7</formula>
    </cfRule>
    <cfRule type="cellIs" dxfId="26" priority="62" operator="between">
      <formula>0.7</formula>
      <formula>1.2</formula>
    </cfRule>
  </conditionalFormatting>
  <conditionalFormatting sqref="P14:W146">
    <cfRule type="cellIs" dxfId="25" priority="53" operator="equal">
      <formula>"NO APLICA"</formula>
    </cfRule>
    <cfRule type="cellIs" dxfId="24" priority="54" operator="greaterThan">
      <formula>1.2</formula>
    </cfRule>
    <cfRule type="cellIs" dxfId="23" priority="55" operator="lessThan">
      <formula>0.5</formula>
    </cfRule>
    <cfRule type="cellIs" dxfId="22" priority="56" operator="between">
      <formula>0.5</formula>
      <formula>0.7</formula>
    </cfRule>
    <cfRule type="cellIs" dxfId="21" priority="57" operator="between">
      <formula>0.7</formula>
      <formula>1.2</formula>
    </cfRule>
  </conditionalFormatting>
  <conditionalFormatting sqref="W12">
    <cfRule type="cellIs" dxfId="20" priority="22" operator="equal">
      <formula>"NO APLICA"</formula>
    </cfRule>
    <cfRule type="cellIs" dxfId="19" priority="23" operator="between">
      <formula>1</formula>
      <formula>1.02</formula>
    </cfRule>
    <cfRule type="cellIs" dxfId="18" priority="24" operator="between">
      <formula>1.02</formula>
      <formula>1.77</formula>
    </cfRule>
    <cfRule type="cellIs" dxfId="17" priority="25" operator="greaterThan">
      <formula>1.77</formula>
    </cfRule>
  </conditionalFormatting>
  <conditionalFormatting sqref="U12">
    <cfRule type="cellIs" dxfId="16" priority="17" operator="equal">
      <formula>"NO APLICA"</formula>
    </cfRule>
    <cfRule type="cellIs" dxfId="15" priority="18" operator="greaterThanOrEqual">
      <formula>1.2</formula>
    </cfRule>
    <cfRule type="cellIs" dxfId="14" priority="19" operator="lessThan">
      <formula>0.5</formula>
    </cfRule>
    <cfRule type="cellIs" dxfId="13" priority="20" operator="between">
      <formula>0.5</formula>
      <formula>0.7</formula>
    </cfRule>
    <cfRule type="cellIs" dxfId="12" priority="21" operator="between">
      <formula>0.7</formula>
      <formula>1.2</formula>
    </cfRule>
  </conditionalFormatting>
  <conditionalFormatting sqref="P10:W10 R12:S12">
    <cfRule type="cellIs" dxfId="11" priority="14" operator="equal">
      <formula>"NO APLICA"</formula>
    </cfRule>
    <cfRule type="cellIs" dxfId="10" priority="15" operator="between">
      <formula>0.5</formula>
      <formula>0.7</formula>
    </cfRule>
    <cfRule type="cellIs" dxfId="9" priority="16" operator="greaterThan">
      <formula>0.7</formula>
    </cfRule>
  </conditionalFormatting>
  <conditionalFormatting sqref="P11:W11">
    <cfRule type="cellIs" dxfId="8" priority="6" operator="equal">
      <formula>"NO APLICA"</formula>
    </cfRule>
    <cfRule type="cellIs" dxfId="7" priority="7" operator="lessThanOrEqual">
      <formula>1</formula>
    </cfRule>
    <cfRule type="cellIs" dxfId="6" priority="8" operator="between">
      <formula>1.001</formula>
      <formula>1.51</formula>
    </cfRule>
    <cfRule type="cellIs" dxfId="5" priority="9" operator="greaterThan">
      <formula>1.51</formula>
    </cfRule>
  </conditionalFormatting>
  <conditionalFormatting sqref="V12">
    <cfRule type="cellIs" dxfId="4" priority="1" operator="equal">
      <formula>"NO APLICA"</formula>
    </cfRule>
    <cfRule type="cellIs" dxfId="3" priority="2" operator="greaterThanOrEqual">
      <formula>1.2</formula>
    </cfRule>
    <cfRule type="cellIs" dxfId="2" priority="3" operator="lessThan">
      <formula>0.5</formula>
    </cfRule>
    <cfRule type="cellIs" dxfId="1" priority="4" operator="between">
      <formula>0.5</formula>
      <formula>0.7</formula>
    </cfRule>
    <cfRule type="cellIs" dxfId="0" priority="5" operator="between">
      <formula>0.7</formula>
      <formula>1.2</formula>
    </cfRule>
  </conditionalFormatting>
  <pageMargins left="0.23622047244094491" right="0.7" top="0.47244094488188981" bottom="0.43307086614173229" header="0.31496062992125984" footer="0.31496062992125984"/>
  <pageSetup paperSize="5"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 EJE 2</vt:lpstr>
      <vt:lpstr>'SEGUIMIENTO EJE 2'!Área_de_impresión</vt:lpstr>
      <vt:lpstr>'SEGUIMIENTO EJE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alma_arroyo74@hotmail.com</dc:creator>
  <cp:lastModifiedBy>Usuario</cp:lastModifiedBy>
  <cp:lastPrinted>2022-10-10T15:41:17Z</cp:lastPrinted>
  <dcterms:created xsi:type="dcterms:W3CDTF">2021-02-22T21:43:21Z</dcterms:created>
  <dcterms:modified xsi:type="dcterms:W3CDTF">2022-10-10T18:41:24Z</dcterms:modified>
</cp:coreProperties>
</file>