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ir\OneDrive\Escritorio\PLANEACIÓN 2023\"/>
    </mc:Choice>
  </mc:AlternateContent>
  <bookViews>
    <workbookView xWindow="0" yWindow="0" windowWidth="21570" windowHeight="7470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2023'!$A$1:$W$29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R12" i="1" l="1"/>
  <c r="R11" i="1"/>
  <c r="Q12" i="1"/>
  <c r="Q11" i="1"/>
  <c r="V25" i="1" l="1"/>
  <c r="U25" i="1"/>
  <c r="T25" i="1"/>
  <c r="S25" i="1"/>
  <c r="R25" i="1"/>
  <c r="Q25" i="1"/>
  <c r="P24" i="1" l="1"/>
  <c r="P21" i="1"/>
  <c r="P22" i="1"/>
  <c r="P23" i="1"/>
  <c r="P15" i="1"/>
  <c r="P16" i="1"/>
  <c r="P17" i="1"/>
  <c r="P18" i="1"/>
  <c r="P19" i="1"/>
  <c r="P20" i="1"/>
  <c r="P13" i="1"/>
  <c r="P25" i="1" s="1"/>
  <c r="P14" i="1"/>
  <c r="P12" i="1" l="1"/>
  <c r="P11" i="1" l="1"/>
</calcChain>
</file>

<file path=xl/sharedStrings.xml><?xml version="1.0" encoding="utf-8"?>
<sst xmlns="http://schemas.openxmlformats.org/spreadsheetml/2006/main" count="222" uniqueCount="105">
  <si>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</si>
  <si>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</si>
  <si>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</si>
  <si>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</si>
  <si>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</si>
  <si>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</si>
  <si>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</si>
  <si>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</si>
  <si>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</si>
  <si>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</si>
  <si>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</si>
  <si>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</si>
  <si>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</si>
  <si>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</si>
  <si>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</si>
  <si>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</si>
  <si>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Bienal</t>
  </si>
  <si>
    <r>
      <rPr>
        <b/>
        <sz val="11"/>
        <color theme="1"/>
        <rFont val="Arial"/>
        <family val="2"/>
      </rPr>
      <t xml:space="preserve">IEE: </t>
    </r>
    <r>
      <rPr>
        <sz val="11"/>
        <color theme="1"/>
        <rFont val="Arial"/>
        <family val="2"/>
      </rPr>
      <t xml:space="preserve">Índice de Economía Estable. </t>
    </r>
  </si>
  <si>
    <r>
      <rPr>
        <b/>
        <sz val="11"/>
        <color theme="1"/>
        <rFont val="Arial"/>
        <family val="2"/>
      </rPr>
      <t xml:space="preserve">CdG: </t>
    </r>
    <r>
      <rPr>
        <sz val="11"/>
        <color theme="1"/>
        <rFont val="Arial"/>
        <family val="2"/>
      </rPr>
      <t xml:space="preserve">Coeficiente de Gini. </t>
    </r>
  </si>
  <si>
    <t>Actividad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</si>
  <si>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Puntaje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</si>
  <si>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Puntuación entre 0 y 1</t>
    </r>
  </si>
  <si>
    <t>SEGUIMIENTO DE AVANCE EN CUMPLIMIENTO DE METAS Y OBJETIVOS 2023</t>
  </si>
  <si>
    <t>META PROGRAMADA 2023</t>
  </si>
  <si>
    <t>META REALIZADA 2023</t>
  </si>
  <si>
    <t>PORCENTAJE DE AVANCE TRIMESTRAL 2023</t>
  </si>
  <si>
    <t>JUSTIFICACION TRIMESTRAL Y ANUAL DE AVANCE DE RESULTADOS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</si>
  <si>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</si>
  <si>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</si>
  <si>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</si>
  <si>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</si>
  <si>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</si>
  <si>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</si>
  <si>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EJE 2: PROSPERIDAD COMPARTIDAD</t>
  </si>
  <si>
    <t>AVANCE EN CUMPLIMIENTO DE METAS TRIMESTRAL Y ANUAL ACUMULADO 2023</t>
  </si>
  <si>
    <t>ELABORÓ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</si>
  <si>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</si>
  <si>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</si>
  <si>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</si>
  <si>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</si>
  <si>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</si>
  <si>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</si>
  <si>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OPERADORA Y ADMINISTRADORA DE BIENES MUNICIPA</t>
  </si>
  <si>
    <r>
      <t xml:space="preserve">PAI: </t>
    </r>
    <r>
      <rPr>
        <sz val="12"/>
        <rFont val="Arial"/>
        <family val="2"/>
      </rPr>
      <t>Porcentaje de servicios entregados por OPABIEM a la población.</t>
    </r>
  </si>
  <si>
    <t>Componente
(Funeraria Municipal)</t>
  </si>
  <si>
    <r>
      <t>PSFR:</t>
    </r>
    <r>
      <rPr>
        <sz val="12"/>
        <color theme="1"/>
        <rFont val="Arial"/>
        <family val="2"/>
      </rPr>
      <t>Porcentaje de Servicios Funerarios Realizados.</t>
    </r>
  </si>
  <si>
    <r>
      <rPr>
        <b/>
        <sz val="12"/>
        <color theme="1"/>
        <rFont val="Arial"/>
        <family val="2"/>
      </rPr>
      <t xml:space="preserve">PSVS: </t>
    </r>
    <r>
      <rPr>
        <sz val="12"/>
        <color theme="1"/>
        <rFont val="Arial"/>
        <family val="2"/>
      </rPr>
      <t>Porcentaje de Servicios de Velación y Sepultura.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</si>
  <si>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>Porcentaje de Servicios de Velación y Cremación.</t>
    </r>
  </si>
  <si>
    <t>Componente (Rastro Municipal)</t>
  </si>
  <si>
    <r>
      <t xml:space="preserve">PIIR= </t>
    </r>
    <r>
      <rPr>
        <sz val="12"/>
        <color theme="1"/>
        <rFont val="Arial"/>
        <family val="2"/>
      </rPr>
      <t>Porcentaje de Incremento de Introductres en Rastro.</t>
    </r>
  </si>
  <si>
    <r>
      <t>PMGB=</t>
    </r>
    <r>
      <rPr>
        <sz val="12"/>
        <color theme="1"/>
        <rFont val="Arial"/>
        <family val="2"/>
      </rPr>
      <t xml:space="preserve"> Porcentaje de maquila de ganado bovino.</t>
    </r>
  </si>
  <si>
    <r>
      <t xml:space="preserve">PMGP= </t>
    </r>
    <r>
      <rPr>
        <sz val="12"/>
        <color theme="1"/>
        <rFont val="Arial"/>
        <family val="2"/>
      </rPr>
      <t>Porcentaje de maquila de ganado porcino.</t>
    </r>
  </si>
  <si>
    <r>
      <t xml:space="preserve">PMGO= </t>
    </r>
    <r>
      <rPr>
        <sz val="12"/>
        <color theme="1"/>
        <rFont val="Arial"/>
        <family val="2"/>
      </rPr>
      <t>Porcentaje de maquila de ganado ovino.</t>
    </r>
  </si>
  <si>
    <t>Componente
(Panteon Municipal)</t>
  </si>
  <si>
    <r>
      <t xml:space="preserve">PBOC: </t>
    </r>
    <r>
      <rPr>
        <sz val="12"/>
        <color theme="1"/>
        <rFont val="Arial"/>
        <family val="2"/>
      </rPr>
      <t>Porcentaje de Bovedas Ocupadas Censadas</t>
    </r>
  </si>
  <si>
    <r>
      <t xml:space="preserve">PSSRM: </t>
    </r>
    <r>
      <rPr>
        <sz val="12"/>
        <color theme="1"/>
        <rFont val="Arial"/>
        <family val="2"/>
      </rPr>
      <t xml:space="preserve">porcentaje de Servicios de Sepultura, realizados </t>
    </r>
  </si>
  <si>
    <r>
      <t xml:space="preserve">PSSE: </t>
    </r>
    <r>
      <rPr>
        <sz val="12"/>
        <color theme="1"/>
        <rFont val="Arial"/>
        <family val="2"/>
      </rPr>
      <t>porcentaje de servicios de sepultura ejecutadas</t>
    </r>
  </si>
  <si>
    <r>
      <t xml:space="preserve">PBR: </t>
    </r>
    <r>
      <rPr>
        <sz val="12"/>
        <color theme="1"/>
        <rFont val="Arial"/>
        <family val="2"/>
      </rPr>
      <t>Porcentaje de Bóvedas regulaizadas</t>
    </r>
  </si>
  <si>
    <t>Trimestral</t>
  </si>
  <si>
    <t>N/A</t>
  </si>
  <si>
    <t>OFICINA CENTRAL</t>
  </si>
  <si>
    <t>PANTEONES</t>
  </si>
  <si>
    <t>FUNERARIA</t>
  </si>
  <si>
    <t>RASTRO</t>
  </si>
  <si>
    <t>CLAVE Y NOMBRE DEL PPA:  E-PPA 2.11 Programa de Servicios Funerarios Integrales y de Rastro Municipal</t>
  </si>
  <si>
    <t>OPERADORA Y ADMINISTRADORA DE BIENES MUNICIPALES (OPABIEM)</t>
  </si>
  <si>
    <t xml:space="preserve">   Administradora Unica de OPABIEM</t>
  </si>
  <si>
    <t xml:space="preserve"> Lic. Landy Guadalupe Canche Pantoja</t>
  </si>
  <si>
    <t>Mtro. Enrique E. Encalada Sánchez</t>
  </si>
  <si>
    <t xml:space="preserve">REVISÓ
</t>
  </si>
  <si>
    <t>Dirección de Planeación de la DGPM</t>
  </si>
  <si>
    <t>Lic. Cruz Amairany Morgan Padrón</t>
  </si>
  <si>
    <t>Titular de la Unidad Juridica y Administrativa de OPABIEM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</si>
  <si>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Servicios de OPABIEM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</si>
  <si>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funerarios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</si>
  <si>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Velación y Sepultura.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</si>
  <si>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S</t>
    </r>
    <r>
      <rPr>
        <sz val="11"/>
        <color theme="1"/>
        <rFont val="Arial"/>
        <family val="2"/>
      </rPr>
      <t>ervicios de Velación y Cremación.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</si>
  <si>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del Rastro Municipal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</si>
  <si>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maquila de ganado bovino.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</si>
  <si>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 de matanza de ganado porcino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</si>
  <si>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 ganado Ovino</t>
    </r>
    <r>
      <rPr>
        <b/>
        <sz val="11"/>
        <color theme="1"/>
        <rFont val="Arial"/>
        <family val="2"/>
      </rPr>
      <t xml:space="preserve">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</si>
  <si>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de regularización de Bóvedas 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</si>
  <si>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 de Sepultura Panteón Municipal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</si>
  <si>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externos de sepultura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</si>
  <si>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bovedas</t>
    </r>
  </si>
  <si>
    <r>
      <rPr>
        <b/>
        <sz val="12"/>
        <rFont val="Arial"/>
        <family val="2"/>
      </rPr>
      <t xml:space="preserve">2.11.1..1 </t>
    </r>
    <r>
      <rPr>
        <sz val="12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</si>
  <si>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2.11.1.1.1 </t>
    </r>
    <r>
      <rPr>
        <sz val="12"/>
        <color theme="1"/>
        <rFont val="Arial"/>
        <family val="2"/>
      </rPr>
      <t xml:space="preserve">Servicios de funeraria y panteón dirigidos a la población benitojuarense realizados. </t>
    </r>
  </si>
  <si>
    <r>
      <t xml:space="preserve">2.11.1.1.1.1  </t>
    </r>
    <r>
      <rPr>
        <sz val="12"/>
        <color theme="1"/>
        <rFont val="Arial"/>
        <family val="2"/>
      </rPr>
      <t>Ejecución de servicios de velación y sepultura</t>
    </r>
  </si>
  <si>
    <r>
      <t xml:space="preserve">2.11.1.1.1.2  </t>
    </r>
    <r>
      <rPr>
        <sz val="12"/>
        <color theme="1"/>
        <rFont val="Arial"/>
        <family val="2"/>
      </rPr>
      <t>Ejecución de servicios de velación y cremación</t>
    </r>
  </si>
  <si>
    <r>
      <rPr>
        <b/>
        <sz val="12"/>
        <color theme="1"/>
        <rFont val="Arial"/>
        <family val="2"/>
      </rPr>
      <t>2.11.1.1.2</t>
    </r>
    <r>
      <rPr>
        <sz val="12"/>
        <color theme="1"/>
        <rFont val="Arial"/>
        <family val="2"/>
      </rPr>
      <t xml:space="preserve">  Servicios operativos y técnicos de ganadería dirgido a introductores en todas las áreas del rastro.</t>
    </r>
  </si>
  <si>
    <r>
      <t xml:space="preserve">2.11.1.1.2.1. </t>
    </r>
    <r>
      <rPr>
        <sz val="12"/>
        <color theme="1"/>
        <rFont val="Arial"/>
        <family val="2"/>
      </rPr>
      <t>Ejecución de servicios de maquila de ganado bovino.</t>
    </r>
  </si>
  <si>
    <r>
      <t xml:space="preserve">2.11.1.1.2.2. </t>
    </r>
    <r>
      <rPr>
        <sz val="12"/>
        <color theme="1"/>
        <rFont val="Arial"/>
        <family val="2"/>
      </rPr>
      <t>Ejecución de servicios de maquila de ganado porcino.</t>
    </r>
  </si>
  <si>
    <r>
      <t xml:space="preserve">2.11.1.1.3 </t>
    </r>
    <r>
      <rPr>
        <sz val="12"/>
        <color theme="1"/>
        <rFont val="Arial"/>
        <family val="2"/>
      </rPr>
      <t xml:space="preserve">Servicios de sepulturas </t>
    </r>
  </si>
  <si>
    <r>
      <t xml:space="preserve">2.11.1.1.2.3.  </t>
    </r>
    <r>
      <rPr>
        <sz val="12"/>
        <color theme="1"/>
        <rFont val="Arial"/>
        <family val="2"/>
      </rPr>
      <t>Ejecución de servicios de maquila de ganado ovino.</t>
    </r>
  </si>
  <si>
    <r>
      <t xml:space="preserve">2.11.1.1.3.1 </t>
    </r>
    <r>
      <rPr>
        <sz val="12"/>
        <color theme="1"/>
        <rFont val="Arial"/>
        <family val="2"/>
      </rPr>
      <t>Ejecución de servicios de sepulturas de Panteón Municipal</t>
    </r>
  </si>
  <si>
    <r>
      <t xml:space="preserve">2.11.1.1.3.2  </t>
    </r>
    <r>
      <rPr>
        <sz val="12"/>
        <color theme="1"/>
        <rFont val="Arial"/>
        <family val="2"/>
      </rPr>
      <t>Ejecución de servicios de sepulturas funerarias externas</t>
    </r>
  </si>
  <si>
    <r>
      <t xml:space="preserve">2.11.1.1.3.3. </t>
    </r>
    <r>
      <rPr>
        <sz val="12"/>
        <color theme="1"/>
        <rFont val="Arial"/>
        <family val="2"/>
      </rPr>
      <t xml:space="preserve">Regularizacion con familiares de bovedas abandonadas o con adeudos de refrendos </t>
    </r>
  </si>
  <si>
    <r>
      <t xml:space="preserve">El Instituto Mexicano para la Competitividad A. C. IMCO actualiza y publica los índices y subíndices de manera bienal. </t>
    </r>
    <r>
      <rPr>
        <b/>
        <sz val="12"/>
        <rFont val="Arial"/>
        <family val="2"/>
      </rPr>
      <t>En 2022 se obtuvo un puntaje de 57</t>
    </r>
  </si>
  <si>
    <r>
      <t xml:space="preserve">Según datos de la Secretaría Técnica Hacendaria de la SEFIPLAN  sitúa al Coeficiente Gini para el Municipio de Benito Juárez en </t>
    </r>
    <r>
      <rPr>
        <b/>
        <sz val="12"/>
        <rFont val="Arial"/>
        <family val="2"/>
      </rPr>
      <t>0.397 con la última actualización en Agosto 2021.</t>
    </r>
    <r>
      <rPr>
        <sz val="12"/>
        <rFont val="Arial"/>
        <family val="2"/>
      </rPr>
      <t xml:space="preserve"> . El coeficiente de Gini toma valores entre 0 y 1; un valor que tiende a 1 refleja mayor desigualdad en la distribución del ingreso.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</si>
  <si>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La variación entre la meta planteada y los servicios funerarios realizados se deben a queactualmente en existe gran competencia en los servicios funerarios con empresas particulares.                                                                                                    </t>
    </r>
  </si>
  <si>
    <r>
      <rPr>
        <b/>
        <sz val="12"/>
        <rFont val="Arial"/>
        <family val="2"/>
      </rPr>
      <t>2.11.1</t>
    </r>
    <r>
      <rPr>
        <sz val="12"/>
        <rFont val="Arial"/>
        <family val="2"/>
      </rPr>
      <t xml:space="preserve"> Contribuir a cerrar las brechas de desigualdad reactivando y diversificando la economía y poniendo fin a la exclusión social para fortalecer a las familias y mejorar la calidad de vida de la población mediante la mejora en la calidad de los servicios en funeraria municipal, panteon municipal y rastro municipal,  a cargo de la Operadora y Administradora de Bienes Municipales.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</si>
  <si>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El Rastro Municipal se encuentra en mantenimiento y rehabilitación por los que en el tercer trimestre no mantuvo operaciones. 
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</si>
  <si>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El Rastro Municipal se encuentra en mantenimiento y rehabilitación por los que en el tercero trimestre no mantuvo operaciones. 
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</si>
  <si>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realizarón 718 de 8045 servicios planteados durante el Cuarto Trimestre de 2023, alcanzando el 8.91% sobre la meta planteada respecto del mismo. En virtud que el Rastro Municipal se encuentra en mantenimiento y rehabilitación por los que en el tercer trimestre no mantuvo operaciones. 
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</si>
  <si>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Los servicios de panteón cumplieron la meta planteada para el Cuarto Trimestre del ejercicio 2023.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</si>
</sst>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rgb="FFFFEB9C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F9D3D8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15" borderId="0" applyNumberFormat="0" applyBorder="0" applyAlignment="0" applyProtection="0"/>
  </cellStyleXfs>
  <cellXfs count="167">
    <xf numFmtId="0" fontId="0" fillId="0" borderId="0" xfId="0"/>
    <xf numFmtId="0" fontId="0" fillId="7" borderId="0" xfId="0" applyFill="1"/>
    <xf numFmtId="0" fontId="6" fillId="5" borderId="1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10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" fontId="3" fillId="10" borderId="19" xfId="0" applyNumberFormat="1" applyFont="1" applyFill="1" applyBorder="1" applyAlignment="1">
      <alignment horizontal="center" vertical="center" wrapText="1"/>
    </xf>
    <xf numFmtId="10" fontId="0" fillId="6" borderId="29" xfId="0" applyNumberForma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34" xfId="2" applyFont="1" applyFill="1" applyBorder="1" applyAlignment="1">
      <alignment horizontal="center" vertical="center" wrapText="1"/>
    </xf>
    <xf numFmtId="10" fontId="0" fillId="13" borderId="31" xfId="0" applyNumberForma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justify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31" xfId="0" applyFont="1" applyFill="1" applyBorder="1" applyAlignment="1">
      <alignment horizontal="center" vertical="center" wrapText="1"/>
    </xf>
    <xf numFmtId="1" fontId="6" fillId="5" borderId="31" xfId="1" applyNumberFormat="1" applyFont="1" applyFill="1" applyBorder="1" applyAlignment="1">
      <alignment horizontal="center" vertical="center" wrapText="1"/>
    </xf>
    <xf numFmtId="1" fontId="3" fillId="10" borderId="31" xfId="1" applyNumberFormat="1" applyFont="1" applyFill="1" applyBorder="1" applyAlignment="1">
      <alignment horizontal="center" vertical="center" wrapText="1"/>
    </xf>
    <xf numFmtId="1" fontId="3" fillId="5" borderId="31" xfId="1" applyNumberFormat="1" applyFont="1" applyFill="1" applyBorder="1" applyAlignment="1">
      <alignment horizontal="center" vertical="center" wrapText="1"/>
    </xf>
    <xf numFmtId="165" fontId="6" fillId="5" borderId="31" xfId="1" applyNumberFormat="1" applyFont="1" applyFill="1" applyBorder="1" applyAlignment="1">
      <alignment horizontal="center" vertical="center" wrapText="1"/>
    </xf>
    <xf numFmtId="165" fontId="3" fillId="10" borderId="31" xfId="1" applyNumberFormat="1" applyFont="1" applyFill="1" applyBorder="1" applyAlignment="1">
      <alignment horizontal="center" vertical="center" wrapText="1"/>
    </xf>
    <xf numFmtId="165" fontId="3" fillId="5" borderId="31" xfId="1" applyNumberFormat="1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justify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justify" vertical="center" wrapText="1"/>
    </xf>
    <xf numFmtId="0" fontId="18" fillId="7" borderId="31" xfId="0" applyFont="1" applyFill="1" applyBorder="1" applyAlignment="1">
      <alignment horizontal="justify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justify" vertical="center" wrapText="1"/>
    </xf>
    <xf numFmtId="0" fontId="0" fillId="0" borderId="3" xfId="0" applyBorder="1"/>
    <xf numFmtId="0" fontId="0" fillId="0" borderId="4" xfId="0" applyBorder="1"/>
    <xf numFmtId="0" fontId="17" fillId="16" borderId="30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justify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0" fillId="0" borderId="13" xfId="0" applyBorder="1"/>
    <xf numFmtId="0" fontId="9" fillId="8" borderId="40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left" vertical="center" wrapText="1"/>
    </xf>
    <xf numFmtId="0" fontId="1" fillId="14" borderId="30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1" fontId="3" fillId="10" borderId="35" xfId="1" applyNumberFormat="1" applyFont="1" applyFill="1" applyBorder="1" applyAlignment="1">
      <alignment horizontal="center" vertical="center" wrapText="1"/>
    </xf>
    <xf numFmtId="165" fontId="3" fillId="10" borderId="35" xfId="1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1" fontId="6" fillId="5" borderId="30" xfId="0" applyNumberFormat="1" applyFont="1" applyFill="1" applyBorder="1" applyAlignment="1">
      <alignment horizontal="center" vertical="center" wrapText="1"/>
    </xf>
    <xf numFmtId="165" fontId="6" fillId="5" borderId="30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4" fontId="1" fillId="5" borderId="23" xfId="2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4" fontId="3" fillId="4" borderId="9" xfId="2" applyFont="1" applyFill="1" applyBorder="1" applyAlignment="1">
      <alignment horizontal="center" vertical="center" wrapText="1"/>
    </xf>
    <xf numFmtId="44" fontId="3" fillId="4" borderId="16" xfId="2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3" fontId="3" fillId="10" borderId="31" xfId="0" applyNumberFormat="1" applyFont="1" applyFill="1" applyBorder="1" applyAlignment="1">
      <alignment horizontal="center" vertical="center" wrapText="1"/>
    </xf>
    <xf numFmtId="3" fontId="3" fillId="10" borderId="33" xfId="0" applyNumberFormat="1" applyFont="1" applyFill="1" applyBorder="1" applyAlignment="1">
      <alignment horizontal="center" vertical="center" wrapText="1"/>
    </xf>
    <xf numFmtId="3" fontId="3" fillId="10" borderId="35" xfId="0" applyNumberFormat="1" applyFont="1" applyFill="1" applyBorder="1" applyAlignment="1">
      <alignment horizontal="center" vertical="center" wrapText="1"/>
    </xf>
    <xf numFmtId="3" fontId="3" fillId="10" borderId="36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3" xfId="0" applyNumberFormat="1" applyFont="1" applyFill="1" applyBorder="1" applyAlignment="1">
      <alignment horizontal="center" vertical="center" wrapText="1"/>
    </xf>
    <xf numFmtId="3" fontId="3" fillId="5" borderId="30" xfId="0" applyNumberFormat="1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3" fontId="3" fillId="5" borderId="32" xfId="0" applyNumberFormat="1" applyFont="1" applyFill="1" applyBorder="1" applyAlignment="1">
      <alignment horizontal="center" vertical="center" wrapText="1"/>
    </xf>
    <xf numFmtId="0" fontId="4" fillId="17" borderId="40" xfId="0" applyFont="1" applyFill="1" applyBorder="1" applyAlignment="1">
      <alignment horizontal="justify" vertical="center" wrapText="1"/>
    </xf>
    <xf numFmtId="0" fontId="4" fillId="7" borderId="40" xfId="0" applyFont="1" applyFill="1" applyBorder="1" applyAlignment="1">
      <alignment horizontal="left" vertical="center" wrapText="1"/>
    </xf>
    <xf numFmtId="0" fontId="4" fillId="7" borderId="41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left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left" vertical="center" wrapText="1"/>
    </xf>
    <xf numFmtId="3" fontId="3" fillId="9" borderId="31" xfId="0" applyNumberFormat="1" applyFont="1" applyFill="1" applyBorder="1" applyAlignment="1">
      <alignment horizontal="center" vertical="center" wrapText="1"/>
    </xf>
    <xf numFmtId="3" fontId="3" fillId="9" borderId="35" xfId="0" applyNumberFormat="1" applyFont="1" applyFill="1" applyBorder="1" applyAlignment="1">
      <alignment horizontal="center" vertical="center" wrapText="1"/>
    </xf>
    <xf numFmtId="3" fontId="3" fillId="9" borderId="30" xfId="0" applyNumberFormat="1" applyFont="1" applyFill="1" applyBorder="1" applyAlignment="1">
      <alignment horizontal="center" vertical="center" wrapText="1"/>
    </xf>
    <xf numFmtId="10" fontId="19" fillId="19" borderId="31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justify" vertical="center" wrapText="1"/>
    </xf>
    <xf numFmtId="10" fontId="19" fillId="0" borderId="28" xfId="0" applyNumberFormat="1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>
      <alignment horizontal="center" vertical="center"/>
    </xf>
    <xf numFmtId="0" fontId="18" fillId="18" borderId="46" xfId="0" applyFont="1" applyFill="1" applyBorder="1" applyAlignment="1">
      <alignment horizontal="left" vertical="justify" wrapText="1"/>
    </xf>
    <xf numFmtId="0" fontId="18" fillId="18" borderId="45" xfId="0" applyFont="1" applyFill="1" applyBorder="1" applyAlignment="1">
      <alignment vertical="justify" wrapText="1"/>
    </xf>
    <xf numFmtId="0" fontId="16" fillId="18" borderId="35" xfId="0" applyFont="1" applyFill="1" applyBorder="1" applyAlignment="1">
      <alignment horizontal="justify" vertical="center" wrapText="1"/>
    </xf>
    <xf numFmtId="0" fontId="7" fillId="10" borderId="33" xfId="3" applyFont="1" applyFill="1" applyBorder="1" applyAlignment="1">
      <alignment horizontal="center" vertical="center"/>
    </xf>
    <xf numFmtId="10" fontId="0" fillId="22" borderId="31" xfId="0" applyNumberFormat="1" applyFill="1" applyBorder="1" applyAlignment="1">
      <alignment horizontal="center" vertical="center" wrapText="1"/>
    </xf>
    <xf numFmtId="10" fontId="0" fillId="20" borderId="31" xfId="0" applyNumberFormat="1" applyFill="1" applyBorder="1" applyAlignment="1">
      <alignment horizontal="center" vertical="center" wrapText="1"/>
    </xf>
    <xf numFmtId="10" fontId="0" fillId="24" borderId="31" xfId="0" applyNumberFormat="1" applyFill="1" applyBorder="1" applyAlignment="1">
      <alignment horizontal="center" vertical="center" wrapText="1"/>
    </xf>
    <xf numFmtId="10" fontId="0" fillId="22" borderId="31" xfId="0" applyNumberFormat="1" applyFont="1" applyFill="1" applyBorder="1" applyAlignment="1">
      <alignment horizontal="center" vertical="center" wrapText="1"/>
    </xf>
    <xf numFmtId="10" fontId="0" fillId="25" borderId="31" xfId="3" applyNumberFormat="1" applyFont="1" applyFill="1" applyBorder="1" applyAlignment="1">
      <alignment horizontal="center" vertical="center"/>
    </xf>
    <xf numFmtId="10" fontId="7" fillId="21" borderId="31" xfId="3" applyNumberFormat="1" applyFont="1" applyFill="1" applyBorder="1" applyAlignment="1">
      <alignment horizontal="center" vertical="center"/>
    </xf>
    <xf numFmtId="9" fontId="7" fillId="21" borderId="31" xfId="3" applyNumberFormat="1" applyFont="1" applyFill="1" applyBorder="1" applyAlignment="1">
      <alignment horizontal="center" vertical="center"/>
    </xf>
    <xf numFmtId="10" fontId="7" fillId="21" borderId="33" xfId="3" applyNumberFormat="1" applyFont="1" applyFill="1" applyBorder="1" applyAlignment="1">
      <alignment horizontal="center" vertical="center"/>
    </xf>
    <xf numFmtId="10" fontId="7" fillId="23" borderId="31" xfId="3" applyNumberFormat="1" applyFont="1" applyFill="1" applyBorder="1" applyAlignment="1">
      <alignment horizontal="center" vertical="center"/>
    </xf>
    <xf numFmtId="0" fontId="7" fillId="5" borderId="31" xfId="3" applyFont="1" applyFill="1" applyBorder="1" applyAlignment="1">
      <alignment horizontal="center" vertical="center"/>
    </xf>
    <xf numFmtId="0" fontId="7" fillId="5" borderId="33" xfId="3" applyFont="1" applyFill="1" applyBorder="1" applyAlignment="1">
      <alignment horizontal="center" vertical="center"/>
    </xf>
    <xf numFmtId="10" fontId="0" fillId="20" borderId="31" xfId="0" applyNumberFormat="1" applyFont="1" applyFill="1" applyBorder="1" applyAlignment="1">
      <alignment horizontal="center" vertical="center" wrapText="1"/>
    </xf>
    <xf numFmtId="10" fontId="0" fillId="21" borderId="31" xfId="3" applyNumberFormat="1" applyFont="1" applyFill="1" applyBorder="1" applyAlignment="1">
      <alignment horizontal="center" vertical="center"/>
    </xf>
    <xf numFmtId="10" fontId="7" fillId="26" borderId="31" xfId="3" applyNumberFormat="1" applyFont="1" applyFill="1" applyBorder="1" applyAlignment="1">
      <alignment horizontal="center" vertical="center"/>
    </xf>
    <xf numFmtId="10" fontId="0" fillId="26" borderId="31" xfId="3" applyNumberFormat="1" applyFont="1" applyFill="1" applyBorder="1" applyAlignment="1">
      <alignment horizontal="center" vertical="center"/>
    </xf>
    <xf numFmtId="9" fontId="0" fillId="26" borderId="31" xfId="3" applyNumberFormat="1" applyFont="1" applyFill="1" applyBorder="1" applyAlignment="1">
      <alignment horizontal="center" vertical="center"/>
    </xf>
    <xf numFmtId="3" fontId="3" fillId="27" borderId="35" xfId="0" applyNumberFormat="1" applyFont="1" applyFill="1" applyBorder="1" applyAlignment="1">
      <alignment horizontal="center" vertical="center" wrapText="1"/>
    </xf>
    <xf numFmtId="10" fontId="7" fillId="25" borderId="31" xfId="3" applyNumberFormat="1" applyFont="1" applyFill="1" applyBorder="1" applyAlignment="1">
      <alignment horizontal="center" vertical="center"/>
    </xf>
    <xf numFmtId="9" fontId="7" fillId="21" borderId="33" xfId="3" applyNumberFormat="1" applyFont="1" applyFill="1" applyBorder="1" applyAlignment="1">
      <alignment horizontal="center" vertical="center"/>
    </xf>
    <xf numFmtId="9" fontId="7" fillId="23" borderId="31" xfId="3" applyNumberFormat="1" applyFont="1" applyFill="1" applyBorder="1" applyAlignment="1">
      <alignment horizontal="center" vertical="center"/>
    </xf>
    <xf numFmtId="10" fontId="0" fillId="21" borderId="33" xfId="3" applyNumberFormat="1" applyFont="1" applyFill="1" applyBorder="1" applyAlignment="1">
      <alignment horizontal="center" vertical="center"/>
    </xf>
    <xf numFmtId="0" fontId="0" fillId="27" borderId="35" xfId="3" applyFont="1" applyFill="1" applyBorder="1" applyAlignment="1">
      <alignment horizontal="center" vertical="center"/>
    </xf>
    <xf numFmtId="0" fontId="0" fillId="27" borderId="36" xfId="3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/>
    </xf>
    <xf numFmtId="0" fontId="2" fillId="5" borderId="30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left" vertical="center" wrapText="1"/>
    </xf>
    <xf numFmtId="0" fontId="16" fillId="5" borderId="39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8" fillId="9" borderId="37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4">
    <cellStyle name="Moneda" xfId="2" builtinId="4"/>
    <cellStyle name="Neutral" xfId="3" builtinId="28"/>
    <cellStyle name="Normal" xfId="0" builtinId="0"/>
    <cellStyle name="Porcentaje" xfId="1" builtinId="5"/>
  </cellStyles>
  <dxfs count="10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9D3D8"/>
      <color rgb="FFFDE9EB"/>
      <color rgb="FFBD2452"/>
      <color rgb="FF611D1D"/>
      <color rgb="FFFEF4F5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3</xdr:col>
      <xdr:colOff>1682779</xdr:colOff>
      <xdr:row>7</xdr:row>
      <xdr:rowOff>131520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7</xdr:row>
      <xdr:rowOff>116769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 editAs="oneCell">
    <xdr:from>
      <xdr:col>21</xdr:col>
      <xdr:colOff>595314</xdr:colOff>
      <xdr:row>1</xdr:row>
      <xdr:rowOff>163710</xdr:rowOff>
    </xdr:from>
    <xdr:to>
      <xdr:col>22</xdr:col>
      <xdr:colOff>3423046</xdr:colOff>
      <xdr:row>6</xdr:row>
      <xdr:rowOff>61155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54923" y="357187"/>
          <a:ext cx="4063006" cy="18284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topLeftCell="A10" zoomScale="55" zoomScaleNormal="55" workbookViewId="0">
      <selection activeCell="T14" sqref="T14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8.140625" bestFit="1" customWidth="1"/>
    <col min="7" max="11" width="17" customWidth="1"/>
    <col min="12" max="18" width="16.85546875" customWidth="1"/>
    <col min="19" max="19" width="21.28515625" customWidth="1"/>
    <col min="20" max="22" width="18.42578125" customWidth="1"/>
    <col min="23" max="23" width="84.7109375" customWidth="1"/>
  </cols>
  <sheetData>
    <row r="1" spans="1:23" ht="15.75" thickBot="1" x14ac:dyDescent="0.3"/>
    <row r="2" spans="1:23" ht="30" x14ac:dyDescent="0.25">
      <c r="A2" s="1"/>
      <c r="B2" s="1"/>
      <c r="C2" s="1"/>
      <c r="D2" s="1"/>
      <c r="E2" s="129" t="s">
        <v>22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</row>
    <row r="3" spans="1:23" ht="30" x14ac:dyDescent="0.25">
      <c r="A3" s="1"/>
      <c r="B3" s="1"/>
      <c r="C3" s="1"/>
      <c r="D3" s="1"/>
      <c r="E3" s="132" t="s">
        <v>33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</row>
    <row r="4" spans="1:23" ht="30" x14ac:dyDescent="0.25">
      <c r="A4" s="1"/>
      <c r="B4" s="1"/>
      <c r="C4" s="1"/>
      <c r="D4" s="1"/>
      <c r="E4" s="132" t="s">
        <v>64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4"/>
    </row>
    <row r="5" spans="1:23" ht="30" x14ac:dyDescent="0.25">
      <c r="A5" s="1"/>
      <c r="B5" s="1"/>
      <c r="C5" s="1"/>
      <c r="D5" s="1"/>
      <c r="E5" s="132" t="s">
        <v>65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4"/>
    </row>
    <row r="6" spans="1:23" ht="30.75" thickBot="1" x14ac:dyDescent="0.3">
      <c r="A6" s="1"/>
      <c r="B6" s="1"/>
      <c r="C6" s="1"/>
      <c r="D6" s="1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</row>
    <row r="7" spans="1:23" ht="15.75" thickBot="1" x14ac:dyDescent="0.3"/>
    <row r="8" spans="1:23" ht="18.75" thickBot="1" x14ac:dyDescent="0.3">
      <c r="B8" s="42"/>
      <c r="C8" s="43"/>
      <c r="D8" s="43"/>
      <c r="E8" s="43"/>
      <c r="F8" s="49"/>
      <c r="G8" s="153" t="s">
        <v>34</v>
      </c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38" t="s">
        <v>26</v>
      </c>
    </row>
    <row r="9" spans="1:23" ht="18" x14ac:dyDescent="0.25">
      <c r="B9" s="140" t="s">
        <v>0</v>
      </c>
      <c r="C9" s="141" t="s">
        <v>1</v>
      </c>
      <c r="D9" s="141" t="s">
        <v>2</v>
      </c>
      <c r="E9" s="141"/>
      <c r="F9" s="142"/>
      <c r="G9" s="150" t="s">
        <v>23</v>
      </c>
      <c r="H9" s="151"/>
      <c r="I9" s="151"/>
      <c r="J9" s="151"/>
      <c r="K9" s="152"/>
      <c r="L9" s="143" t="s">
        <v>24</v>
      </c>
      <c r="M9" s="144"/>
      <c r="N9" s="144"/>
      <c r="O9" s="145"/>
      <c r="P9" s="146" t="s">
        <v>25</v>
      </c>
      <c r="Q9" s="147"/>
      <c r="R9" s="147"/>
      <c r="S9" s="147"/>
      <c r="T9" s="147"/>
      <c r="U9" s="148"/>
      <c r="V9" s="149"/>
      <c r="W9" s="139"/>
    </row>
    <row r="10" spans="1:23" ht="174" customHeight="1" x14ac:dyDescent="0.25">
      <c r="B10" s="140"/>
      <c r="C10" s="141"/>
      <c r="D10" s="22" t="s">
        <v>3</v>
      </c>
      <c r="E10" s="22" t="s">
        <v>4</v>
      </c>
      <c r="F10" s="50" t="s">
        <v>5</v>
      </c>
      <c r="G10" s="52" t="s">
        <v>41</v>
      </c>
      <c r="H10" s="23" t="s">
        <v>6</v>
      </c>
      <c r="I10" s="24" t="s">
        <v>7</v>
      </c>
      <c r="J10" s="23" t="s">
        <v>8</v>
      </c>
      <c r="K10" s="53" t="s">
        <v>9</v>
      </c>
      <c r="L10" s="59" t="s">
        <v>6</v>
      </c>
      <c r="M10" s="24" t="s">
        <v>7</v>
      </c>
      <c r="N10" s="23" t="s">
        <v>8</v>
      </c>
      <c r="O10" s="53" t="s">
        <v>9</v>
      </c>
      <c r="P10" s="57" t="s">
        <v>6</v>
      </c>
      <c r="Q10" s="23" t="s">
        <v>7</v>
      </c>
      <c r="R10" s="25" t="s">
        <v>8</v>
      </c>
      <c r="S10" s="23" t="s">
        <v>9</v>
      </c>
      <c r="T10" s="26" t="s">
        <v>7</v>
      </c>
      <c r="U10" s="27" t="s">
        <v>8</v>
      </c>
      <c r="V10" s="26" t="s">
        <v>9</v>
      </c>
      <c r="W10" s="139"/>
    </row>
    <row r="11" spans="1:23" ht="72.75" customHeight="1" x14ac:dyDescent="0.25">
      <c r="B11" s="126" t="s">
        <v>15</v>
      </c>
      <c r="C11" s="127" t="s">
        <v>100</v>
      </c>
      <c r="D11" s="28" t="s">
        <v>17</v>
      </c>
      <c r="E11" s="29" t="s">
        <v>16</v>
      </c>
      <c r="F11" s="51" t="s">
        <v>20</v>
      </c>
      <c r="G11" s="54">
        <v>57</v>
      </c>
      <c r="H11" s="30">
        <v>57</v>
      </c>
      <c r="I11" s="31">
        <v>57</v>
      </c>
      <c r="J11" s="32">
        <v>57</v>
      </c>
      <c r="K11" s="55">
        <v>57</v>
      </c>
      <c r="L11" s="60">
        <v>57</v>
      </c>
      <c r="M11" s="60">
        <v>57</v>
      </c>
      <c r="N11" s="60">
        <v>57</v>
      </c>
      <c r="O11" s="60">
        <v>57</v>
      </c>
      <c r="P11" s="11">
        <f t="shared" ref="P11:S11" si="0">IFERROR(L11/H11,"NO APLICA")</f>
        <v>1</v>
      </c>
      <c r="Q11" s="11">
        <f t="shared" si="0"/>
        <v>1</v>
      </c>
      <c r="R11" s="11">
        <f t="shared" si="0"/>
        <v>1</v>
      </c>
      <c r="S11" s="11">
        <f t="shared" si="0"/>
        <v>1</v>
      </c>
      <c r="T11" s="11">
        <v>1</v>
      </c>
      <c r="U11" s="17">
        <v>1</v>
      </c>
      <c r="V11" s="17">
        <v>1</v>
      </c>
      <c r="W11" s="98" t="s">
        <v>97</v>
      </c>
    </row>
    <row r="12" spans="1:23" ht="182.25" customHeight="1" x14ac:dyDescent="0.25">
      <c r="B12" s="126"/>
      <c r="C12" s="128"/>
      <c r="D12" s="28" t="s">
        <v>18</v>
      </c>
      <c r="E12" s="29" t="s">
        <v>16</v>
      </c>
      <c r="F12" s="51" t="s">
        <v>21</v>
      </c>
      <c r="G12" s="54">
        <v>0.39700000000000002</v>
      </c>
      <c r="H12" s="33">
        <v>0.39700000000000002</v>
      </c>
      <c r="I12" s="34">
        <v>0.39700000000000002</v>
      </c>
      <c r="J12" s="35">
        <v>0.39700000000000002</v>
      </c>
      <c r="K12" s="56">
        <v>0.39700000000000002</v>
      </c>
      <c r="L12" s="61">
        <v>0.39700000000000002</v>
      </c>
      <c r="M12" s="61">
        <v>0.39700000000000002</v>
      </c>
      <c r="N12" s="61">
        <v>0.39700000000000002</v>
      </c>
      <c r="O12" s="61">
        <v>0.39700000000000002</v>
      </c>
      <c r="P12" s="11">
        <f>IFERROR(L12/H12,"NO APLICA")</f>
        <v>1</v>
      </c>
      <c r="Q12" s="11">
        <f>IFERROR(M12/I12,"NO APLICA")</f>
        <v>1</v>
      </c>
      <c r="R12" s="11">
        <f>IFERROR(N12/J12,"NO APLICA")</f>
        <v>1</v>
      </c>
      <c r="S12" s="11">
        <f>IFERROR(O12/K12,"NO APLICA")</f>
        <v>1</v>
      </c>
      <c r="T12" s="17">
        <v>1</v>
      </c>
      <c r="U12" s="17">
        <v>1</v>
      </c>
      <c r="V12" s="17">
        <v>1</v>
      </c>
      <c r="W12" s="98" t="s">
        <v>98</v>
      </c>
    </row>
    <row r="13" spans="1:23" ht="105.75" x14ac:dyDescent="0.25">
      <c r="B13" s="82" t="s">
        <v>42</v>
      </c>
      <c r="C13" s="83" t="s">
        <v>85</v>
      </c>
      <c r="D13" s="84" t="s">
        <v>43</v>
      </c>
      <c r="E13" s="85" t="s">
        <v>58</v>
      </c>
      <c r="F13" s="86" t="s">
        <v>73</v>
      </c>
      <c r="G13" s="67">
        <v>32055</v>
      </c>
      <c r="H13" s="87">
        <v>7990</v>
      </c>
      <c r="I13" s="87">
        <v>8010</v>
      </c>
      <c r="J13" s="87">
        <v>8010</v>
      </c>
      <c r="K13" s="88">
        <v>8045</v>
      </c>
      <c r="L13" s="89">
        <v>828</v>
      </c>
      <c r="M13" s="87">
        <v>433</v>
      </c>
      <c r="N13" s="87">
        <v>327</v>
      </c>
      <c r="O13" s="88">
        <v>717</v>
      </c>
      <c r="P13" s="11">
        <f t="shared" ref="P13:P24" si="1">IFERROR(L13/H13,"NO APLICA")</f>
        <v>0.10362953692115144</v>
      </c>
      <c r="Q13" s="100">
        <v>5.4100000000000002E-2</v>
      </c>
      <c r="R13" s="103">
        <v>4.0800000000000003E-2</v>
      </c>
      <c r="S13" s="103">
        <v>8.9099999999999999E-2</v>
      </c>
      <c r="T13" s="17">
        <v>3.9300000000000002E-2</v>
      </c>
      <c r="U13" s="17">
        <v>4.3299999999999998E-2</v>
      </c>
      <c r="V13" s="17">
        <v>7.1900000000000006E-2</v>
      </c>
      <c r="W13" s="96" t="s">
        <v>103</v>
      </c>
    </row>
    <row r="14" spans="1:23" ht="74.25" x14ac:dyDescent="0.25">
      <c r="B14" s="44" t="s">
        <v>44</v>
      </c>
      <c r="C14" s="36" t="s">
        <v>86</v>
      </c>
      <c r="D14" s="36" t="s">
        <v>45</v>
      </c>
      <c r="E14" s="37" t="s">
        <v>58</v>
      </c>
      <c r="F14" s="79" t="s">
        <v>74</v>
      </c>
      <c r="G14" s="54">
        <v>380</v>
      </c>
      <c r="H14" s="74">
        <v>80</v>
      </c>
      <c r="I14" s="70">
        <v>100</v>
      </c>
      <c r="J14" s="74">
        <v>100</v>
      </c>
      <c r="K14" s="72">
        <v>100</v>
      </c>
      <c r="L14" s="76">
        <v>55</v>
      </c>
      <c r="M14" s="70">
        <v>66</v>
      </c>
      <c r="N14" s="74">
        <v>83</v>
      </c>
      <c r="O14" s="116">
        <v>80</v>
      </c>
      <c r="P14" s="11">
        <f t="shared" si="1"/>
        <v>0.6875</v>
      </c>
      <c r="Q14" s="102">
        <v>0.66</v>
      </c>
      <c r="R14" s="111">
        <v>0.83</v>
      </c>
      <c r="S14" s="101">
        <v>0.8</v>
      </c>
      <c r="T14" s="17">
        <v>0.31840000000000002</v>
      </c>
      <c r="U14" s="17">
        <v>0.53680000000000005</v>
      </c>
      <c r="V14" s="17">
        <v>0.74729999999999996</v>
      </c>
      <c r="W14" s="97" t="s">
        <v>99</v>
      </c>
    </row>
    <row r="15" spans="1:23" ht="74.25" x14ac:dyDescent="0.25">
      <c r="B15" s="45" t="s">
        <v>19</v>
      </c>
      <c r="C15" s="38" t="s">
        <v>87</v>
      </c>
      <c r="D15" s="39" t="s">
        <v>46</v>
      </c>
      <c r="E15" s="40" t="s">
        <v>58</v>
      </c>
      <c r="F15" s="80" t="s">
        <v>75</v>
      </c>
      <c r="G15" s="54">
        <v>190</v>
      </c>
      <c r="H15" s="74">
        <v>40</v>
      </c>
      <c r="I15" s="70">
        <v>50</v>
      </c>
      <c r="J15" s="74">
        <v>50</v>
      </c>
      <c r="K15" s="72">
        <v>50</v>
      </c>
      <c r="L15" s="76">
        <v>28</v>
      </c>
      <c r="M15" s="70">
        <v>31</v>
      </c>
      <c r="N15" s="74">
        <v>38</v>
      </c>
      <c r="O15" s="116">
        <v>30</v>
      </c>
      <c r="P15" s="11">
        <f t="shared" si="1"/>
        <v>0.7</v>
      </c>
      <c r="Q15" s="101">
        <v>0.62</v>
      </c>
      <c r="R15" s="111">
        <v>0.76</v>
      </c>
      <c r="S15" s="102">
        <v>0.6</v>
      </c>
      <c r="T15" s="17">
        <v>0.3105</v>
      </c>
      <c r="U15" s="17">
        <v>0.51049999999999995</v>
      </c>
      <c r="V15" s="17">
        <v>0.66839999999999999</v>
      </c>
      <c r="W15" s="97" t="s">
        <v>99</v>
      </c>
    </row>
    <row r="16" spans="1:23" ht="75" x14ac:dyDescent="0.25">
      <c r="B16" s="45" t="s">
        <v>19</v>
      </c>
      <c r="C16" s="38" t="s">
        <v>88</v>
      </c>
      <c r="D16" s="39" t="s">
        <v>47</v>
      </c>
      <c r="E16" s="40" t="s">
        <v>58</v>
      </c>
      <c r="F16" s="80" t="s">
        <v>76</v>
      </c>
      <c r="G16" s="54">
        <v>190</v>
      </c>
      <c r="H16" s="74">
        <v>40</v>
      </c>
      <c r="I16" s="70">
        <v>50</v>
      </c>
      <c r="J16" s="74">
        <v>50</v>
      </c>
      <c r="K16" s="72">
        <v>50</v>
      </c>
      <c r="L16" s="76">
        <v>27</v>
      </c>
      <c r="M16" s="70">
        <v>35</v>
      </c>
      <c r="N16" s="74">
        <v>45</v>
      </c>
      <c r="O16" s="116">
        <v>50</v>
      </c>
      <c r="P16" s="11">
        <f t="shared" si="1"/>
        <v>0.67500000000000004</v>
      </c>
      <c r="Q16" s="101">
        <v>0.7</v>
      </c>
      <c r="R16" s="111">
        <v>0.9</v>
      </c>
      <c r="S16" s="101">
        <v>1</v>
      </c>
      <c r="T16" s="17">
        <v>0.32629999999999998</v>
      </c>
      <c r="U16" s="17">
        <v>0.56310000000000004</v>
      </c>
      <c r="V16" s="17">
        <v>0.82630000000000003</v>
      </c>
      <c r="W16" s="96" t="s">
        <v>101</v>
      </c>
    </row>
    <row r="17" spans="2:23" ht="73.5" x14ac:dyDescent="0.25">
      <c r="B17" s="44" t="s">
        <v>48</v>
      </c>
      <c r="C17" s="41" t="s">
        <v>89</v>
      </c>
      <c r="D17" s="36" t="s">
        <v>49</v>
      </c>
      <c r="E17" s="37" t="s">
        <v>58</v>
      </c>
      <c r="F17" s="79" t="s">
        <v>77</v>
      </c>
      <c r="G17" s="68">
        <v>30600</v>
      </c>
      <c r="H17" s="74">
        <v>7650</v>
      </c>
      <c r="I17" s="70">
        <v>7650</v>
      </c>
      <c r="J17" s="74">
        <v>7650</v>
      </c>
      <c r="K17" s="72">
        <v>7650</v>
      </c>
      <c r="L17" s="77">
        <v>356</v>
      </c>
      <c r="M17" s="70">
        <v>0</v>
      </c>
      <c r="N17" s="109">
        <v>0</v>
      </c>
      <c r="O17" s="121">
        <v>0</v>
      </c>
      <c r="P17" s="11">
        <f t="shared" si="1"/>
        <v>4.6535947712418299E-2</v>
      </c>
      <c r="Q17" s="103">
        <v>0</v>
      </c>
      <c r="R17" s="103">
        <v>0</v>
      </c>
      <c r="S17" s="100">
        <v>0</v>
      </c>
      <c r="T17" s="17">
        <v>1.1599999999999999E-2</v>
      </c>
      <c r="U17" s="17">
        <v>1.1599999999999999E-2</v>
      </c>
      <c r="V17" s="103">
        <v>1.1599999999999999E-2</v>
      </c>
      <c r="W17" s="96" t="s">
        <v>102</v>
      </c>
    </row>
    <row r="18" spans="2:23" ht="74.25" x14ac:dyDescent="0.25">
      <c r="B18" s="45" t="s">
        <v>19</v>
      </c>
      <c r="C18" s="38" t="s">
        <v>90</v>
      </c>
      <c r="D18" s="38" t="s">
        <v>50</v>
      </c>
      <c r="E18" s="40" t="s">
        <v>58</v>
      </c>
      <c r="F18" s="80" t="s">
        <v>78</v>
      </c>
      <c r="G18" s="68">
        <v>4500</v>
      </c>
      <c r="H18" s="74">
        <v>1125</v>
      </c>
      <c r="I18" s="70">
        <v>1125</v>
      </c>
      <c r="J18" s="74">
        <v>1125</v>
      </c>
      <c r="K18" s="72">
        <v>1125</v>
      </c>
      <c r="L18" s="77">
        <v>80</v>
      </c>
      <c r="M18" s="70">
        <v>0</v>
      </c>
      <c r="N18" s="109">
        <v>0</v>
      </c>
      <c r="O18" s="121">
        <v>0</v>
      </c>
      <c r="P18" s="11">
        <f t="shared" si="1"/>
        <v>7.1111111111111111E-2</v>
      </c>
      <c r="Q18" s="104">
        <v>0</v>
      </c>
      <c r="R18" s="104">
        <v>0</v>
      </c>
      <c r="S18" s="117">
        <v>0</v>
      </c>
      <c r="T18" s="108">
        <v>1.77E-2</v>
      </c>
      <c r="U18" s="108">
        <v>1.77E-2</v>
      </c>
      <c r="V18" s="104">
        <v>1.77E-2</v>
      </c>
      <c r="W18" s="96" t="s">
        <v>101</v>
      </c>
    </row>
    <row r="19" spans="2:23" ht="74.25" x14ac:dyDescent="0.25">
      <c r="B19" s="45" t="s">
        <v>19</v>
      </c>
      <c r="C19" s="38" t="s">
        <v>91</v>
      </c>
      <c r="D19" s="38" t="s">
        <v>51</v>
      </c>
      <c r="E19" s="40" t="s">
        <v>58</v>
      </c>
      <c r="F19" s="80" t="s">
        <v>79</v>
      </c>
      <c r="G19" s="68">
        <v>25000</v>
      </c>
      <c r="H19" s="74">
        <v>6250</v>
      </c>
      <c r="I19" s="70">
        <v>6250</v>
      </c>
      <c r="J19" s="74">
        <v>6250</v>
      </c>
      <c r="K19" s="72">
        <v>6250</v>
      </c>
      <c r="L19" s="77">
        <v>276</v>
      </c>
      <c r="M19" s="70">
        <v>0</v>
      </c>
      <c r="N19" s="109">
        <v>0</v>
      </c>
      <c r="O19" s="121">
        <v>0</v>
      </c>
      <c r="P19" s="11">
        <f t="shared" si="1"/>
        <v>4.4159999999999998E-2</v>
      </c>
      <c r="Q19" s="104">
        <v>0</v>
      </c>
      <c r="R19" s="104">
        <v>0</v>
      </c>
      <c r="S19" s="117">
        <v>0</v>
      </c>
      <c r="T19" s="108">
        <v>1.0999999999999999E-2</v>
      </c>
      <c r="U19" s="108">
        <v>1.0999999999999999E-2</v>
      </c>
      <c r="V19" s="104">
        <v>1.0999999999999999E-2</v>
      </c>
      <c r="W19" s="96" t="s">
        <v>101</v>
      </c>
    </row>
    <row r="20" spans="2:23" ht="74.25" x14ac:dyDescent="0.25">
      <c r="B20" s="45" t="s">
        <v>19</v>
      </c>
      <c r="C20" s="38" t="s">
        <v>93</v>
      </c>
      <c r="D20" s="38" t="s">
        <v>52</v>
      </c>
      <c r="E20" s="40" t="s">
        <v>58</v>
      </c>
      <c r="F20" s="80" t="s">
        <v>80</v>
      </c>
      <c r="G20" s="68">
        <v>1100</v>
      </c>
      <c r="H20" s="74">
        <v>275</v>
      </c>
      <c r="I20" s="70">
        <v>275</v>
      </c>
      <c r="J20" s="74">
        <v>275</v>
      </c>
      <c r="K20" s="72">
        <v>275</v>
      </c>
      <c r="L20" s="77">
        <v>0</v>
      </c>
      <c r="M20" s="70">
        <v>0</v>
      </c>
      <c r="N20" s="109">
        <v>0</v>
      </c>
      <c r="O20" s="121">
        <v>0</v>
      </c>
      <c r="P20" s="11">
        <f t="shared" si="1"/>
        <v>0</v>
      </c>
      <c r="Q20" s="104">
        <v>0</v>
      </c>
      <c r="R20" s="104">
        <v>0</v>
      </c>
      <c r="S20" s="117">
        <v>0</v>
      </c>
      <c r="T20" s="108">
        <v>0</v>
      </c>
      <c r="U20" s="108">
        <v>0</v>
      </c>
      <c r="V20" s="104">
        <v>0</v>
      </c>
      <c r="W20" s="96" t="s">
        <v>101</v>
      </c>
    </row>
    <row r="21" spans="2:23" ht="74.25" x14ac:dyDescent="0.25">
      <c r="B21" s="44" t="s">
        <v>53</v>
      </c>
      <c r="C21" s="36" t="s">
        <v>92</v>
      </c>
      <c r="D21" s="36" t="s">
        <v>54</v>
      </c>
      <c r="E21" s="37" t="s">
        <v>58</v>
      </c>
      <c r="F21" s="79" t="s">
        <v>81</v>
      </c>
      <c r="G21" s="68">
        <v>1075</v>
      </c>
      <c r="H21" s="74">
        <v>260</v>
      </c>
      <c r="I21" s="70">
        <v>260</v>
      </c>
      <c r="J21" s="74">
        <v>260</v>
      </c>
      <c r="K21" s="72">
        <v>295</v>
      </c>
      <c r="L21" s="76">
        <v>417</v>
      </c>
      <c r="M21" s="70">
        <v>367</v>
      </c>
      <c r="N21" s="109">
        <v>193</v>
      </c>
      <c r="O21" s="121">
        <v>637</v>
      </c>
      <c r="P21" s="11">
        <f t="shared" si="1"/>
        <v>1.6038461538461539</v>
      </c>
      <c r="Q21" s="105">
        <v>1.41</v>
      </c>
      <c r="R21" s="112">
        <v>0.74229999999999996</v>
      </c>
      <c r="S21" s="105">
        <v>2.1593</v>
      </c>
      <c r="T21" s="105">
        <v>0.72929999999999995</v>
      </c>
      <c r="U21" s="105">
        <v>0.90880000000000005</v>
      </c>
      <c r="V21" s="105">
        <v>1.5013000000000001</v>
      </c>
      <c r="W21" s="97" t="s">
        <v>104</v>
      </c>
    </row>
    <row r="22" spans="2:23" ht="74.25" x14ac:dyDescent="0.25">
      <c r="B22" s="45" t="s">
        <v>19</v>
      </c>
      <c r="C22" s="38" t="s">
        <v>94</v>
      </c>
      <c r="D22" s="38" t="s">
        <v>55</v>
      </c>
      <c r="E22" s="40" t="s">
        <v>58</v>
      </c>
      <c r="F22" s="80" t="s">
        <v>82</v>
      </c>
      <c r="G22" s="68">
        <v>300</v>
      </c>
      <c r="H22" s="74">
        <v>75</v>
      </c>
      <c r="I22" s="70">
        <v>75</v>
      </c>
      <c r="J22" s="74">
        <v>75</v>
      </c>
      <c r="K22" s="72">
        <v>75</v>
      </c>
      <c r="L22" s="76">
        <v>28</v>
      </c>
      <c r="M22" s="70">
        <v>88</v>
      </c>
      <c r="N22" s="109">
        <v>38</v>
      </c>
      <c r="O22" s="121">
        <v>37</v>
      </c>
      <c r="P22" s="11">
        <f t="shared" si="1"/>
        <v>0.37333333333333335</v>
      </c>
      <c r="Q22" s="105">
        <v>1.1733</v>
      </c>
      <c r="R22" s="114">
        <v>0.50600000000000001</v>
      </c>
      <c r="S22" s="113">
        <v>0.49330000000000002</v>
      </c>
      <c r="T22" s="108">
        <v>0.3866</v>
      </c>
      <c r="U22" s="113">
        <v>0.51329999999999998</v>
      </c>
      <c r="V22" s="105">
        <v>0.63660000000000005</v>
      </c>
      <c r="W22" s="97" t="s">
        <v>104</v>
      </c>
    </row>
    <row r="23" spans="2:23" ht="74.25" x14ac:dyDescent="0.25">
      <c r="B23" s="45" t="s">
        <v>19</v>
      </c>
      <c r="C23" s="38" t="s">
        <v>95</v>
      </c>
      <c r="D23" s="38" t="s">
        <v>56</v>
      </c>
      <c r="E23" s="40" t="s">
        <v>58</v>
      </c>
      <c r="F23" s="80" t="s">
        <v>83</v>
      </c>
      <c r="G23" s="68">
        <v>400</v>
      </c>
      <c r="H23" s="74">
        <v>100</v>
      </c>
      <c r="I23" s="70">
        <v>100</v>
      </c>
      <c r="J23" s="74">
        <v>100</v>
      </c>
      <c r="K23" s="72">
        <v>100</v>
      </c>
      <c r="L23" s="76">
        <v>171</v>
      </c>
      <c r="M23" s="70">
        <v>105</v>
      </c>
      <c r="N23" s="109">
        <v>66</v>
      </c>
      <c r="O23" s="121">
        <v>36</v>
      </c>
      <c r="P23" s="11">
        <f t="shared" si="1"/>
        <v>1.71</v>
      </c>
      <c r="Q23" s="106">
        <v>1.05</v>
      </c>
      <c r="R23" s="115">
        <v>0.66</v>
      </c>
      <c r="S23" s="119">
        <v>0.36</v>
      </c>
      <c r="T23" s="106">
        <v>0.69</v>
      </c>
      <c r="U23" s="105">
        <v>0.86050000000000004</v>
      </c>
      <c r="V23" s="105">
        <v>0.94499999999999995</v>
      </c>
      <c r="W23" s="97" t="s">
        <v>104</v>
      </c>
    </row>
    <row r="24" spans="2:23" ht="75" thickBot="1" x14ac:dyDescent="0.3">
      <c r="B24" s="46" t="s">
        <v>19</v>
      </c>
      <c r="C24" s="47" t="s">
        <v>96</v>
      </c>
      <c r="D24" s="47" t="s">
        <v>57</v>
      </c>
      <c r="E24" s="48" t="s">
        <v>58</v>
      </c>
      <c r="F24" s="81" t="s">
        <v>84</v>
      </c>
      <c r="G24" s="69">
        <v>375</v>
      </c>
      <c r="H24" s="75">
        <v>85</v>
      </c>
      <c r="I24" s="71">
        <v>85</v>
      </c>
      <c r="J24" s="75">
        <v>85</v>
      </c>
      <c r="K24" s="73">
        <v>120</v>
      </c>
      <c r="L24" s="78">
        <v>218</v>
      </c>
      <c r="M24" s="99">
        <v>174</v>
      </c>
      <c r="N24" s="110">
        <v>89</v>
      </c>
      <c r="O24" s="122">
        <v>564</v>
      </c>
      <c r="P24" s="58">
        <f t="shared" si="1"/>
        <v>2.5647058823529414</v>
      </c>
      <c r="Q24" s="107">
        <v>2.0470000000000002</v>
      </c>
      <c r="R24" s="120">
        <v>1.0469999999999999</v>
      </c>
      <c r="S24" s="118">
        <v>4.7</v>
      </c>
      <c r="T24" s="107">
        <v>1.0452999999999999</v>
      </c>
      <c r="U24" s="107">
        <v>1.2826</v>
      </c>
      <c r="V24" s="107">
        <v>2.7866</v>
      </c>
      <c r="W24" s="97" t="s">
        <v>104</v>
      </c>
    </row>
    <row r="25" spans="2:23" ht="18.75" x14ac:dyDescent="0.25">
      <c r="B25" s="20"/>
      <c r="C25" s="21"/>
      <c r="D25" s="21"/>
      <c r="P25" s="90">
        <f>AVERAGE(P13:P24)</f>
        <v>0.71498516377309251</v>
      </c>
      <c r="Q25" s="90">
        <f t="shared" ref="Q25:S25" si="2">AVERAGE(Q23:Q24)</f>
        <v>1.5485000000000002</v>
      </c>
      <c r="R25" s="90">
        <f t="shared" si="2"/>
        <v>0.85349999999999993</v>
      </c>
      <c r="S25" s="90">
        <f t="shared" si="2"/>
        <v>2.5300000000000002</v>
      </c>
      <c r="T25" s="90">
        <f>AVERAGE(T23:T24)</f>
        <v>0.86764999999999992</v>
      </c>
      <c r="U25" s="90">
        <f t="shared" ref="U25" si="3">AVERAGE(U23:U24)</f>
        <v>1.07155</v>
      </c>
      <c r="V25" s="90">
        <f>AVERAGE(V23:V24)</f>
        <v>1.8657999999999999</v>
      </c>
    </row>
    <row r="26" spans="2:23" s="91" customFormat="1" ht="66.75" customHeight="1" x14ac:dyDescent="0.25">
      <c r="B26" s="92"/>
      <c r="C26" s="93"/>
      <c r="D26" s="93"/>
      <c r="P26" s="94"/>
      <c r="Q26" s="94"/>
      <c r="R26" s="95"/>
      <c r="S26" s="95"/>
      <c r="T26" s="95"/>
      <c r="U26" s="94"/>
      <c r="V26" s="94"/>
    </row>
    <row r="27" spans="2:23" ht="15.75" x14ac:dyDescent="0.25">
      <c r="C27" s="123" t="s">
        <v>35</v>
      </c>
      <c r="D27" s="123"/>
      <c r="E27" s="123"/>
      <c r="F27" s="123"/>
      <c r="G27" s="19"/>
      <c r="L27" s="124" t="s">
        <v>69</v>
      </c>
      <c r="M27" s="125"/>
      <c r="N27" s="125"/>
      <c r="O27" s="125"/>
      <c r="P27" s="125"/>
      <c r="Q27" s="125"/>
      <c r="U27" s="123" t="s">
        <v>36</v>
      </c>
      <c r="V27" s="123"/>
      <c r="W27" s="123"/>
    </row>
    <row r="28" spans="2:23" x14ac:dyDescent="0.25">
      <c r="C28" s="164" t="s">
        <v>71</v>
      </c>
      <c r="D28" s="164"/>
      <c r="E28" s="164"/>
      <c r="F28" s="164"/>
      <c r="L28" s="165" t="s">
        <v>68</v>
      </c>
      <c r="M28" s="165"/>
      <c r="N28" s="165"/>
      <c r="O28" s="165"/>
      <c r="P28" s="165"/>
      <c r="Q28" s="165"/>
      <c r="U28" s="164" t="s">
        <v>67</v>
      </c>
      <c r="V28" s="164"/>
      <c r="W28" s="164"/>
    </row>
    <row r="29" spans="2:23" x14ac:dyDescent="0.25">
      <c r="C29" s="164" t="s">
        <v>72</v>
      </c>
      <c r="D29" s="164"/>
      <c r="E29" s="164"/>
      <c r="F29" s="164"/>
      <c r="L29" s="165" t="s">
        <v>70</v>
      </c>
      <c r="M29" s="165"/>
      <c r="N29" s="165"/>
      <c r="O29" s="165"/>
      <c r="P29" s="165"/>
      <c r="Q29" s="165"/>
      <c r="U29" s="164" t="s">
        <v>66</v>
      </c>
      <c r="V29" s="164"/>
      <c r="W29" s="164"/>
    </row>
    <row r="30" spans="2:23" ht="15.75" thickBot="1" x14ac:dyDescent="0.3"/>
    <row r="31" spans="2:23" ht="15.75" thickBot="1" x14ac:dyDescent="0.3">
      <c r="E31" s="156" t="s">
        <v>27</v>
      </c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8"/>
    </row>
    <row r="32" spans="2:23" ht="15.75" thickBot="1" x14ac:dyDescent="0.3">
      <c r="E32" s="159" t="s">
        <v>28</v>
      </c>
      <c r="F32" s="159" t="s">
        <v>10</v>
      </c>
      <c r="G32" s="161" t="s">
        <v>11</v>
      </c>
      <c r="H32" s="162"/>
      <c r="I32" s="162"/>
      <c r="J32" s="163"/>
      <c r="K32" s="161" t="s">
        <v>12</v>
      </c>
      <c r="L32" s="162"/>
      <c r="M32" s="162"/>
      <c r="N32" s="163"/>
      <c r="O32" s="161" t="s">
        <v>13</v>
      </c>
      <c r="P32" s="162"/>
      <c r="Q32" s="162"/>
      <c r="R32" s="163"/>
      <c r="S32" s="161" t="s">
        <v>14</v>
      </c>
      <c r="T32" s="162"/>
      <c r="U32" s="162"/>
      <c r="V32" s="163"/>
      <c r="W32" s="159" t="s">
        <v>26</v>
      </c>
    </row>
    <row r="33" spans="5:23" ht="29.25" thickBot="1" x14ac:dyDescent="0.3">
      <c r="E33" s="160"/>
      <c r="F33" s="160"/>
      <c r="G33" s="2" t="s">
        <v>29</v>
      </c>
      <c r="H33" s="8" t="s">
        <v>30</v>
      </c>
      <c r="I33" s="9" t="s">
        <v>31</v>
      </c>
      <c r="J33" s="10" t="s">
        <v>32</v>
      </c>
      <c r="K33" s="2" t="s">
        <v>29</v>
      </c>
      <c r="L33" s="8" t="s">
        <v>30</v>
      </c>
      <c r="M33" s="9" t="s">
        <v>31</v>
      </c>
      <c r="N33" s="10" t="s">
        <v>32</v>
      </c>
      <c r="O33" s="2" t="s">
        <v>6</v>
      </c>
      <c r="P33" s="8" t="s">
        <v>7</v>
      </c>
      <c r="Q33" s="9" t="s">
        <v>8</v>
      </c>
      <c r="R33" s="10" t="s">
        <v>9</v>
      </c>
      <c r="S33" s="64" t="s">
        <v>6</v>
      </c>
      <c r="T33" s="8" t="s">
        <v>7</v>
      </c>
      <c r="U33" s="9" t="s">
        <v>8</v>
      </c>
      <c r="V33" s="10" t="s">
        <v>9</v>
      </c>
      <c r="W33" s="160"/>
    </row>
    <row r="34" spans="5:23" ht="15.75" thickBot="1" x14ac:dyDescent="0.3">
      <c r="E34" s="62" t="s">
        <v>60</v>
      </c>
      <c r="F34" s="16" t="s">
        <v>59</v>
      </c>
      <c r="G34" s="16" t="s">
        <v>59</v>
      </c>
      <c r="H34" s="16" t="s">
        <v>59</v>
      </c>
      <c r="I34" s="16" t="s">
        <v>59</v>
      </c>
      <c r="J34" s="16" t="s">
        <v>59</v>
      </c>
      <c r="K34" s="16" t="s">
        <v>59</v>
      </c>
      <c r="L34" s="16" t="s">
        <v>59</v>
      </c>
      <c r="M34" s="16" t="s">
        <v>59</v>
      </c>
      <c r="N34" s="16" t="s">
        <v>59</v>
      </c>
      <c r="O34" s="16" t="s">
        <v>59</v>
      </c>
      <c r="P34" s="16" t="s">
        <v>59</v>
      </c>
      <c r="Q34" s="16" t="s">
        <v>59</v>
      </c>
      <c r="R34" s="16" t="s">
        <v>59</v>
      </c>
      <c r="S34" s="65" t="s">
        <v>59</v>
      </c>
      <c r="T34" s="16" t="s">
        <v>59</v>
      </c>
      <c r="U34" s="16" t="s">
        <v>59</v>
      </c>
      <c r="V34" s="16" t="s">
        <v>59</v>
      </c>
      <c r="W34" s="18"/>
    </row>
    <row r="35" spans="5:23" ht="15.75" thickBot="1" x14ac:dyDescent="0.3">
      <c r="E35" s="3" t="s">
        <v>61</v>
      </c>
      <c r="F35" s="16" t="s">
        <v>59</v>
      </c>
      <c r="G35" s="16" t="s">
        <v>59</v>
      </c>
      <c r="H35" s="16" t="s">
        <v>59</v>
      </c>
      <c r="I35" s="16" t="s">
        <v>59</v>
      </c>
      <c r="J35" s="16" t="s">
        <v>59</v>
      </c>
      <c r="K35" s="16" t="s">
        <v>59</v>
      </c>
      <c r="L35" s="16" t="s">
        <v>59</v>
      </c>
      <c r="M35" s="16" t="s">
        <v>59</v>
      </c>
      <c r="N35" s="16" t="s">
        <v>59</v>
      </c>
      <c r="O35" s="16" t="s">
        <v>59</v>
      </c>
      <c r="P35" s="16" t="s">
        <v>59</v>
      </c>
      <c r="Q35" s="16" t="s">
        <v>59</v>
      </c>
      <c r="R35" s="16" t="s">
        <v>59</v>
      </c>
      <c r="S35" s="66" t="s">
        <v>59</v>
      </c>
      <c r="T35" s="16" t="s">
        <v>59</v>
      </c>
      <c r="U35" s="16" t="s">
        <v>59</v>
      </c>
      <c r="V35" s="16" t="s">
        <v>59</v>
      </c>
      <c r="W35" s="4"/>
    </row>
    <row r="36" spans="5:23" ht="15.75" thickBot="1" x14ac:dyDescent="0.3">
      <c r="E36" s="5" t="s">
        <v>62</v>
      </c>
      <c r="F36" s="16" t="s">
        <v>59</v>
      </c>
      <c r="G36" s="16" t="s">
        <v>59</v>
      </c>
      <c r="H36" s="16" t="s">
        <v>59</v>
      </c>
      <c r="I36" s="16" t="s">
        <v>59</v>
      </c>
      <c r="J36" s="16" t="s">
        <v>59</v>
      </c>
      <c r="K36" s="16" t="s">
        <v>59</v>
      </c>
      <c r="L36" s="16" t="s">
        <v>59</v>
      </c>
      <c r="M36" s="16" t="s">
        <v>59</v>
      </c>
      <c r="N36" s="16" t="s">
        <v>59</v>
      </c>
      <c r="O36" s="16" t="s">
        <v>59</v>
      </c>
      <c r="P36" s="16" t="s">
        <v>59</v>
      </c>
      <c r="Q36" s="16" t="s">
        <v>59</v>
      </c>
      <c r="R36" s="16" t="s">
        <v>59</v>
      </c>
      <c r="S36" s="66" t="s">
        <v>59</v>
      </c>
      <c r="T36" s="16" t="s">
        <v>59</v>
      </c>
      <c r="U36" s="16" t="s">
        <v>59</v>
      </c>
      <c r="V36" s="16" t="s">
        <v>59</v>
      </c>
      <c r="W36" s="6"/>
    </row>
    <row r="37" spans="5:23" ht="15.75" thickBot="1" x14ac:dyDescent="0.3">
      <c r="E37" s="63" t="s">
        <v>63</v>
      </c>
      <c r="F37" s="16" t="s">
        <v>59</v>
      </c>
      <c r="G37" s="16" t="s">
        <v>59</v>
      </c>
      <c r="H37" s="16" t="s">
        <v>59</v>
      </c>
      <c r="I37" s="16" t="s">
        <v>59</v>
      </c>
      <c r="J37" s="16" t="s">
        <v>59</v>
      </c>
      <c r="K37" s="16" t="s">
        <v>59</v>
      </c>
      <c r="L37" s="16" t="s">
        <v>59</v>
      </c>
      <c r="M37" s="16" t="s">
        <v>59</v>
      </c>
      <c r="N37" s="16" t="s">
        <v>59</v>
      </c>
      <c r="O37" s="16" t="s">
        <v>59</v>
      </c>
      <c r="P37" s="16" t="s">
        <v>59</v>
      </c>
      <c r="Q37" s="16" t="s">
        <v>59</v>
      </c>
      <c r="R37" s="16" t="s">
        <v>59</v>
      </c>
      <c r="S37" s="66" t="s">
        <v>59</v>
      </c>
      <c r="T37" s="16" t="s">
        <v>59</v>
      </c>
      <c r="U37" s="16" t="s">
        <v>59</v>
      </c>
      <c r="V37" s="16" t="s">
        <v>59</v>
      </c>
      <c r="W37" s="7"/>
    </row>
  </sheetData>
  <mergeCells count="33">
    <mergeCell ref="C28:F28"/>
    <mergeCell ref="C29:F29"/>
    <mergeCell ref="U28:W28"/>
    <mergeCell ref="U29:W29"/>
    <mergeCell ref="L28:Q28"/>
    <mergeCell ref="L29:Q29"/>
    <mergeCell ref="E31:W31"/>
    <mergeCell ref="F32:F33"/>
    <mergeCell ref="G32:J32"/>
    <mergeCell ref="K32:N32"/>
    <mergeCell ref="O32:R32"/>
    <mergeCell ref="S32:V32"/>
    <mergeCell ref="E32:E33"/>
    <mergeCell ref="W32:W33"/>
    <mergeCell ref="W8:W10"/>
    <mergeCell ref="B9:B10"/>
    <mergeCell ref="C9:C10"/>
    <mergeCell ref="D9:F9"/>
    <mergeCell ref="L9:O9"/>
    <mergeCell ref="P9:S9"/>
    <mergeCell ref="T9:V9"/>
    <mergeCell ref="G9:K9"/>
    <mergeCell ref="G8:V8"/>
    <mergeCell ref="E2:U2"/>
    <mergeCell ref="E3:U3"/>
    <mergeCell ref="E4:U4"/>
    <mergeCell ref="E5:U5"/>
    <mergeCell ref="E6:U6"/>
    <mergeCell ref="U27:W27"/>
    <mergeCell ref="C27:F27"/>
    <mergeCell ref="L27:Q27"/>
    <mergeCell ref="B11:B12"/>
    <mergeCell ref="C11:C12"/>
  </mergeCells>
  <phoneticPr fontId="11" type="noConversion"/>
  <conditionalFormatting sqref="H13:K24 L21:L24 G35:J37">
    <cfRule type="containsBlanks" dxfId="107" priority="200">
      <formula>LEN(TRIM(G13))=0</formula>
    </cfRule>
  </conditionalFormatting>
  <conditionalFormatting sqref="L13:O16 M17:M23">
    <cfRule type="containsBlanks" dxfId="106" priority="199">
      <formula>LEN(TRIM(L13))=0</formula>
    </cfRule>
  </conditionalFormatting>
  <conditionalFormatting sqref="U11:V11 T12:V17">
    <cfRule type="cellIs" dxfId="105" priority="145" stopIfTrue="1" operator="equal">
      <formula>"100%"</formula>
    </cfRule>
    <cfRule type="cellIs" dxfId="104" priority="146" stopIfTrue="1" operator="lessThan">
      <formula>0.5</formula>
    </cfRule>
    <cfRule type="cellIs" dxfId="103" priority="147" stopIfTrue="1" operator="between">
      <formula>0.5</formula>
      <formula>0.7</formula>
    </cfRule>
    <cfRule type="cellIs" dxfId="102" priority="148" stopIfTrue="1" operator="between">
      <formula>0.7</formula>
      <formula>1.2</formula>
    </cfRule>
    <cfRule type="cellIs" dxfId="101" priority="149" stopIfTrue="1" operator="greaterThanOrEqual">
      <formula>1.2</formula>
    </cfRule>
    <cfRule type="containsBlanks" dxfId="100" priority="150" stopIfTrue="1">
      <formula>LEN(TRIM(T11))=0</formula>
    </cfRule>
  </conditionalFormatting>
  <conditionalFormatting sqref="U11:V11 T12:V17">
    <cfRule type="containsBlanks" dxfId="99" priority="144">
      <formula>LEN(TRIM(T11))=0</formula>
    </cfRule>
  </conditionalFormatting>
  <conditionalFormatting sqref="P11">
    <cfRule type="cellIs" dxfId="98" priority="138" stopIfTrue="1" operator="equal">
      <formula>"100%"</formula>
    </cfRule>
    <cfRule type="cellIs" dxfId="97" priority="139" stopIfTrue="1" operator="lessThan">
      <formula>0.5</formula>
    </cfRule>
    <cfRule type="cellIs" dxfId="96" priority="140" stopIfTrue="1" operator="between">
      <formula>0.5</formula>
      <formula>0.7</formula>
    </cfRule>
    <cfRule type="cellIs" dxfId="95" priority="141" stopIfTrue="1" operator="between">
      <formula>0.7</formula>
      <formula>1.2</formula>
    </cfRule>
    <cfRule type="cellIs" dxfId="94" priority="142" stopIfTrue="1" operator="greaterThanOrEqual">
      <formula>1.2</formula>
    </cfRule>
    <cfRule type="containsBlanks" dxfId="93" priority="143" stopIfTrue="1">
      <formula>LEN(TRIM(P11))=0</formula>
    </cfRule>
  </conditionalFormatting>
  <conditionalFormatting sqref="P11">
    <cfRule type="containsBlanks" dxfId="92" priority="137">
      <formula>LEN(TRIM(P11))=0</formula>
    </cfRule>
  </conditionalFormatting>
  <conditionalFormatting sqref="P12:P24">
    <cfRule type="cellIs" dxfId="91" priority="124" stopIfTrue="1" operator="equal">
      <formula>"100%"</formula>
    </cfRule>
    <cfRule type="cellIs" dxfId="90" priority="125" stopIfTrue="1" operator="lessThan">
      <formula>0.5</formula>
    </cfRule>
    <cfRule type="cellIs" dxfId="89" priority="126" stopIfTrue="1" operator="between">
      <formula>0.5</formula>
      <formula>0.7</formula>
    </cfRule>
    <cfRule type="cellIs" dxfId="88" priority="127" stopIfTrue="1" operator="between">
      <formula>0.7</formula>
      <formula>1.2</formula>
    </cfRule>
    <cfRule type="cellIs" dxfId="87" priority="128" stopIfTrue="1" operator="greaterThanOrEqual">
      <formula>1.2</formula>
    </cfRule>
    <cfRule type="containsBlanks" dxfId="86" priority="129" stopIfTrue="1">
      <formula>LEN(TRIM(P12))=0</formula>
    </cfRule>
  </conditionalFormatting>
  <conditionalFormatting sqref="P12:P24">
    <cfRule type="containsBlanks" dxfId="85" priority="123">
      <formula>LEN(TRIM(P12))=0</formula>
    </cfRule>
  </conditionalFormatting>
  <conditionalFormatting sqref="F36">
    <cfRule type="containsBlanks" dxfId="84" priority="86">
      <formula>LEN(TRIM(F36))=0</formula>
    </cfRule>
  </conditionalFormatting>
  <conditionalFormatting sqref="F35">
    <cfRule type="containsBlanks" dxfId="83" priority="85">
      <formula>LEN(TRIM(F35))=0</formula>
    </cfRule>
  </conditionalFormatting>
  <conditionalFormatting sqref="K37">
    <cfRule type="containsBlanks" dxfId="82" priority="84">
      <formula>LEN(TRIM(K37))=0</formula>
    </cfRule>
  </conditionalFormatting>
  <conditionalFormatting sqref="K36">
    <cfRule type="containsBlanks" dxfId="81" priority="83">
      <formula>LEN(TRIM(K36))=0</formula>
    </cfRule>
  </conditionalFormatting>
  <conditionalFormatting sqref="K35">
    <cfRule type="containsBlanks" dxfId="80" priority="82">
      <formula>LEN(TRIM(K35))=0</formula>
    </cfRule>
  </conditionalFormatting>
  <conditionalFormatting sqref="L35">
    <cfRule type="containsBlanks" dxfId="79" priority="81">
      <formula>LEN(TRIM(L35))=0</formula>
    </cfRule>
  </conditionalFormatting>
  <conditionalFormatting sqref="L36">
    <cfRule type="containsBlanks" dxfId="78" priority="80">
      <formula>LEN(TRIM(L36))=0</formula>
    </cfRule>
  </conditionalFormatting>
  <conditionalFormatting sqref="M36">
    <cfRule type="containsBlanks" dxfId="77" priority="79">
      <formula>LEN(TRIM(M36))=0</formula>
    </cfRule>
  </conditionalFormatting>
  <conditionalFormatting sqref="M37">
    <cfRule type="containsBlanks" dxfId="76" priority="78">
      <formula>LEN(TRIM(M37))=0</formula>
    </cfRule>
  </conditionalFormatting>
  <conditionalFormatting sqref="L37">
    <cfRule type="containsBlanks" dxfId="75" priority="77">
      <formula>LEN(TRIM(L37))=0</formula>
    </cfRule>
  </conditionalFormatting>
  <conditionalFormatting sqref="M35">
    <cfRule type="containsBlanks" dxfId="74" priority="76">
      <formula>LEN(TRIM(M35))=0</formula>
    </cfRule>
  </conditionalFormatting>
  <conditionalFormatting sqref="N35">
    <cfRule type="containsBlanks" dxfId="73" priority="75">
      <formula>LEN(TRIM(N35))=0</formula>
    </cfRule>
  </conditionalFormatting>
  <conditionalFormatting sqref="N36">
    <cfRule type="containsBlanks" dxfId="72" priority="74">
      <formula>LEN(TRIM(N36))=0</formula>
    </cfRule>
  </conditionalFormatting>
  <conditionalFormatting sqref="N37">
    <cfRule type="containsBlanks" dxfId="71" priority="73">
      <formula>LEN(TRIM(N37))=0</formula>
    </cfRule>
  </conditionalFormatting>
  <conditionalFormatting sqref="O37">
    <cfRule type="containsBlanks" dxfId="70" priority="71">
      <formula>LEN(TRIM(O37))=0</formula>
    </cfRule>
  </conditionalFormatting>
  <conditionalFormatting sqref="O36:R36">
    <cfRule type="containsBlanks" dxfId="69" priority="70">
      <formula>LEN(TRIM(O36))=0</formula>
    </cfRule>
  </conditionalFormatting>
  <conditionalFormatting sqref="O34:O35">
    <cfRule type="containsBlanks" dxfId="68" priority="69">
      <formula>LEN(TRIM(O34))=0</formula>
    </cfRule>
  </conditionalFormatting>
  <conditionalFormatting sqref="P34">
    <cfRule type="containsBlanks" dxfId="67" priority="68">
      <formula>LEN(TRIM(P34))=0</formula>
    </cfRule>
  </conditionalFormatting>
  <conditionalFormatting sqref="P35">
    <cfRule type="containsBlanks" dxfId="66" priority="67">
      <formula>LEN(TRIM(P35))=0</formula>
    </cfRule>
  </conditionalFormatting>
  <conditionalFormatting sqref="P37">
    <cfRule type="containsBlanks" dxfId="65" priority="66">
      <formula>LEN(TRIM(P37))=0</formula>
    </cfRule>
  </conditionalFormatting>
  <conditionalFormatting sqref="Q37:S37">
    <cfRule type="containsBlanks" dxfId="64" priority="65">
      <formula>LEN(TRIM(Q37))=0</formula>
    </cfRule>
  </conditionalFormatting>
  <conditionalFormatting sqref="Q35">
    <cfRule type="containsBlanks" dxfId="63" priority="64">
      <formula>LEN(TRIM(Q35))=0</formula>
    </cfRule>
  </conditionalFormatting>
  <conditionalFormatting sqref="Q34">
    <cfRule type="containsBlanks" dxfId="62" priority="63">
      <formula>LEN(TRIM(Q34))=0</formula>
    </cfRule>
  </conditionalFormatting>
  <conditionalFormatting sqref="R34">
    <cfRule type="containsBlanks" dxfId="61" priority="62">
      <formula>LEN(TRIM(R34))=0</formula>
    </cfRule>
  </conditionalFormatting>
  <conditionalFormatting sqref="R35">
    <cfRule type="containsBlanks" dxfId="60" priority="61">
      <formula>LEN(TRIM(R35))=0</formula>
    </cfRule>
  </conditionalFormatting>
  <conditionalFormatting sqref="S36">
    <cfRule type="containsBlanks" dxfId="59" priority="60">
      <formula>LEN(TRIM(S36))=0</formula>
    </cfRule>
  </conditionalFormatting>
  <conditionalFormatting sqref="S35">
    <cfRule type="containsBlanks" dxfId="58" priority="59">
      <formula>LEN(TRIM(S35))=0</formula>
    </cfRule>
  </conditionalFormatting>
  <conditionalFormatting sqref="S34">
    <cfRule type="containsBlanks" dxfId="57" priority="58">
      <formula>LEN(TRIM(S34))=0</formula>
    </cfRule>
  </conditionalFormatting>
  <conditionalFormatting sqref="T34">
    <cfRule type="containsBlanks" dxfId="56" priority="57">
      <formula>LEN(TRIM(T34))=0</formula>
    </cfRule>
  </conditionalFormatting>
  <conditionalFormatting sqref="T35">
    <cfRule type="containsBlanks" dxfId="55" priority="56">
      <formula>LEN(TRIM(T35))=0</formula>
    </cfRule>
  </conditionalFormatting>
  <conditionalFormatting sqref="T36">
    <cfRule type="containsBlanks" dxfId="54" priority="55">
      <formula>LEN(TRIM(T36))=0</formula>
    </cfRule>
  </conditionalFormatting>
  <conditionalFormatting sqref="T37">
    <cfRule type="containsBlanks" dxfId="53" priority="54">
      <formula>LEN(TRIM(T37))=0</formula>
    </cfRule>
  </conditionalFormatting>
  <conditionalFormatting sqref="U37">
    <cfRule type="containsBlanks" dxfId="52" priority="53">
      <formula>LEN(TRIM(U37))=0</formula>
    </cfRule>
  </conditionalFormatting>
  <conditionalFormatting sqref="U36">
    <cfRule type="containsBlanks" dxfId="51" priority="52">
      <formula>LEN(TRIM(U36))=0</formula>
    </cfRule>
  </conditionalFormatting>
  <conditionalFormatting sqref="U35">
    <cfRule type="containsBlanks" dxfId="50" priority="51">
      <formula>LEN(TRIM(U35))=0</formula>
    </cfRule>
  </conditionalFormatting>
  <conditionalFormatting sqref="U34">
    <cfRule type="containsBlanks" dxfId="49" priority="50">
      <formula>LEN(TRIM(U34))=0</formula>
    </cfRule>
  </conditionalFormatting>
  <conditionalFormatting sqref="V34">
    <cfRule type="containsBlanks" dxfId="48" priority="49">
      <formula>LEN(TRIM(V34))=0</formula>
    </cfRule>
  </conditionalFormatting>
  <conditionalFormatting sqref="V35">
    <cfRule type="containsBlanks" dxfId="47" priority="48">
      <formula>LEN(TRIM(V35))=0</formula>
    </cfRule>
  </conditionalFormatting>
  <conditionalFormatting sqref="V36">
    <cfRule type="containsBlanks" dxfId="46" priority="47">
      <formula>LEN(TRIM(V36))=0</formula>
    </cfRule>
  </conditionalFormatting>
  <conditionalFormatting sqref="V37">
    <cfRule type="containsBlanks" dxfId="45" priority="46">
      <formula>LEN(TRIM(V37))=0</formula>
    </cfRule>
  </conditionalFormatting>
  <conditionalFormatting sqref="F37">
    <cfRule type="containsBlanks" dxfId="44" priority="45">
      <formula>LEN(TRIM(F37))=0</formula>
    </cfRule>
  </conditionalFormatting>
  <conditionalFormatting sqref="F34">
    <cfRule type="containsBlanks" dxfId="43" priority="44">
      <formula>LEN(TRIM(F34))=0</formula>
    </cfRule>
  </conditionalFormatting>
  <conditionalFormatting sqref="G34">
    <cfRule type="containsBlanks" dxfId="42" priority="43">
      <formula>LEN(TRIM(G34))=0</formula>
    </cfRule>
  </conditionalFormatting>
  <conditionalFormatting sqref="H34">
    <cfRule type="containsBlanks" dxfId="41" priority="42">
      <formula>LEN(TRIM(H34))=0</formula>
    </cfRule>
  </conditionalFormatting>
  <conditionalFormatting sqref="I34">
    <cfRule type="containsBlanks" dxfId="40" priority="41">
      <formula>LEN(TRIM(I34))=0</formula>
    </cfRule>
  </conditionalFormatting>
  <conditionalFormatting sqref="J34">
    <cfRule type="containsBlanks" dxfId="39" priority="40">
      <formula>LEN(TRIM(J34))=0</formula>
    </cfRule>
  </conditionalFormatting>
  <conditionalFormatting sqref="K34">
    <cfRule type="containsBlanks" dxfId="38" priority="39">
      <formula>LEN(TRIM(K34))=0</formula>
    </cfRule>
  </conditionalFormatting>
  <conditionalFormatting sqref="L34">
    <cfRule type="containsBlanks" dxfId="37" priority="38">
      <formula>LEN(TRIM(L34))=0</formula>
    </cfRule>
  </conditionalFormatting>
  <conditionalFormatting sqref="M34">
    <cfRule type="containsBlanks" dxfId="36" priority="37">
      <formula>LEN(TRIM(M34))=0</formula>
    </cfRule>
  </conditionalFormatting>
  <conditionalFormatting sqref="N34">
    <cfRule type="containsBlanks" dxfId="35" priority="36">
      <formula>LEN(TRIM(N34))=0</formula>
    </cfRule>
  </conditionalFormatting>
  <conditionalFormatting sqref="Q11">
    <cfRule type="cellIs" dxfId="34" priority="30" stopIfTrue="1" operator="equal">
      <formula>"100%"</formula>
    </cfRule>
    <cfRule type="cellIs" dxfId="33" priority="31" stopIfTrue="1" operator="lessThan">
      <formula>0.5</formula>
    </cfRule>
    <cfRule type="cellIs" dxfId="32" priority="32" stopIfTrue="1" operator="between">
      <formula>0.5</formula>
      <formula>0.7</formula>
    </cfRule>
    <cfRule type="cellIs" dxfId="31" priority="33" stopIfTrue="1" operator="between">
      <formula>0.7</formula>
      <formula>1.2</formula>
    </cfRule>
    <cfRule type="cellIs" dxfId="30" priority="34" stopIfTrue="1" operator="greaterThanOrEqual">
      <formula>1.2</formula>
    </cfRule>
    <cfRule type="containsBlanks" dxfId="29" priority="35" stopIfTrue="1">
      <formula>LEN(TRIM(Q11))=0</formula>
    </cfRule>
  </conditionalFormatting>
  <conditionalFormatting sqref="Q11">
    <cfRule type="containsBlanks" dxfId="28" priority="29">
      <formula>LEN(TRIM(Q11))=0</formula>
    </cfRule>
  </conditionalFormatting>
  <conditionalFormatting sqref="Q12">
    <cfRule type="cellIs" dxfId="27" priority="23" stopIfTrue="1" operator="equal">
      <formula>"100%"</formula>
    </cfRule>
    <cfRule type="cellIs" dxfId="26" priority="24" stopIfTrue="1" operator="lessThan">
      <formula>0.5</formula>
    </cfRule>
    <cfRule type="cellIs" dxfId="25" priority="25" stopIfTrue="1" operator="between">
      <formula>0.5</formula>
      <formula>0.7</formula>
    </cfRule>
    <cfRule type="cellIs" dxfId="24" priority="26" stopIfTrue="1" operator="between">
      <formula>0.7</formula>
      <formula>1.2</formula>
    </cfRule>
    <cfRule type="cellIs" dxfId="23" priority="27" stopIfTrue="1" operator="greaterThanOrEqual">
      <formula>1.2</formula>
    </cfRule>
    <cfRule type="containsBlanks" dxfId="22" priority="28" stopIfTrue="1">
      <formula>LEN(TRIM(Q12))=0</formula>
    </cfRule>
  </conditionalFormatting>
  <conditionalFormatting sqref="Q12">
    <cfRule type="containsBlanks" dxfId="21" priority="22">
      <formula>LEN(TRIM(Q12))=0</formula>
    </cfRule>
  </conditionalFormatting>
  <conditionalFormatting sqref="T11">
    <cfRule type="cellIs" dxfId="20" priority="16" stopIfTrue="1" operator="equal">
      <formula>"100%"</formula>
    </cfRule>
    <cfRule type="cellIs" dxfId="19" priority="17" stopIfTrue="1" operator="lessThan">
      <formula>0.5</formula>
    </cfRule>
    <cfRule type="cellIs" dxfId="18" priority="18" stopIfTrue="1" operator="between">
      <formula>0.5</formula>
      <formula>0.7</formula>
    </cfRule>
    <cfRule type="cellIs" dxfId="17" priority="19" stopIfTrue="1" operator="between">
      <formula>0.7</formula>
      <formula>1.2</formula>
    </cfRule>
    <cfRule type="cellIs" dxfId="16" priority="20" stopIfTrue="1" operator="greaterThanOrEqual">
      <formula>1.2</formula>
    </cfRule>
    <cfRule type="containsBlanks" dxfId="15" priority="21" stopIfTrue="1">
      <formula>LEN(TRIM(T11))=0</formula>
    </cfRule>
  </conditionalFormatting>
  <conditionalFormatting sqref="T11">
    <cfRule type="containsBlanks" dxfId="14" priority="15">
      <formula>LEN(TRIM(T11))=0</formula>
    </cfRule>
  </conditionalFormatting>
  <conditionalFormatting sqref="R11:S11">
    <cfRule type="cellIs" dxfId="13" priority="9" stopIfTrue="1" operator="equal">
      <formula>"100%"</formula>
    </cfRule>
    <cfRule type="cellIs" dxfId="12" priority="10" stopIfTrue="1" operator="lessThan">
      <formula>0.5</formula>
    </cfRule>
    <cfRule type="cellIs" dxfId="11" priority="11" stopIfTrue="1" operator="between">
      <formula>0.5</formula>
      <formula>0.7</formula>
    </cfRule>
    <cfRule type="cellIs" dxfId="10" priority="12" stopIfTrue="1" operator="between">
      <formula>0.7</formula>
      <formula>1.2</formula>
    </cfRule>
    <cfRule type="cellIs" dxfId="9" priority="13" stopIfTrue="1" operator="greaterThanOrEqual">
      <formula>1.2</formula>
    </cfRule>
    <cfRule type="containsBlanks" dxfId="8" priority="14" stopIfTrue="1">
      <formula>LEN(TRIM(R11))=0</formula>
    </cfRule>
  </conditionalFormatting>
  <conditionalFormatting sqref="R11:S11">
    <cfRule type="containsBlanks" dxfId="7" priority="8">
      <formula>LEN(TRIM(R11))=0</formula>
    </cfRule>
  </conditionalFormatting>
  <conditionalFormatting sqref="R12:S12">
    <cfRule type="cellIs" dxfId="6" priority="2" stopIfTrue="1" operator="equal">
      <formula>"100%"</formula>
    </cfRule>
    <cfRule type="cellIs" dxfId="5" priority="3" stopIfTrue="1" operator="lessThan">
      <formula>0.5</formula>
    </cfRule>
    <cfRule type="cellIs" dxfId="4" priority="4" stopIfTrue="1" operator="between">
      <formula>0.5</formula>
      <formula>0.7</formula>
    </cfRule>
    <cfRule type="cellIs" dxfId="3" priority="5" stopIfTrue="1" operator="between">
      <formula>0.7</formula>
      <formula>1.2</formula>
    </cfRule>
    <cfRule type="cellIs" dxfId="2" priority="6" stopIfTrue="1" operator="greaterThanOrEqual">
      <formula>1.2</formula>
    </cfRule>
    <cfRule type="containsBlanks" dxfId="1" priority="7" stopIfTrue="1">
      <formula>LEN(TRIM(R12))=0</formula>
    </cfRule>
  </conditionalFormatting>
  <conditionalFormatting sqref="R12:S12">
    <cfRule type="containsBlanks" dxfId="0" priority="1">
      <formula>LEN(TRIM(R12))=0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2" t="s">
        <v>37</v>
      </c>
    </row>
    <row r="3" spans="1:2" ht="120" customHeight="1" x14ac:dyDescent="0.25">
      <c r="A3" s="166" t="s">
        <v>38</v>
      </c>
      <c r="B3" s="166"/>
    </row>
    <row r="5" spans="1:2" ht="45" x14ac:dyDescent="0.25">
      <c r="A5" s="13"/>
      <c r="B5" s="14" t="s">
        <v>39</v>
      </c>
    </row>
    <row r="6" spans="1:2" ht="60" x14ac:dyDescent="0.25">
      <c r="A6" s="15"/>
      <c r="B6" s="14" t="s">
        <v>40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Amaairany Morgan</cp:lastModifiedBy>
  <cp:lastPrinted>2024-01-03T16:04:17Z</cp:lastPrinted>
  <dcterms:created xsi:type="dcterms:W3CDTF">2021-02-22T21:43:21Z</dcterms:created>
  <dcterms:modified xsi:type="dcterms:W3CDTF">2024-01-03T17:05:53Z</dcterms:modified>
</cp:coreProperties>
</file>