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E:\SMOPS\2023\MIR 2023\4TO TRIMESTRE\03- Ficha de Indicadores del Desempeño Obras Pub. 2Tr23\"/>
    </mc:Choice>
  </mc:AlternateContent>
  <xr:revisionPtr revIDLastSave="0" documentId="13_ncr:1_{85E71265-4269-46D2-978D-960515C2525C}" xr6:coauthVersionLast="47" xr6:coauthVersionMax="47" xr10:uidLastSave="{00000000-0000-0000-0000-000000000000}"/>
  <bookViews>
    <workbookView xWindow="-120" yWindow="-120" windowWidth="24240" windowHeight="13140" firstSheet="2" activeTab="2" xr2:uid="{00000000-000D-0000-FFFF-FFFF00000000}"/>
  </bookViews>
  <sheets>
    <sheet name="Proposito Obra" sheetId="55" state="hidden" r:id="rId1"/>
    <sheet name="proposito servicios" sheetId="57" state="hidden" r:id="rId2"/>
    <sheet name="C. 3.12.1.1.7" sheetId="56" r:id="rId3"/>
    <sheet name="A. 3.12.1.1.7.1" sheetId="58" r:id="rId4"/>
    <sheet name="A. 3.12.1.1.7.2" sheetId="59" r:id="rId5"/>
    <sheet name="A. 3.12.1.1.7.3" sheetId="60" r:id="rId6"/>
    <sheet name="A. 3.12.1.1.7.4" sheetId="61" r:id="rId7"/>
    <sheet name="A. 3.12.1.1.7.5" sheetId="62" r:id="rId8"/>
    <sheet name="A. 3.12.1.1.7.6" sheetId="63" r:id="rId9"/>
    <sheet name="A. 3.12.1.1.7.7" sheetId="64" r:id="rId10"/>
    <sheet name="A. 3.12.1.1.7.8" sheetId="65" r:id="rId11"/>
    <sheet name="A. 3.12.1.1.7.9" sheetId="66" r:id="rId12"/>
  </sheets>
  <definedNames>
    <definedName name="_xlnm.Print_Area" localSheetId="3">'A. 3.12.1.1.7.1'!$C$2:$I$54</definedName>
    <definedName name="_xlnm.Print_Area" localSheetId="4">'A. 3.12.1.1.7.2'!$C$1:$I$52</definedName>
    <definedName name="_xlnm.Print_Area" localSheetId="5">'A. 3.12.1.1.7.3'!$C$1:$I$52</definedName>
    <definedName name="_xlnm.Print_Area" localSheetId="6">'A. 3.12.1.1.7.4'!$C$1:$I$52</definedName>
    <definedName name="_xlnm.Print_Area" localSheetId="7">'A. 3.12.1.1.7.5'!$C$1:$I$52</definedName>
    <definedName name="_xlnm.Print_Area" localSheetId="8">'A. 3.12.1.1.7.6'!$C$1:$I$52</definedName>
    <definedName name="_xlnm.Print_Area" localSheetId="9">'A. 3.12.1.1.7.7'!$C$1:$I$52</definedName>
    <definedName name="_xlnm.Print_Area" localSheetId="10">'A. 3.12.1.1.7.8'!$C$1:$I$52</definedName>
    <definedName name="_xlnm.Print_Area" localSheetId="11">'A. 3.12.1.1.7.9'!$C$1:$I$52</definedName>
    <definedName name="_xlnm.Print_Area" localSheetId="2">'C. 3.12.1.1.7'!$C$2:$I$55</definedName>
    <definedName name="_xlnm.Print_Area" localSheetId="0">'Proposito Obra'!$B$1:$H$54</definedName>
    <definedName name="_xlnm.Print_Area" localSheetId="1">'proposito servicios'!$B$1:$H$54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6" l="1"/>
  <c r="H29" i="66"/>
  <c r="H29" i="65"/>
  <c r="H29" i="64"/>
  <c r="H29" i="63"/>
  <c r="H29" i="62"/>
  <c r="H29" i="61"/>
  <c r="H29" i="60"/>
  <c r="H29" i="59"/>
  <c r="L28" i="58"/>
  <c r="L30" i="58" s="1"/>
  <c r="J30" i="56"/>
  <c r="J32" i="56" s="1"/>
  <c r="H29" i="58"/>
  <c r="J29" i="59"/>
  <c r="J31" i="59" s="1"/>
  <c r="J29" i="65" l="1"/>
  <c r="J31" i="65" s="1"/>
  <c r="J28" i="63"/>
  <c r="J30" i="63" s="1"/>
  <c r="J27" i="62"/>
  <c r="J29" i="62" s="1"/>
  <c r="J28" i="61"/>
  <c r="J30" i="61" s="1"/>
  <c r="J29" i="60"/>
  <c r="J31" i="60" s="1"/>
  <c r="G29" i="57" l="1"/>
  <c r="G29" i="55" l="1"/>
</calcChain>
</file>

<file path=xl/sharedStrings.xml><?xml version="1.0" encoding="utf-8"?>
<sst xmlns="http://schemas.openxmlformats.org/spreadsheetml/2006/main" count="1470" uniqueCount="247">
  <si>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</si>
  <si>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</si>
  <si>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</si>
  <si>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</si>
  <si>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</si>
  <si>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</si>
  <si>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</si>
  <si>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</si>
  <si>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</si>
  <si>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</si>
  <si>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</si>
  <si>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</si>
  <si>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</si>
  <si>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</si>
  <si>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</si>
  <si>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</si>
  <si>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</si>
  <si>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</si>
  <si>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</si>
  <si>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</si>
  <si>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</si>
  <si>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</si>
  <si>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</si>
  <si>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</si>
  <si>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</si>
  <si>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</si>
  <si>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</si>
  <si>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</si>
  <si>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</si>
  <si>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</si>
  <si>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</si>
  <si>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</si>
  <si>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</si>
  <si>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</si>
  <si>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</si>
  <si>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</si>
  <si>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</si>
  <si>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</si>
  <si>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</si>
  <si>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</si>
  <si>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</si>
  <si>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</si>
  <si>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</si>
  <si>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</si>
  <si>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</si>
  <si>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</si>
  <si>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</si>
  <si>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</si>
  <si>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</si>
  <si>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</si>
  <si>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</si>
  <si>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</si>
  <si>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</si>
  <si>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</si>
  <si>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</si>
  <si>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</si>
  <si>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</si>
  <si>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</si>
  <si>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</si>
  <si>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</si>
  <si>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</si>
  <si>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</si>
  <si>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</si>
  <si>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</si>
  <si>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</si>
  <si>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</si>
  <si>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</si>
  <si>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</si>
  <si>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</si>
  <si>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</si>
  <si>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</si>
  <si>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</si>
  <si>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</si>
  <si>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</si>
  <si>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</si>
  <si>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</si>
  <si>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</si>
  <si>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Seleccionar el compOrtamiento del Indicador hacia la meta.
(ascendente o descendente + regular o nominal)</t>
  </si>
  <si>
    <t>POPR: porcentaje de obras publicas realizadas.</t>
  </si>
  <si>
    <t>E-PP3.12  Programa de infraestructura básica urbana, mejoramiento de imagen, servicios públicos y obras públicas dignas, sustentables e inclusivas</t>
  </si>
  <si>
    <t>PROPOSITO</t>
  </si>
  <si>
    <r>
      <rPr>
        <b/>
        <sz val="9"/>
        <color theme="1"/>
        <rFont val="Calibri"/>
        <family val="2"/>
        <scheme val="minor"/>
      </rPr>
      <t xml:space="preserve"> 3.1.2</t>
    </r>
    <r>
      <rPr>
        <sz val="9"/>
        <color theme="1"/>
        <rFont val="Calibri"/>
        <family val="2"/>
        <scheme val="minor"/>
      </rPr>
      <t xml:space="preserve">: </t>
    </r>
  </si>
  <si>
    <r>
      <rPr>
        <b/>
        <sz val="9"/>
        <color theme="1"/>
        <rFont val="Calibri"/>
        <family val="2"/>
        <scheme val="minor"/>
      </rPr>
      <t xml:space="preserve">3.1.2.3:  </t>
    </r>
    <r>
      <rPr>
        <sz val="9"/>
        <color theme="1"/>
        <rFont val="Calibri"/>
        <family val="2"/>
        <scheme val="minor"/>
      </rPr>
      <t xml:space="preserve">       </t>
    </r>
  </si>
  <si>
    <t xml:space="preserve">Construir una visión integrada y sostenible del desarrollo urbano del centro de población del Municipio de Benito Juárez.  </t>
  </si>
  <si>
    <t>Desarrollar una infraestructura con enfoque de sostenibilidad</t>
  </si>
  <si>
    <t>(    x     )</t>
  </si>
  <si>
    <t>(    x   )</t>
  </si>
  <si>
    <t>(      x     )</t>
  </si>
  <si>
    <t>(     x      )</t>
  </si>
  <si>
    <t>(     x     )</t>
  </si>
  <si>
    <t xml:space="preserve"> (  x  )</t>
  </si>
  <si>
    <t xml:space="preserve"> ( x  )</t>
  </si>
  <si>
    <t>(   x      )</t>
  </si>
  <si>
    <t>(     x   )</t>
  </si>
  <si>
    <t>Este indicador permite conocer las de obras implementadas en beneficio de la población, conforme a la normatividad establecida para  aumentar la urbanizacion inclusiva y sostenible</t>
  </si>
  <si>
    <t>POPR= (NOR/NOP)*100</t>
  </si>
  <si>
    <t>Porcentaje</t>
  </si>
  <si>
    <t>Trimestral</t>
  </si>
  <si>
    <t>Nombre del Documento: 
Supervisiones de entrega entrega de Obra Pública relizada. 2022 .
Nombre de quien genera la información:
Secretaria Municipal de Obras Públicas y Servicios.
Periodicidad con que se genera la información:
Trimestral
Liga de la página donde se localiza la información o ubicación:
Archivero-MBJARCH001387</t>
  </si>
  <si>
    <t>NOR</t>
  </si>
  <si>
    <t>Numero de Obras Realizados</t>
  </si>
  <si>
    <t>Supervisiones de entrega entrega de Obra Pública relizada. 2022 .</t>
  </si>
  <si>
    <t>PORCENTAJE</t>
  </si>
  <si>
    <t>Numero de Obras Programadas</t>
  </si>
  <si>
    <t>NOP</t>
  </si>
  <si>
    <t>Mtra. Samantha Hernández cardeña</t>
  </si>
  <si>
    <t>Secretaría Municipal de Obras Públicas y Servicios</t>
  </si>
  <si>
    <t>Secretaria Municipal de Obras Públicas</t>
  </si>
  <si>
    <t>secretario.obrasyservicios@gmail.com</t>
  </si>
  <si>
    <t xml:space="preserve"> 3.1.2</t>
  </si>
  <si>
    <t>Garantizar la implementacion en forma eficaz y eficiente de las actividades inherentes en materia de servicios públicos que contribuyan ala inovacion de la infraestructura del municipio de excelencia y calidad , permitiendo el progreso sostenible y sustentable en beneficio de los habitantes.</t>
  </si>
  <si>
    <t xml:space="preserve"> 3.1.2.3</t>
  </si>
  <si>
    <t>Ejecutar programas , acciones y medidas para la operación y buen funcionamiento de los servicios públicos.</t>
  </si>
  <si>
    <t>(     x    )</t>
  </si>
  <si>
    <t>(        x   )</t>
  </si>
  <si>
    <t>(    x      )</t>
  </si>
  <si>
    <t>Este indicador nos permitirá conocer el porcentaje de actividades realizadas por la Dirección de Atención a Demandas Emergentes.</t>
  </si>
  <si>
    <t xml:space="preserve">           Porcentaje</t>
  </si>
  <si>
    <r>
      <rPr>
        <b/>
        <sz val="9"/>
        <color theme="1"/>
        <rFont val="Calibri"/>
        <family val="2"/>
        <scheme val="minor"/>
      </rPr>
      <t xml:space="preserve">PRAG: </t>
    </r>
    <r>
      <rPr>
        <sz val="9"/>
        <color theme="1"/>
        <rFont val="Calibri"/>
        <family val="2"/>
        <scheme val="minor"/>
      </rPr>
      <t>Porcentaje de Recursos  Administrativos de contratos y arrendamientos Gestionados.</t>
    </r>
  </si>
  <si>
    <t>ACTIVIDAD</t>
  </si>
  <si>
    <r>
      <rPr>
        <b/>
        <sz val="9"/>
        <color theme="1"/>
        <rFont val="Calibri"/>
        <family val="2"/>
        <scheme val="minor"/>
      </rPr>
      <t>PKLCAL:</t>
    </r>
    <r>
      <rPr>
        <sz val="9"/>
        <color theme="1"/>
        <rFont val="Calibri"/>
        <family val="2"/>
        <scheme val="minor"/>
      </rPr>
      <t xml:space="preserve"> Porcentaje  de Kilomestros Lineales de Calles y Avenidas Limpios.</t>
    </r>
  </si>
  <si>
    <t xml:space="preserve"> 3.1.2.13</t>
  </si>
  <si>
    <t xml:space="preserve"> Realizar el barrido y limpieza de calles y avenidas de la ciudad.</t>
  </si>
  <si>
    <r>
      <rPr>
        <b/>
        <sz val="9"/>
        <color theme="1"/>
        <rFont val="Calibri"/>
        <family val="2"/>
        <scheme val="minor"/>
      </rPr>
      <t>PKLCAL</t>
    </r>
    <r>
      <rPr>
        <sz val="9"/>
        <color theme="1"/>
        <rFont val="Calibri"/>
        <family val="2"/>
        <scheme val="minor"/>
      </rPr>
      <t xml:space="preserve">= (NKLBLCAR/NKLBLCAP)*100   </t>
    </r>
  </si>
  <si>
    <r>
      <rPr>
        <b/>
        <sz val="9"/>
        <color theme="1"/>
        <rFont val="Calibri"/>
        <family val="2"/>
        <scheme val="minor"/>
      </rPr>
      <t xml:space="preserve">PMCAVACA: </t>
    </r>
    <r>
      <rPr>
        <sz val="9"/>
        <color theme="1"/>
        <rFont val="Calibri"/>
        <family val="2"/>
        <scheme val="minor"/>
      </rPr>
      <t>Porcentaje de Metros Cuadrados de Areas Verdes y Areas Comunes Atendidos.</t>
    </r>
  </si>
  <si>
    <r>
      <rPr>
        <b/>
        <sz val="9"/>
        <color theme="1"/>
        <rFont val="Calibri"/>
        <family val="2"/>
        <scheme val="minor"/>
      </rPr>
      <t xml:space="preserve">PTRDSVBC: </t>
    </r>
    <r>
      <rPr>
        <sz val="9"/>
        <color theme="1"/>
        <rFont val="Calibri"/>
        <family val="2"/>
        <scheme val="minor"/>
      </rPr>
      <t>Porcentaje de Tonelaje de Retiro de Desechos Sólidos y Vegetales de Basureros Clandestinos.</t>
    </r>
  </si>
  <si>
    <r>
      <rPr>
        <b/>
        <sz val="9"/>
        <color theme="1"/>
        <rFont val="Calibri"/>
        <family val="2"/>
        <scheme val="minor"/>
      </rPr>
      <t xml:space="preserve">PTRDSVBC= </t>
    </r>
    <r>
      <rPr>
        <sz val="9"/>
        <color theme="1"/>
        <rFont val="Calibri"/>
        <family val="2"/>
        <scheme val="minor"/>
      </rPr>
      <t xml:space="preserve">(NTRDSVBC/NTRDSVBCP)*100 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</si>
  <si>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 xml:space="preserve">PEPR: </t>
    </r>
    <r>
      <rPr>
        <sz val="9"/>
        <color theme="1"/>
        <rFont val="Calibri"/>
        <family val="2"/>
        <scheme val="minor"/>
      </rPr>
      <t>Porcentaje de Espacios Públicos Rescatados.</t>
    </r>
  </si>
  <si>
    <t xml:space="preserve"> 3.1.2.10</t>
  </si>
  <si>
    <t>Implementar servicios de limpieza a espacios públicos y parques</t>
  </si>
  <si>
    <r>
      <rPr>
        <b/>
        <sz val="9"/>
        <color theme="1"/>
        <rFont val="Calibri"/>
        <family val="2"/>
        <scheme val="minor"/>
      </rPr>
      <t xml:space="preserve">PMCTVR: </t>
    </r>
    <r>
      <rPr>
        <sz val="9"/>
        <color theme="1"/>
        <rFont val="Calibri"/>
        <family val="2"/>
        <scheme val="minor"/>
      </rPr>
      <t>Porcentaje de Metros Cuadrados  de Terracerias para Vialidades Rastreados.</t>
    </r>
  </si>
  <si>
    <t xml:space="preserve"> 3.1.2.4</t>
  </si>
  <si>
    <t>Atender las solicitudes de la ciudadania para el mantimiento de la infraestructura urbana y para la creacion de obra pública y municipal.</t>
  </si>
  <si>
    <t>Este indicador nos permitirá conocer el porcentaje de metros cuadrados de rastreo para vialidades de terracerías en zonas irregulares en el Municipio.</t>
  </si>
  <si>
    <r>
      <rPr>
        <b/>
        <sz val="9"/>
        <color theme="1"/>
        <rFont val="Calibri"/>
        <family val="2"/>
        <scheme val="minor"/>
      </rPr>
      <t>PMCTVR=</t>
    </r>
    <r>
      <rPr>
        <sz val="9"/>
        <color theme="1"/>
        <rFont val="Calibri"/>
        <family val="2"/>
        <scheme val="minor"/>
      </rPr>
      <t xml:space="preserve">(NMCTVR/NMCTVP) *100   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</si>
  <si>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 xml:space="preserve">PPVA: </t>
    </r>
    <r>
      <rPr>
        <sz val="9"/>
        <color theme="1"/>
        <rFont val="Calibri"/>
        <family val="2"/>
        <scheme val="minor"/>
      </rPr>
      <t>Porcentaje  de Parque Vehicular Atendidos.</t>
    </r>
  </si>
  <si>
    <t>Este indicador nos permitirá conocer el porcentaje de mantenimiento de vehiculos.</t>
  </si>
  <si>
    <r>
      <rPr>
        <b/>
        <sz val="9"/>
        <color theme="1"/>
        <rFont val="Calibri"/>
        <family val="2"/>
        <scheme val="minor"/>
      </rPr>
      <t>PPVA=</t>
    </r>
    <r>
      <rPr>
        <sz val="9"/>
        <color theme="1"/>
        <rFont val="Calibri"/>
        <family val="2"/>
        <scheme val="minor"/>
      </rPr>
      <t xml:space="preserve"> (NVA/NVP) *100    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</si>
  <si>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r>
      <rPr>
        <b/>
        <sz val="9"/>
        <color theme="1"/>
        <rFont val="Calibri"/>
        <family val="2"/>
        <scheme val="minor"/>
      </rPr>
      <t>E-PP 3.12</t>
    </r>
    <r>
      <rPr>
        <sz val="9"/>
        <color theme="1"/>
        <rFont val="Calibri"/>
        <family val="2"/>
        <scheme val="minor"/>
      </rPr>
      <t xml:space="preserve"> Programa de infraestructura basica urbana, mojoramiento de imagen, servicios Públicos y obras públicas dignas, sustentables e inclusivas</t>
    </r>
  </si>
  <si>
    <r>
      <rPr>
        <b/>
        <sz val="9"/>
        <color theme="1"/>
        <rFont val="Calibri"/>
        <family val="2"/>
        <scheme val="minor"/>
      </rPr>
      <t>PMPA:</t>
    </r>
    <r>
      <rPr>
        <sz val="9"/>
        <color theme="1"/>
        <rFont val="Calibri"/>
        <family val="2"/>
        <scheme val="minor"/>
      </rPr>
      <t xml:space="preserve"> Porcentaje de Maquinaria Pesada Atendidos.</t>
    </r>
  </si>
  <si>
    <t>Este indicador nos permitirá conocer el porcentaje de mantenimiento de maquinaria</t>
  </si>
  <si>
    <t>UNIDAD RESPONSABLE</t>
  </si>
  <si>
    <r>
      <rPr>
        <b/>
        <sz val="9"/>
        <color theme="1"/>
        <rFont val="Calibri"/>
        <family val="2"/>
        <scheme val="minor"/>
      </rPr>
      <t xml:space="preserve">PEMA: </t>
    </r>
    <r>
      <rPr>
        <sz val="9"/>
        <color theme="1"/>
        <rFont val="Calibri"/>
        <family val="2"/>
        <scheme val="minor"/>
      </rPr>
      <t>Porcentaje de  Equipo Menor Atendido.</t>
    </r>
  </si>
  <si>
    <t>Este indicador nos permitirá conocer el porcentaje de mantenimiento de equipo menor.</t>
  </si>
  <si>
    <r>
      <rPr>
        <b/>
        <sz val="9"/>
        <color theme="1"/>
        <rFont val="Calibri"/>
        <family val="2"/>
        <scheme val="minor"/>
      </rPr>
      <t xml:space="preserve">PEMA= </t>
    </r>
    <r>
      <rPr>
        <sz val="9"/>
        <color theme="1"/>
        <rFont val="Calibri"/>
        <family val="2"/>
        <scheme val="minor"/>
      </rPr>
      <t xml:space="preserve">(NEMA/NEMP) *100      </t>
    </r>
    <r>
      <rPr>
        <b/>
        <sz val="9"/>
        <color theme="1"/>
        <rFont val="Calibri"/>
        <family val="2"/>
        <scheme val="minor"/>
      </rPr>
      <t xml:space="preserve">         </t>
    </r>
    <r>
      <rPr>
        <sz val="9"/>
        <color theme="1"/>
        <rFont val="Calibri"/>
        <family val="2"/>
        <scheme val="minor"/>
      </rPr>
      <t xml:space="preserve">      </t>
    </r>
    <r>
      <rPr>
        <b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 xml:space="preserve">        </t>
    </r>
  </si>
  <si>
    <t>Este indicador nos permitirá conocer el porcentaje de avance en barrido y limpieza de calles y avenidas</t>
  </si>
  <si>
    <r>
      <rPr>
        <b/>
        <sz val="9"/>
        <color theme="1"/>
        <rFont val="Calibri"/>
        <family val="2"/>
        <scheme val="minor"/>
      </rPr>
      <t>PMCAVACA</t>
    </r>
    <r>
      <rPr>
        <sz val="9"/>
        <color theme="1"/>
        <rFont val="Calibri"/>
        <family val="2"/>
        <scheme val="minor"/>
      </rPr>
      <t xml:space="preserve">= (NMCA/NMCP)*100   </t>
    </r>
  </si>
  <si>
    <t>Este indicador nos permitirá conocer el porcentaje de metros cuadrados de areas verdes atendidos</t>
  </si>
  <si>
    <t>Este indicador nos permitirá conocer el porcentaje de toneladas de retiro de desechos sólidos y vegetales.</t>
  </si>
  <si>
    <t>Este indicador nos permitirá conocer el porcentaje de servicios de rescate de espacios públicos en el Municipio.</t>
  </si>
  <si>
    <t>(      X     )</t>
  </si>
  <si>
    <t>NAR</t>
  </si>
  <si>
    <t>Reportes de la Direccion de Atencion a Demandas Emergentes.</t>
  </si>
  <si>
    <t>Actividades</t>
  </si>
  <si>
    <t>NAP</t>
  </si>
  <si>
    <t>Dirección General de Servicios Públicos Municipales</t>
  </si>
  <si>
    <t>998-8883864</t>
  </si>
  <si>
    <t>(     X      )</t>
  </si>
  <si>
    <t>NRAG</t>
  </si>
  <si>
    <t>NRAP</t>
  </si>
  <si>
    <t>Reportesde la Direccion de Atencion a Demandas Emergentes.</t>
  </si>
  <si>
    <t>Recursos Administrativos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</si>
  <si>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
</t>
    </r>
    <r>
      <rPr>
        <sz val="9"/>
        <color theme="1"/>
        <rFont val="Calibri"/>
        <family val="2"/>
        <scheme val="minor"/>
      </rPr>
      <t xml:space="preserve"> Archivero 1/MBJC2A019499</t>
    </r>
  </si>
  <si>
    <t>NKLBLCAR</t>
  </si>
  <si>
    <t xml:space="preserve">Número de Kilómetros Lineales de Barrido y Limpieza en Calles y Avenidas Realizadas. </t>
  </si>
  <si>
    <t>Kilometros lineales</t>
  </si>
  <si>
    <t>NKLBLCAP</t>
  </si>
  <si>
    <t xml:space="preserve">Número de Kilómetros Lineales  de Barrido y Limpieza en Calles y Avenidas Programadas. </t>
  </si>
  <si>
    <t>(    x       )</t>
  </si>
  <si>
    <t>NMCA</t>
  </si>
  <si>
    <t>Número de Metros Cuadrados Atendidos.</t>
  </si>
  <si>
    <t>Metros Cuadrados</t>
  </si>
  <si>
    <t>NMCP</t>
  </si>
  <si>
    <t xml:space="preserve"> Número de Metros Cuadrados Programados.</t>
  </si>
  <si>
    <t>NTRDSVBC</t>
  </si>
  <si>
    <t xml:space="preserve"> Número de Toneladas Retiradas de Desechos Sólidos y Vegetales de Basureros Clandestinos. </t>
  </si>
  <si>
    <t>Toneladas</t>
  </si>
  <si>
    <t xml:space="preserve"> NTRDSVBCP</t>
  </si>
  <si>
    <t xml:space="preserve">Número de Toneladas a Retirar de  Desechos Sólidos y Vegetales de Basureros Clandestinos Programados.    </t>
  </si>
  <si>
    <t>NEPA</t>
  </si>
  <si>
    <t xml:space="preserve">Número de Espacios Públicos Atendidos.   </t>
  </si>
  <si>
    <t>Reportes de la Direccion de Atencion a Demandas Emergentes</t>
  </si>
  <si>
    <t>Espacios Publicos</t>
  </si>
  <si>
    <t>NEPP</t>
  </si>
  <si>
    <t>Número de  Espacios Públicos Programados.</t>
  </si>
  <si>
    <t>NMCTVR</t>
  </si>
  <si>
    <t xml:space="preserve"> Número de Metros Cuadrados de Terracerias para Vialidades Rastreados.  </t>
  </si>
  <si>
    <t>Terraceria</t>
  </si>
  <si>
    <t>NMCTVP</t>
  </si>
  <si>
    <t>Número de Metros Cuadrados  de Terracerias para Vialidades Programados.</t>
  </si>
  <si>
    <t>NVA</t>
  </si>
  <si>
    <t xml:space="preserve">Número de  Vehiculos Atendidos.  </t>
  </si>
  <si>
    <t>Vehiculos</t>
  </si>
  <si>
    <t>NVP</t>
  </si>
  <si>
    <t xml:space="preserve">Número de Vehiculos Programados. </t>
  </si>
  <si>
    <t>(       x    )</t>
  </si>
  <si>
    <t>NMPA</t>
  </si>
  <si>
    <t>Número de  Maquinaria Pesada Atendido.</t>
  </si>
  <si>
    <t>Maquinaria Pesada</t>
  </si>
  <si>
    <t>NMPP</t>
  </si>
  <si>
    <t>Número de  Maquinaria Pesada Programado.</t>
  </si>
  <si>
    <t>(         X  )</t>
  </si>
  <si>
    <t>NEMA</t>
  </si>
  <si>
    <t>NEMP</t>
  </si>
  <si>
    <t xml:space="preserve">Número  de Equipo Menor Atendido. </t>
  </si>
  <si>
    <t>Equipo Menor</t>
  </si>
  <si>
    <t>Número de  Equipo Menor Programado.</t>
  </si>
  <si>
    <t>Director de Atencion a Demandas Emergentes</t>
  </si>
  <si>
    <t>Ing. Andrés Santiago León Vidal</t>
  </si>
  <si>
    <t>demandasemergentes99@gmail.com</t>
  </si>
  <si>
    <r>
      <rPr>
        <b/>
        <sz val="12"/>
        <color theme="1"/>
        <rFont val="Calibri"/>
        <family val="2"/>
        <scheme val="minor"/>
      </rPr>
      <t>PDEA</t>
    </r>
    <r>
      <rPr>
        <sz val="12"/>
        <color theme="1"/>
        <rFont val="Calibri"/>
        <family val="2"/>
        <scheme val="minor"/>
      </rPr>
      <t>: Porcentaje de demandas emergentes atendidas</t>
    </r>
  </si>
  <si>
    <r>
      <rPr>
        <b/>
        <sz val="12"/>
        <color theme="1"/>
        <rFont val="Calibri"/>
        <family val="2"/>
        <scheme val="minor"/>
      </rPr>
      <t>E-PP 3.12</t>
    </r>
    <r>
      <rPr>
        <sz val="12"/>
        <color theme="1"/>
        <rFont val="Calibri"/>
        <family val="2"/>
        <scheme val="minor"/>
      </rPr>
      <t xml:space="preserve"> Programa de infraestructura basica urbana, mojoramiento de imagen, servicios Públicos y obras públicas dignas, sustentables e inclusivas</t>
    </r>
  </si>
  <si>
    <t>TRIMESTRE 4</t>
  </si>
  <si>
    <t>2022/2019-1 igual *100</t>
  </si>
  <si>
    <t>(    X     )</t>
  </si>
  <si>
    <t>Componente</t>
  </si>
  <si>
    <t>(   X      )</t>
  </si>
  <si>
    <t xml:space="preserve">      PAR= (NAR/NAP) *100  </t>
  </si>
  <si>
    <t>Director de Atención a Demandas Emergentes</t>
  </si>
  <si>
    <t>Reportes de la Dirección de Atención a Demandas Emergentes.</t>
  </si>
  <si>
    <t>Numero de Actividades Realizadas</t>
  </si>
  <si>
    <t xml:space="preserve">Número de Actividades Programadas </t>
  </si>
  <si>
    <t>Ejecutar programas, acciones y medidas para la operación y buen funcionamiento de los servicios públicos.</t>
  </si>
  <si>
    <t>Actividad</t>
  </si>
  <si>
    <t>Secretaría Municipal de Obras Públicas y Servicios - Dirección de Atención a Demanas Emergentes</t>
  </si>
  <si>
    <t xml:space="preserve">Secretaría Municipal de Obras Públicas y Servicios - Dirección de Atención a Demanas Emergentes </t>
  </si>
  <si>
    <t>(     X    )</t>
  </si>
  <si>
    <t xml:space="preserve">      PRAG= (NRAG/NRAP) *100     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</si>
  <si>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
Reportes de la Dirección de Atención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atención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 1/MBJC2A019499</t>
    </r>
  </si>
  <si>
    <t>Número de Recursos Administrativos Gestionados</t>
  </si>
  <si>
    <t>Número de Recursos Administrativos Programados</t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</si>
  <si>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A</t>
    </r>
    <r>
      <rPr>
        <sz val="9"/>
        <color theme="1"/>
        <rFont val="Calibri"/>
        <family val="2"/>
        <scheme val="minor"/>
      </rPr>
      <t>rchivero 1/MBJC2A019499</t>
    </r>
  </si>
  <si>
    <t xml:space="preserve">PEPR= (NEPA/NEPP)*100                      </t>
  </si>
  <si>
    <t xml:space="preserve">PMPA= (NMPA/NMPP) *100                          </t>
  </si>
  <si>
    <t>(          )</t>
  </si>
  <si>
    <t>Seleccionar el comportamiento del Indicador hacia la meta.
(ascendente o descendente + regular o nominal)</t>
  </si>
  <si>
    <r>
      <t xml:space="preserve">Nombre del Documento: 
</t>
    </r>
    <r>
      <rPr>
        <sz val="12"/>
        <color theme="1"/>
        <rFont val="Calibri"/>
        <family val="2"/>
        <scheme val="minor"/>
      </rPr>
      <t>Reportes de la Dirección de Atención a Demandas Emergentes.</t>
    </r>
    <r>
      <rPr>
        <b/>
        <sz val="12"/>
        <color theme="1"/>
        <rFont val="Calibri"/>
        <family val="2"/>
        <scheme val="minor"/>
      </rPr>
      <t xml:space="preserve">
Nombre de quien genera la información: 
</t>
    </r>
    <r>
      <rPr>
        <sz val="12"/>
        <color theme="1"/>
        <rFont val="Calibri"/>
        <family val="2"/>
        <scheme val="minor"/>
      </rPr>
      <t>Dirección de atención de Demandas Emergentes</t>
    </r>
    <r>
      <rPr>
        <b/>
        <sz val="12"/>
        <color theme="1"/>
        <rFont val="Calibri"/>
        <family val="2"/>
        <scheme val="minor"/>
      </rPr>
      <t xml:space="preserve">
Periodicidad con que se genera la información:
</t>
    </r>
    <r>
      <rPr>
        <sz val="12"/>
        <color theme="1"/>
        <rFont val="Calibri"/>
        <family val="2"/>
        <scheme val="minor"/>
      </rPr>
      <t>Trimestral</t>
    </r>
    <r>
      <rPr>
        <b/>
        <sz val="12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scheme val="minor"/>
      </rPr>
      <t>Archivero 1/MBJC2A019499</t>
    </r>
  </si>
  <si>
    <t xml:space="preserve"> </t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</si>
  <si>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                                          A</t>
    </r>
    <r>
      <rPr>
        <sz val="9"/>
        <color theme="1"/>
        <rFont val="Calibri"/>
        <family val="2"/>
        <scheme val="minor"/>
      </rPr>
      <t>rchivero 1/MBJC2A019499</t>
    </r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</si>
  <si>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                                                             A</t>
    </r>
    <r>
      <rPr>
        <sz val="9"/>
        <color theme="1"/>
        <rFont val="Calibri"/>
        <family val="2"/>
        <scheme val="minor"/>
      </rPr>
      <t>rchivero 1/MBJC2A019499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</si>
  <si>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 1/MBJC2A019499</t>
    </r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</si>
  <si>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 1/MBJC2A019499</t>
    </r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</si>
  <si>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                   A</t>
    </r>
    <r>
      <rPr>
        <sz val="9"/>
        <color theme="1"/>
        <rFont val="Calibri"/>
        <family val="2"/>
        <scheme val="minor"/>
      </rPr>
      <t>rchivero 1/MBJC2A019499</t>
    </r>
  </si>
  <si>
    <r>
      <t>Nombre del Document</t>
    </r>
    <r>
      <rPr>
        <sz val="9"/>
        <color theme="1"/>
        <rFont val="Calibri"/>
        <family val="2"/>
        <scheme val="minor"/>
      </rPr>
      <t>o: 
Reportes de la Direccion de Atencion a Demandas Emergentes.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Direccion de atencion de Demandas Emergentes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                                                                                                                                                                                                     A</t>
    </r>
    <r>
      <rPr>
        <sz val="9"/>
        <color theme="1"/>
        <rFont val="Calibri"/>
        <family val="2"/>
        <scheme val="minor"/>
      </rPr>
      <t>rchivero 1/MBJC2A019499</t>
    </r>
  </si>
  <si>
    <t>Ficha de Indicador de Desempeño. FID 2023</t>
  </si>
  <si>
    <t>Reportes de la Dirección de Atención a Demandas Emergentes 2020.</t>
  </si>
  <si>
    <t>Reportesde la Direccion de Atencion a Demandas Emergentes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</si>
</sst>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0"/>
      <name val="Montserrat"/>
    </font>
    <font>
      <sz val="12"/>
      <color theme="1"/>
      <name val="Montserrat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3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14" fillId="0" borderId="26" xfId="0" applyFont="1" applyBorder="1" applyAlignment="1">
      <alignment vertical="center" wrapText="1"/>
    </xf>
    <xf numFmtId="0" fontId="14" fillId="0" borderId="27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28" xfId="0" applyFont="1" applyBorder="1" applyAlignment="1">
      <alignment vertical="center" wrapText="1"/>
    </xf>
    <xf numFmtId="0" fontId="15" fillId="0" borderId="29" xfId="0" applyFont="1" applyBorder="1"/>
    <xf numFmtId="0" fontId="15" fillId="0" borderId="30" xfId="0" applyFont="1" applyBorder="1"/>
    <xf numFmtId="0" fontId="15" fillId="0" borderId="31" xfId="0" applyFont="1" applyBorder="1"/>
    <xf numFmtId="0" fontId="17" fillId="2" borderId="5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10" fontId="18" fillId="0" borderId="4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5" borderId="36" xfId="0" applyFont="1" applyFill="1" applyBorder="1" applyAlignment="1">
      <alignment horizontal="center" vertical="center" wrapText="1"/>
    </xf>
    <xf numFmtId="0" fontId="17" fillId="6" borderId="21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vertical="center" wrapText="1"/>
    </xf>
    <xf numFmtId="0" fontId="18" fillId="0" borderId="29" xfId="0" applyFont="1" applyBorder="1" applyAlignment="1">
      <alignment horizontal="center"/>
    </xf>
    <xf numFmtId="0" fontId="18" fillId="0" borderId="30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7" fillId="6" borderId="0" xfId="0" applyFont="1" applyFill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1" fillId="0" borderId="22" xfId="1" applyBorder="1" applyAlignment="1"/>
    <xf numFmtId="0" fontId="0" fillId="0" borderId="14" xfId="0" applyBorder="1"/>
    <xf numFmtId="0" fontId="0" fillId="0" borderId="23" xfId="0" applyBorder="1"/>
    <xf numFmtId="0" fontId="4" fillId="0" borderId="15" xfId="0" applyFont="1" applyBorder="1" applyAlignment="1">
      <alignment horizontal="center" vertical="center" wrapText="1"/>
    </xf>
    <xf numFmtId="0" fontId="17" fillId="7" borderId="29" xfId="0" applyFont="1" applyFill="1" applyBorder="1" applyAlignment="1">
      <alignment horizontal="center" vertical="center"/>
    </xf>
    <xf numFmtId="0" fontId="17" fillId="7" borderId="30" xfId="0" applyFont="1" applyFill="1" applyBorder="1" applyAlignment="1">
      <alignment horizontal="center" vertical="center"/>
    </xf>
    <xf numFmtId="0" fontId="17" fillId="7" borderId="3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0" fillId="0" borderId="32" xfId="1" applyFont="1" applyBorder="1" applyAlignment="1"/>
    <xf numFmtId="0" fontId="18" fillId="0" borderId="33" xfId="0" applyFont="1" applyBorder="1"/>
    <xf numFmtId="0" fontId="18" fillId="0" borderId="38" xfId="0" applyFont="1" applyBorder="1"/>
    <xf numFmtId="0" fontId="18" fillId="0" borderId="39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32" xfId="0" applyFont="1" applyFill="1" applyBorder="1" applyAlignment="1">
      <alignment horizontal="center" vertical="center" wrapText="1"/>
    </xf>
    <xf numFmtId="0" fontId="17" fillId="2" borderId="33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0" fontId="17" fillId="4" borderId="35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8" borderId="17" xfId="0" applyFont="1" applyFill="1" applyBorder="1" applyAlignment="1">
      <alignment horizontal="center" vertical="center" wrapText="1"/>
    </xf>
    <xf numFmtId="0" fontId="16" fillId="8" borderId="18" xfId="0" applyFont="1" applyFill="1" applyBorder="1" applyAlignment="1">
      <alignment horizontal="center" vertical="center" wrapText="1"/>
    </xf>
    <xf numFmtId="0" fontId="16" fillId="8" borderId="19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17" fillId="2" borderId="4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6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247650</xdr:rowOff>
    </xdr:from>
    <xdr:to>
      <xdr:col>4</xdr:col>
      <xdr:colOff>105765</xdr:colOff>
      <xdr:row>2</xdr:row>
      <xdr:rowOff>419100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895350" y="485775"/>
          <a:ext cx="2258415" cy="647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157130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123825</xdr:colOff>
      <xdr:row>1</xdr:row>
      <xdr:rowOff>57150</xdr:rowOff>
    </xdr:from>
    <xdr:to>
      <xdr:col>4</xdr:col>
      <xdr:colOff>471831</xdr:colOff>
      <xdr:row>3</xdr:row>
      <xdr:rowOff>121224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647825" y="295275"/>
          <a:ext cx="2757831" cy="101657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309530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123825</xdr:colOff>
      <xdr:row>1</xdr:row>
      <xdr:rowOff>9525</xdr:rowOff>
    </xdr:from>
    <xdr:to>
      <xdr:col>4</xdr:col>
      <xdr:colOff>195606</xdr:colOff>
      <xdr:row>3</xdr:row>
      <xdr:rowOff>73599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647825" y="247650"/>
          <a:ext cx="2757831" cy="101657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101885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29300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190500</xdr:colOff>
      <xdr:row>1</xdr:row>
      <xdr:rowOff>47625</xdr:rowOff>
    </xdr:from>
    <xdr:to>
      <xdr:col>4</xdr:col>
      <xdr:colOff>568986</xdr:colOff>
      <xdr:row>3</xdr:row>
      <xdr:rowOff>111699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714500" y="285750"/>
          <a:ext cx="2757831" cy="10165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247650</xdr:rowOff>
    </xdr:from>
    <xdr:to>
      <xdr:col>4</xdr:col>
      <xdr:colOff>105765</xdr:colOff>
      <xdr:row>2</xdr:row>
      <xdr:rowOff>419100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82" t="11604" r="1994" b="4471"/>
        <a:stretch/>
      </xdr:blipFill>
      <xdr:spPr bwMode="auto">
        <a:xfrm>
          <a:off x="895350" y="485775"/>
          <a:ext cx="2258415" cy="647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7</xdr:col>
      <xdr:colOff>1452529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0" y="38100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185737</xdr:colOff>
      <xdr:row>1</xdr:row>
      <xdr:rowOff>109537</xdr:rowOff>
    </xdr:from>
    <xdr:to>
      <xdr:col>4</xdr:col>
      <xdr:colOff>638518</xdr:colOff>
      <xdr:row>3</xdr:row>
      <xdr:rowOff>173611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709737" y="347662"/>
          <a:ext cx="2738781" cy="10165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26162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</xdr:colOff>
      <xdr:row>1</xdr:row>
      <xdr:rowOff>57150</xdr:rowOff>
    </xdr:from>
    <xdr:to>
      <xdr:col>4</xdr:col>
      <xdr:colOff>364675</xdr:colOff>
      <xdr:row>3</xdr:row>
      <xdr:rowOff>121224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657350" y="276225"/>
          <a:ext cx="2822125" cy="10165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195230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</xdr:colOff>
      <xdr:row>1</xdr:row>
      <xdr:rowOff>95250</xdr:rowOff>
    </xdr:from>
    <xdr:to>
      <xdr:col>4</xdr:col>
      <xdr:colOff>668046</xdr:colOff>
      <xdr:row>3</xdr:row>
      <xdr:rowOff>159324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590675" y="333375"/>
          <a:ext cx="2757831" cy="101657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59975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123825</xdr:colOff>
      <xdr:row>1</xdr:row>
      <xdr:rowOff>95250</xdr:rowOff>
    </xdr:from>
    <xdr:to>
      <xdr:col>4</xdr:col>
      <xdr:colOff>681381</xdr:colOff>
      <xdr:row>3</xdr:row>
      <xdr:rowOff>159324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647825" y="333375"/>
          <a:ext cx="2757831" cy="10165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44735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1</xdr:row>
      <xdr:rowOff>104775</xdr:rowOff>
    </xdr:from>
    <xdr:to>
      <xdr:col>4</xdr:col>
      <xdr:colOff>538506</xdr:colOff>
      <xdr:row>3</xdr:row>
      <xdr:rowOff>168849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638300" y="342900"/>
          <a:ext cx="2757831" cy="10165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7</xdr:col>
      <xdr:colOff>1421574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130969</xdr:colOff>
      <xdr:row>1</xdr:row>
      <xdr:rowOff>107156</xdr:rowOff>
    </xdr:from>
    <xdr:to>
      <xdr:col>3</xdr:col>
      <xdr:colOff>1400519</xdr:colOff>
      <xdr:row>3</xdr:row>
      <xdr:rowOff>171230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654969" y="345281"/>
          <a:ext cx="2757831" cy="101657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138545</xdr:rowOff>
    </xdr:from>
    <xdr:to>
      <xdr:col>8</xdr:col>
      <xdr:colOff>223805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4525" y="376670"/>
          <a:ext cx="1423955" cy="914479"/>
        </a:xfrm>
        <a:prstGeom prst="rect">
          <a:avLst/>
        </a:prstGeom>
      </xdr:spPr>
    </xdr:pic>
    <xdr:clientData/>
  </xdr:twoCellAnchor>
  <xdr:twoCellAnchor editAs="oneCell">
    <xdr:from>
      <xdr:col>2</xdr:col>
      <xdr:colOff>152400</xdr:colOff>
      <xdr:row>1</xdr:row>
      <xdr:rowOff>104775</xdr:rowOff>
    </xdr:from>
    <xdr:to>
      <xdr:col>3</xdr:col>
      <xdr:colOff>1275741</xdr:colOff>
      <xdr:row>3</xdr:row>
      <xdr:rowOff>168849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676400" y="342900"/>
          <a:ext cx="2757831" cy="1016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cretario.obrasyservicios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demandasemergentes99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demandasemergentes99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demandasemergentes99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cretario.obrasyservicio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mandasemergentes99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emandasemergentes99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emandasemergentes99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emandasemergentes99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emandasemergentes99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emandasemergentes99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emandasemergentes99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54"/>
  <sheetViews>
    <sheetView showGridLines="0" view="pageBreakPreview" topLeftCell="A37" zoomScale="110" zoomScaleSheetLayoutView="110" workbookViewId="0">
      <selection activeCell="B53" sqref="B53:H53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109" t="s">
        <v>0</v>
      </c>
      <c r="C5" s="110"/>
      <c r="D5" s="110"/>
      <c r="E5" s="110"/>
      <c r="F5" s="110"/>
      <c r="G5" s="110"/>
      <c r="H5" s="11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4" t="s">
        <v>1</v>
      </c>
      <c r="C6" s="105"/>
      <c r="D6" s="105"/>
      <c r="E6" s="105"/>
      <c r="F6" s="105"/>
      <c r="G6" s="105"/>
      <c r="H6" s="10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2" t="s">
        <v>78</v>
      </c>
      <c r="C7" s="113"/>
      <c r="D7" s="113"/>
      <c r="E7" s="113"/>
      <c r="F7" s="113"/>
      <c r="G7" s="113"/>
      <c r="H7" s="114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35">
      <c r="B8" s="115" t="s">
        <v>68</v>
      </c>
      <c r="C8" s="107"/>
      <c r="D8" s="107"/>
      <c r="E8" s="107"/>
      <c r="F8" s="107" t="s">
        <v>2</v>
      </c>
      <c r="G8" s="107"/>
      <c r="H8" s="116"/>
      <c r="J8" s="4"/>
      <c r="K8" s="4"/>
      <c r="L8" s="4"/>
      <c r="M8" s="4"/>
      <c r="N8" s="4"/>
      <c r="O8" s="4"/>
      <c r="P8" s="4"/>
      <c r="Q8" s="4"/>
    </row>
    <row r="9" spans="2:17" ht="39.75" customHeight="1" x14ac:dyDescent="0.35">
      <c r="B9" s="117" t="s">
        <v>79</v>
      </c>
      <c r="C9" s="118"/>
      <c r="D9" s="118"/>
      <c r="E9" s="118"/>
      <c r="F9" s="95" t="s">
        <v>80</v>
      </c>
      <c r="G9" s="119"/>
      <c r="H9" s="120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4" t="s">
        <v>3</v>
      </c>
      <c r="C10" s="105"/>
      <c r="D10" s="105"/>
      <c r="E10" s="98"/>
      <c r="F10" s="97" t="s">
        <v>4</v>
      </c>
      <c r="G10" s="105"/>
      <c r="H10" s="10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2" t="s">
        <v>81</v>
      </c>
      <c r="C11" s="95" t="s">
        <v>83</v>
      </c>
      <c r="D11" s="119"/>
      <c r="E11" s="96"/>
      <c r="F11" s="22" t="s">
        <v>82</v>
      </c>
      <c r="G11" s="118" t="s">
        <v>84</v>
      </c>
      <c r="H11" s="121"/>
    </row>
    <row r="12" spans="2:17" ht="17.100000000000001" customHeight="1" x14ac:dyDescent="0.35">
      <c r="B12" s="104" t="s">
        <v>5</v>
      </c>
      <c r="C12" s="105"/>
      <c r="D12" s="105"/>
      <c r="E12" s="105"/>
      <c r="F12" s="105"/>
      <c r="G12" s="105"/>
      <c r="H12" s="106"/>
    </row>
    <row r="13" spans="2:17" ht="25.5" customHeight="1" x14ac:dyDescent="0.35">
      <c r="B13" s="16" t="s">
        <v>6</v>
      </c>
      <c r="C13" s="97" t="s">
        <v>7</v>
      </c>
      <c r="D13" s="98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85</v>
      </c>
      <c r="C14" s="99" t="s">
        <v>86</v>
      </c>
      <c r="D14" s="100"/>
      <c r="E14" s="21" t="s">
        <v>87</v>
      </c>
      <c r="F14" s="21" t="s">
        <v>88</v>
      </c>
      <c r="G14" s="21" t="s">
        <v>89</v>
      </c>
      <c r="H14" s="5" t="s">
        <v>14</v>
      </c>
    </row>
    <row r="15" spans="2:17" ht="16.5" customHeight="1" x14ac:dyDescent="0.35">
      <c r="B15" s="101" t="s">
        <v>15</v>
      </c>
      <c r="C15" s="102"/>
      <c r="D15" s="102"/>
      <c r="E15" s="102"/>
      <c r="F15" s="103"/>
      <c r="G15" s="97" t="s">
        <v>16</v>
      </c>
      <c r="H15" s="106"/>
    </row>
    <row r="16" spans="2:17" ht="16.5" customHeight="1" x14ac:dyDescent="0.35">
      <c r="B16" s="9" t="s">
        <v>17</v>
      </c>
      <c r="C16" s="93" t="s">
        <v>18</v>
      </c>
      <c r="D16" s="94"/>
      <c r="E16" s="10" t="s">
        <v>19</v>
      </c>
      <c r="F16" s="17" t="s">
        <v>8</v>
      </c>
      <c r="G16" s="14" t="s">
        <v>20</v>
      </c>
      <c r="H16" s="6" t="s">
        <v>21</v>
      </c>
    </row>
    <row r="17" spans="2:8" ht="21" customHeight="1" x14ac:dyDescent="0.35">
      <c r="B17" s="7" t="s">
        <v>22</v>
      </c>
      <c r="C17" s="95" t="s">
        <v>90</v>
      </c>
      <c r="D17" s="96"/>
      <c r="E17" s="18" t="s">
        <v>23</v>
      </c>
      <c r="F17" s="18" t="s">
        <v>24</v>
      </c>
      <c r="G17" s="19" t="s">
        <v>22</v>
      </c>
      <c r="H17" s="23" t="s">
        <v>91</v>
      </c>
    </row>
    <row r="18" spans="2:8" ht="30.95" customHeight="1" x14ac:dyDescent="0.35">
      <c r="B18" s="104" t="s">
        <v>67</v>
      </c>
      <c r="C18" s="105"/>
      <c r="D18" s="105"/>
      <c r="E18" s="98"/>
      <c r="F18" s="97" t="s">
        <v>25</v>
      </c>
      <c r="G18" s="105"/>
      <c r="H18" s="106"/>
    </row>
    <row r="19" spans="2:8" ht="47.1" customHeight="1" x14ac:dyDescent="0.35">
      <c r="B19" s="16" t="s">
        <v>26</v>
      </c>
      <c r="C19" s="17" t="s">
        <v>27</v>
      </c>
      <c r="D19" s="44" t="s">
        <v>65</v>
      </c>
      <c r="E19" s="17" t="s">
        <v>66</v>
      </c>
      <c r="F19" s="107" t="s">
        <v>28</v>
      </c>
      <c r="G19" s="107"/>
      <c r="H19" s="6" t="s">
        <v>29</v>
      </c>
    </row>
    <row r="20" spans="2:8" ht="18" customHeight="1" x14ac:dyDescent="0.35">
      <c r="B20" s="20" t="s">
        <v>93</v>
      </c>
      <c r="C20" s="21" t="s">
        <v>13</v>
      </c>
      <c r="D20" s="21" t="s">
        <v>13</v>
      </c>
      <c r="E20" s="21" t="s">
        <v>13</v>
      </c>
      <c r="F20" s="108" t="s">
        <v>92</v>
      </c>
      <c r="G20" s="108"/>
      <c r="H20" s="5" t="s">
        <v>12</v>
      </c>
    </row>
    <row r="21" spans="2:8" ht="15.75" customHeight="1" x14ac:dyDescent="0.35">
      <c r="B21" s="104" t="s">
        <v>30</v>
      </c>
      <c r="C21" s="105"/>
      <c r="D21" s="105"/>
      <c r="E21" s="105"/>
      <c r="F21" s="105"/>
      <c r="G21" s="105"/>
      <c r="H21" s="106"/>
    </row>
    <row r="22" spans="2:8" ht="48" customHeight="1" x14ac:dyDescent="0.35">
      <c r="B22" s="124" t="s">
        <v>94</v>
      </c>
      <c r="C22" s="125"/>
      <c r="D22" s="125"/>
      <c r="E22" s="125"/>
      <c r="F22" s="125"/>
      <c r="G22" s="125"/>
      <c r="H22" s="126"/>
    </row>
    <row r="23" spans="2:8" ht="15.75" customHeight="1" x14ac:dyDescent="0.35">
      <c r="B23" s="104" t="s">
        <v>31</v>
      </c>
      <c r="C23" s="105"/>
      <c r="D23" s="105"/>
      <c r="E23" s="105"/>
      <c r="F23" s="105"/>
      <c r="G23" s="105"/>
      <c r="H23" s="106"/>
    </row>
    <row r="24" spans="2:8" ht="32.25" customHeight="1" x14ac:dyDescent="0.35">
      <c r="B24" s="127" t="s">
        <v>95</v>
      </c>
      <c r="C24" s="119"/>
      <c r="D24" s="119"/>
      <c r="E24" s="119"/>
      <c r="F24" s="119"/>
      <c r="G24" s="119"/>
      <c r="H24" s="120"/>
    </row>
    <row r="25" spans="2:8" ht="15.75" customHeight="1" x14ac:dyDescent="0.35">
      <c r="B25" s="104" t="s">
        <v>32</v>
      </c>
      <c r="C25" s="105"/>
      <c r="D25" s="105"/>
      <c r="E25" s="98"/>
      <c r="F25" s="97" t="s">
        <v>33</v>
      </c>
      <c r="G25" s="105"/>
      <c r="H25" s="106"/>
    </row>
    <row r="26" spans="2:8" ht="24.75" customHeight="1" x14ac:dyDescent="0.35">
      <c r="B26" s="127" t="s">
        <v>96</v>
      </c>
      <c r="C26" s="119"/>
      <c r="D26" s="119"/>
      <c r="E26" s="96"/>
      <c r="F26" s="95" t="s">
        <v>97</v>
      </c>
      <c r="G26" s="119"/>
      <c r="H26" s="120"/>
    </row>
    <row r="27" spans="2:8" x14ac:dyDescent="0.35">
      <c r="B27" s="104" t="s">
        <v>34</v>
      </c>
      <c r="C27" s="105"/>
      <c r="D27" s="105"/>
      <c r="E27" s="98"/>
      <c r="F27" s="97" t="s">
        <v>35</v>
      </c>
      <c r="G27" s="105"/>
      <c r="H27" s="106"/>
    </row>
    <row r="28" spans="2:8" ht="15.95" customHeight="1" x14ac:dyDescent="0.35">
      <c r="B28" s="104" t="s">
        <v>36</v>
      </c>
      <c r="C28" s="98"/>
      <c r="D28" s="97" t="s">
        <v>37</v>
      </c>
      <c r="E28" s="98"/>
      <c r="F28" s="17" t="s">
        <v>36</v>
      </c>
      <c r="G28" s="17" t="s">
        <v>38</v>
      </c>
      <c r="H28" s="15" t="s">
        <v>37</v>
      </c>
    </row>
    <row r="29" spans="2:8" x14ac:dyDescent="0.35">
      <c r="B29" s="122">
        <v>25</v>
      </c>
      <c r="C29" s="123"/>
      <c r="D29" s="95">
        <v>2021</v>
      </c>
      <c r="E29" s="96"/>
      <c r="F29" s="8">
        <v>30</v>
      </c>
      <c r="G29" s="13">
        <f>(F29-B29)/B29</f>
        <v>0.2</v>
      </c>
      <c r="H29" s="12">
        <v>2022</v>
      </c>
    </row>
    <row r="30" spans="2:8" ht="19.5" customHeight="1" thickBot="1" x14ac:dyDescent="0.4">
      <c r="B30" s="128" t="s">
        <v>39</v>
      </c>
      <c r="C30" s="129"/>
      <c r="D30" s="129"/>
      <c r="E30" s="129"/>
      <c r="F30" s="129"/>
      <c r="G30" s="129"/>
      <c r="H30" s="130"/>
    </row>
    <row r="31" spans="2:8" ht="19.5" customHeight="1" thickBot="1" x14ac:dyDescent="0.4">
      <c r="B31" s="133" t="s">
        <v>69</v>
      </c>
      <c r="C31" s="134"/>
      <c r="D31" s="134"/>
      <c r="E31" s="135"/>
      <c r="F31" s="133" t="s">
        <v>70</v>
      </c>
      <c r="G31" s="134"/>
      <c r="H31" s="135"/>
    </row>
    <row r="32" spans="2:8" ht="26.1" customHeight="1" thickBot="1" x14ac:dyDescent="0.4">
      <c r="B32" s="131" t="s">
        <v>40</v>
      </c>
      <c r="C32" s="132"/>
      <c r="D32" s="35" t="s">
        <v>41</v>
      </c>
      <c r="E32" s="39" t="s">
        <v>42</v>
      </c>
      <c r="F32" s="37" t="s">
        <v>40</v>
      </c>
      <c r="G32" s="38" t="s">
        <v>41</v>
      </c>
      <c r="H32" s="40" t="s">
        <v>42</v>
      </c>
    </row>
    <row r="33" spans="2:9" ht="45.95" customHeight="1" thickBot="1" x14ac:dyDescent="0.4">
      <c r="B33" s="136" t="s">
        <v>76</v>
      </c>
      <c r="C33" s="137"/>
      <c r="D33" s="41" t="s">
        <v>75</v>
      </c>
      <c r="E33" s="41" t="s">
        <v>74</v>
      </c>
      <c r="F33" s="42" t="s">
        <v>71</v>
      </c>
      <c r="G33" s="41" t="s">
        <v>72</v>
      </c>
      <c r="H33" s="43" t="s">
        <v>73</v>
      </c>
      <c r="I33" s="36"/>
    </row>
    <row r="34" spans="2:9" ht="15" customHeight="1" x14ac:dyDescent="0.35">
      <c r="B34" s="104" t="s">
        <v>43</v>
      </c>
      <c r="C34" s="105"/>
      <c r="D34" s="138"/>
      <c r="E34" s="138"/>
      <c r="F34" s="105"/>
      <c r="G34" s="138"/>
      <c r="H34" s="106"/>
    </row>
    <row r="35" spans="2:9" ht="34.5" customHeight="1" thickBot="1" x14ac:dyDescent="0.4">
      <c r="B35" s="139" t="s">
        <v>98</v>
      </c>
      <c r="C35" s="140"/>
      <c r="D35" s="140"/>
      <c r="E35" s="140"/>
      <c r="F35" s="140"/>
      <c r="G35" s="140"/>
      <c r="H35" s="141"/>
    </row>
    <row r="36" spans="2:9" ht="20.100000000000001" customHeight="1" thickBot="1" x14ac:dyDescent="0.4">
      <c r="B36" s="133" t="s">
        <v>44</v>
      </c>
      <c r="C36" s="134"/>
      <c r="D36" s="134"/>
      <c r="E36" s="134"/>
      <c r="F36" s="134"/>
      <c r="G36" s="134"/>
      <c r="H36" s="135"/>
    </row>
    <row r="37" spans="2:9" ht="27.95" customHeight="1" thickBot="1" x14ac:dyDescent="0.4">
      <c r="B37" s="11" t="s">
        <v>45</v>
      </c>
      <c r="C37" s="11" t="s">
        <v>46</v>
      </c>
      <c r="D37" s="34" t="s">
        <v>47</v>
      </c>
      <c r="E37" s="11" t="s">
        <v>47</v>
      </c>
      <c r="F37" s="11" t="s">
        <v>48</v>
      </c>
      <c r="G37" s="133" t="s">
        <v>49</v>
      </c>
      <c r="H37" s="135"/>
    </row>
    <row r="38" spans="2:9" ht="38.1" customHeight="1" thickBot="1" x14ac:dyDescent="0.4">
      <c r="B38" s="33" t="s">
        <v>50</v>
      </c>
      <c r="C38" s="33" t="s">
        <v>50</v>
      </c>
      <c r="D38" s="33" t="s">
        <v>50</v>
      </c>
      <c r="E38" s="33" t="s">
        <v>50</v>
      </c>
      <c r="F38" s="33" t="s">
        <v>50</v>
      </c>
      <c r="G38" s="142"/>
      <c r="H38" s="143"/>
    </row>
    <row r="39" spans="2:9" ht="14.1" customHeight="1" x14ac:dyDescent="0.35">
      <c r="B39" s="104" t="s">
        <v>51</v>
      </c>
      <c r="C39" s="105"/>
      <c r="D39" s="105"/>
      <c r="E39" s="98"/>
      <c r="F39" s="97" t="s">
        <v>52</v>
      </c>
      <c r="G39" s="105"/>
      <c r="H39" s="106"/>
    </row>
    <row r="40" spans="2:9" ht="14.1" customHeight="1" x14ac:dyDescent="0.35">
      <c r="B40" s="127" t="s">
        <v>99</v>
      </c>
      <c r="C40" s="119"/>
      <c r="D40" s="119"/>
      <c r="E40" s="96"/>
      <c r="F40" s="95" t="s">
        <v>100</v>
      </c>
      <c r="G40" s="119"/>
      <c r="H40" s="120"/>
    </row>
    <row r="41" spans="2:9" ht="17.100000000000001" customHeight="1" x14ac:dyDescent="0.35">
      <c r="B41" s="104" t="s">
        <v>53</v>
      </c>
      <c r="C41" s="105"/>
      <c r="D41" s="105"/>
      <c r="E41" s="98"/>
      <c r="F41" s="97" t="s">
        <v>54</v>
      </c>
      <c r="G41" s="105"/>
      <c r="H41" s="106"/>
    </row>
    <row r="42" spans="2:9" ht="21" customHeight="1" x14ac:dyDescent="0.35">
      <c r="B42" s="127" t="s">
        <v>101</v>
      </c>
      <c r="C42" s="119"/>
      <c r="D42" s="119"/>
      <c r="E42" s="96"/>
      <c r="F42" s="95" t="s">
        <v>102</v>
      </c>
      <c r="G42" s="119"/>
      <c r="H42" s="120"/>
    </row>
    <row r="43" spans="2:9" ht="15" customHeight="1" x14ac:dyDescent="0.35">
      <c r="B43" s="104" t="s">
        <v>55</v>
      </c>
      <c r="C43" s="105"/>
      <c r="D43" s="105"/>
      <c r="E43" s="98"/>
      <c r="F43" s="97" t="s">
        <v>56</v>
      </c>
      <c r="G43" s="105"/>
      <c r="H43" s="106"/>
    </row>
    <row r="44" spans="2:9" ht="12.95" customHeight="1" x14ac:dyDescent="0.35">
      <c r="B44" s="127" t="s">
        <v>104</v>
      </c>
      <c r="C44" s="119"/>
      <c r="D44" s="119"/>
      <c r="E44" s="96"/>
      <c r="F44" s="95" t="s">
        <v>103</v>
      </c>
      <c r="G44" s="119"/>
      <c r="H44" s="120"/>
    </row>
    <row r="45" spans="2:9" ht="24" customHeight="1" x14ac:dyDescent="0.35">
      <c r="B45" s="104" t="s">
        <v>57</v>
      </c>
      <c r="C45" s="105"/>
      <c r="D45" s="105"/>
      <c r="E45" s="98"/>
      <c r="F45" s="97" t="s">
        <v>58</v>
      </c>
      <c r="G45" s="105"/>
      <c r="H45" s="106"/>
    </row>
    <row r="46" spans="2:9" ht="24" customHeight="1" x14ac:dyDescent="0.35">
      <c r="B46" s="95" t="s">
        <v>101</v>
      </c>
      <c r="C46" s="119"/>
      <c r="D46" s="119"/>
      <c r="E46" s="119"/>
      <c r="F46" s="95" t="s">
        <v>102</v>
      </c>
      <c r="G46" s="119"/>
      <c r="H46" s="120"/>
    </row>
    <row r="47" spans="2:9" ht="14.1" customHeight="1" x14ac:dyDescent="0.35">
      <c r="B47" s="144" t="s">
        <v>59</v>
      </c>
      <c r="C47" s="145"/>
      <c r="D47" s="145"/>
      <c r="E47" s="145"/>
      <c r="F47" s="145"/>
      <c r="G47" s="145"/>
      <c r="H47" s="146"/>
    </row>
    <row r="48" spans="2:9" ht="15.95" customHeight="1" x14ac:dyDescent="0.35">
      <c r="B48" s="127" t="s">
        <v>105</v>
      </c>
      <c r="C48" s="119"/>
      <c r="D48" s="119"/>
      <c r="E48" s="119"/>
      <c r="F48" s="119"/>
      <c r="G48" s="119"/>
      <c r="H48" s="120"/>
    </row>
    <row r="49" spans="2:8" ht="16.5" customHeight="1" x14ac:dyDescent="0.35">
      <c r="B49" s="104" t="s">
        <v>60</v>
      </c>
      <c r="C49" s="105"/>
      <c r="D49" s="105"/>
      <c r="E49" s="98"/>
      <c r="F49" s="97" t="s">
        <v>61</v>
      </c>
      <c r="G49" s="105"/>
      <c r="H49" s="106"/>
    </row>
    <row r="50" spans="2:8" ht="18.95" customHeight="1" x14ac:dyDescent="0.35">
      <c r="B50" s="127" t="s">
        <v>106</v>
      </c>
      <c r="C50" s="119"/>
      <c r="D50" s="119"/>
      <c r="E50" s="96"/>
      <c r="F50" s="95" t="s">
        <v>107</v>
      </c>
      <c r="G50" s="119"/>
      <c r="H50" s="120"/>
    </row>
    <row r="51" spans="2:8" ht="16.5" customHeight="1" x14ac:dyDescent="0.35">
      <c r="B51" s="104" t="s">
        <v>62</v>
      </c>
      <c r="C51" s="105"/>
      <c r="D51" s="105"/>
      <c r="E51" s="98"/>
      <c r="F51" s="97" t="s">
        <v>63</v>
      </c>
      <c r="G51" s="105"/>
      <c r="H51" s="106"/>
    </row>
    <row r="52" spans="2:8" ht="15" customHeight="1" thickBot="1" x14ac:dyDescent="0.4">
      <c r="B52" s="153" t="s">
        <v>108</v>
      </c>
      <c r="C52" s="154"/>
      <c r="D52" s="154"/>
      <c r="E52" s="155"/>
      <c r="F52" s="156">
        <v>9988812800</v>
      </c>
      <c r="G52" s="140"/>
      <c r="H52" s="141"/>
    </row>
    <row r="53" spans="2:8" ht="38.25" customHeight="1" thickBot="1" x14ac:dyDescent="0.4">
      <c r="B53" s="147"/>
      <c r="C53" s="148"/>
      <c r="D53" s="148"/>
      <c r="E53" s="148"/>
      <c r="F53" s="148"/>
      <c r="G53" s="148"/>
      <c r="H53" s="149"/>
    </row>
    <row r="54" spans="2:8" ht="18" customHeight="1" thickBot="1" x14ac:dyDescent="0.4">
      <c r="B54" s="150" t="s">
        <v>64</v>
      </c>
      <c r="C54" s="151"/>
      <c r="D54" s="151"/>
      <c r="E54" s="151"/>
      <c r="F54" s="151"/>
      <c r="G54" s="151"/>
      <c r="H54" s="152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F9:H9"/>
    <mergeCell ref="B10:E10"/>
    <mergeCell ref="F10:H10"/>
    <mergeCell ref="B12:H12"/>
    <mergeCell ref="C11:E11"/>
    <mergeCell ref="G11:H11"/>
    <mergeCell ref="B5:H5"/>
    <mergeCell ref="B6:H6"/>
    <mergeCell ref="B7:H7"/>
    <mergeCell ref="B8:E8"/>
    <mergeCell ref="F8:H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59" priority="1" operator="containsText" text="NO APLICA">
      <formula>NOT(ISERROR(SEARCH("NO APLICA",B38)))</formula>
    </cfRule>
    <cfRule type="cellIs" dxfId="58" priority="2" operator="greaterThan">
      <formula>1.2</formula>
    </cfRule>
    <cfRule type="cellIs" dxfId="57" priority="3" operator="lessThan">
      <formula>0.5</formula>
    </cfRule>
    <cfRule type="cellIs" dxfId="56" priority="4" operator="between">
      <formula>0.5</formula>
      <formula>0.7</formula>
    </cfRule>
    <cfRule type="cellIs" dxfId="55" priority="5" operator="greaterThan">
      <formula>0.7</formula>
    </cfRule>
  </conditionalFormatting>
  <hyperlinks>
    <hyperlink ref="B52" r:id="rId1" xr:uid="{00000000-0004-0000-0000-000000000000}"/>
  </hyperlinks>
  <printOptions horizontalCentered="1"/>
  <pageMargins left="0.70866141732283472" right="0.70866141732283472" top="0.74803149606299213" bottom="0.74803149606299213" header="0.31496062992125984" footer="0.31496062992125984"/>
  <pageSetup scale="84" orientation="portrait" r:id="rId2"/>
  <rowBreaks count="1" manualBreakCount="1">
    <brk id="33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'Proposito Obra'!B38:F38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C1:R54"/>
  <sheetViews>
    <sheetView showGridLines="0" zoomScale="90" zoomScaleNormal="90" workbookViewId="0">
      <selection activeCell="J29" sqref="J29"/>
    </sheetView>
  </sheetViews>
  <sheetFormatPr baseColWidth="10" defaultColWidth="11.42578125" defaultRowHeight="18" x14ac:dyDescent="0.35"/>
  <cols>
    <col min="1" max="2" width="11.42578125" style="1"/>
    <col min="3" max="3" width="16.7109375" style="1" customWidth="1"/>
    <col min="4" max="4" width="19.28515625" style="1" customWidth="1"/>
    <col min="5" max="5" width="17.5703125" style="1" customWidth="1"/>
    <col min="6" max="6" width="19.5703125" style="1" customWidth="1"/>
    <col min="7" max="8" width="19" style="1" customWidth="1"/>
    <col min="9" max="9" width="23.5703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09" t="s">
        <v>244</v>
      </c>
      <c r="D5" s="110"/>
      <c r="E5" s="110"/>
      <c r="F5" s="110"/>
      <c r="G5" s="110"/>
      <c r="H5" s="110"/>
      <c r="I5" s="11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2" t="s">
        <v>135</v>
      </c>
      <c r="D7" s="113"/>
      <c r="E7" s="113"/>
      <c r="F7" s="113"/>
      <c r="G7" s="113"/>
      <c r="H7" s="113"/>
      <c r="I7" s="114"/>
      <c r="K7" s="3"/>
      <c r="L7" s="3"/>
      <c r="M7" s="3"/>
      <c r="N7" s="3"/>
      <c r="O7" s="3"/>
      <c r="P7" s="3"/>
      <c r="Q7" s="3"/>
      <c r="R7" s="3"/>
    </row>
    <row r="8" spans="3:18" ht="37.5" customHeight="1" x14ac:dyDescent="0.35">
      <c r="C8" s="115" t="s">
        <v>68</v>
      </c>
      <c r="D8" s="107"/>
      <c r="E8" s="107"/>
      <c r="F8" s="107"/>
      <c r="G8" s="97" t="s">
        <v>141</v>
      </c>
      <c r="H8" s="9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42.75" customHeight="1" x14ac:dyDescent="0.35">
      <c r="C9" s="117" t="s">
        <v>138</v>
      </c>
      <c r="D9" s="118"/>
      <c r="E9" s="118"/>
      <c r="F9" s="118"/>
      <c r="G9" s="222" t="s">
        <v>225</v>
      </c>
      <c r="H9" s="223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98"/>
      <c r="G10" s="97" t="s">
        <v>4</v>
      </c>
      <c r="H10" s="105"/>
      <c r="I10" s="106"/>
      <c r="K10" s="4"/>
      <c r="L10" s="4"/>
      <c r="M10" s="4"/>
      <c r="N10" s="4"/>
      <c r="O10" s="4"/>
      <c r="P10" s="4"/>
      <c r="Q10" s="4"/>
      <c r="R10" s="4"/>
    </row>
    <row r="11" spans="3:18" ht="69.75" customHeight="1" x14ac:dyDescent="0.35">
      <c r="C11" s="45" t="s">
        <v>109</v>
      </c>
      <c r="D11" s="229" t="s">
        <v>110</v>
      </c>
      <c r="E11" s="125"/>
      <c r="F11" s="230"/>
      <c r="G11" s="46" t="s">
        <v>111</v>
      </c>
      <c r="H11" s="228" t="s">
        <v>112</v>
      </c>
      <c r="I11" s="231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6"/>
    </row>
    <row r="13" spans="3:18" ht="25.5" customHeight="1" x14ac:dyDescent="0.35">
      <c r="C13" s="16" t="s">
        <v>6</v>
      </c>
      <c r="D13" s="97" t="s">
        <v>7</v>
      </c>
      <c r="E13" s="98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99" t="s">
        <v>86</v>
      </c>
      <c r="E14" s="100"/>
      <c r="F14" s="21" t="s">
        <v>114</v>
      </c>
      <c r="G14" s="21" t="s">
        <v>87</v>
      </c>
      <c r="H14" s="21" t="s">
        <v>115</v>
      </c>
      <c r="I14" s="5" t="s">
        <v>14</v>
      </c>
    </row>
    <row r="15" spans="3:18" ht="16.5" customHeight="1" x14ac:dyDescent="0.35">
      <c r="C15" s="101" t="s">
        <v>15</v>
      </c>
      <c r="D15" s="102"/>
      <c r="E15" s="102"/>
      <c r="F15" s="102"/>
      <c r="G15" s="103"/>
      <c r="H15" s="97" t="s">
        <v>16</v>
      </c>
      <c r="I15" s="106"/>
    </row>
    <row r="16" spans="3:18" ht="16.5" customHeight="1" x14ac:dyDescent="0.35">
      <c r="C16" s="9" t="s">
        <v>17</v>
      </c>
      <c r="D16" s="93" t="s">
        <v>18</v>
      </c>
      <c r="E16" s="94"/>
      <c r="F16" s="10" t="s">
        <v>19</v>
      </c>
      <c r="G16" s="17" t="s">
        <v>8</v>
      </c>
      <c r="H16" s="14" t="s">
        <v>20</v>
      </c>
      <c r="I16" s="6" t="s">
        <v>21</v>
      </c>
    </row>
    <row r="17" spans="3:9" ht="21" customHeight="1" x14ac:dyDescent="0.35">
      <c r="C17" s="7" t="s">
        <v>22</v>
      </c>
      <c r="D17" s="95" t="s">
        <v>90</v>
      </c>
      <c r="E17" s="96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9" ht="30.95" customHeight="1" x14ac:dyDescent="0.35">
      <c r="C18" s="104" t="s">
        <v>77</v>
      </c>
      <c r="D18" s="105"/>
      <c r="E18" s="105"/>
      <c r="F18" s="98"/>
      <c r="G18" s="97" t="s">
        <v>25</v>
      </c>
      <c r="H18" s="105"/>
      <c r="I18" s="106"/>
    </row>
    <row r="19" spans="3:9" ht="54.7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07" t="s">
        <v>28</v>
      </c>
      <c r="H19" s="107"/>
      <c r="I19" s="6" t="s">
        <v>29</v>
      </c>
    </row>
    <row r="20" spans="3:9" ht="18" customHeight="1" x14ac:dyDescent="0.35">
      <c r="C20" s="20" t="s">
        <v>93</v>
      </c>
      <c r="D20" s="21" t="s">
        <v>13</v>
      </c>
      <c r="E20" s="21" t="s">
        <v>150</v>
      </c>
      <c r="F20" s="21" t="s">
        <v>13</v>
      </c>
      <c r="G20" s="108" t="s">
        <v>113</v>
      </c>
      <c r="H20" s="108"/>
      <c r="I20" s="5" t="s">
        <v>113</v>
      </c>
    </row>
    <row r="21" spans="3:9" ht="15.75" customHeight="1" x14ac:dyDescent="0.35">
      <c r="C21" s="104" t="s">
        <v>30</v>
      </c>
      <c r="D21" s="105"/>
      <c r="E21" s="105"/>
      <c r="F21" s="105"/>
      <c r="G21" s="105"/>
      <c r="H21" s="105"/>
      <c r="I21" s="106"/>
    </row>
    <row r="22" spans="3:9" ht="39.75" customHeight="1" x14ac:dyDescent="0.35">
      <c r="C22" s="127" t="s">
        <v>136</v>
      </c>
      <c r="D22" s="119"/>
      <c r="E22" s="119"/>
      <c r="F22" s="119"/>
      <c r="G22" s="119"/>
      <c r="H22" s="119"/>
      <c r="I22" s="120"/>
    </row>
    <row r="23" spans="3:9" ht="15.75" customHeight="1" x14ac:dyDescent="0.35">
      <c r="C23" s="104" t="s">
        <v>31</v>
      </c>
      <c r="D23" s="105"/>
      <c r="E23" s="105"/>
      <c r="F23" s="105"/>
      <c r="G23" s="105"/>
      <c r="H23" s="105"/>
      <c r="I23" s="106"/>
    </row>
    <row r="24" spans="3:9" ht="32.25" customHeight="1" x14ac:dyDescent="0.35">
      <c r="C24" s="127" t="s">
        <v>137</v>
      </c>
      <c r="D24" s="119"/>
      <c r="E24" s="119"/>
      <c r="F24" s="119"/>
      <c r="G24" s="119"/>
      <c r="H24" s="119"/>
      <c r="I24" s="120"/>
    </row>
    <row r="25" spans="3:9" ht="15.75" customHeight="1" x14ac:dyDescent="0.35">
      <c r="C25" s="104" t="s">
        <v>32</v>
      </c>
      <c r="D25" s="105"/>
      <c r="E25" s="105"/>
      <c r="F25" s="98"/>
      <c r="G25" s="97" t="s">
        <v>33</v>
      </c>
      <c r="H25" s="105"/>
      <c r="I25" s="106"/>
    </row>
    <row r="26" spans="3:9" ht="24.75" customHeight="1" x14ac:dyDescent="0.35">
      <c r="C26" s="127" t="s">
        <v>117</v>
      </c>
      <c r="D26" s="119"/>
      <c r="E26" s="119"/>
      <c r="F26" s="96"/>
      <c r="G26" s="95" t="s">
        <v>97</v>
      </c>
      <c r="H26" s="119"/>
      <c r="I26" s="120"/>
    </row>
    <row r="27" spans="3:9" x14ac:dyDescent="0.35">
      <c r="C27" s="104" t="s">
        <v>34</v>
      </c>
      <c r="D27" s="105"/>
      <c r="E27" s="105"/>
      <c r="F27" s="98"/>
      <c r="G27" s="97" t="s">
        <v>35</v>
      </c>
      <c r="H27" s="105"/>
      <c r="I27" s="106"/>
    </row>
    <row r="28" spans="3:9" ht="15.95" customHeight="1" x14ac:dyDescent="0.35">
      <c r="C28" s="104" t="s">
        <v>36</v>
      </c>
      <c r="D28" s="98"/>
      <c r="E28" s="97" t="s">
        <v>37</v>
      </c>
      <c r="F28" s="98"/>
      <c r="G28" s="17" t="s">
        <v>36</v>
      </c>
      <c r="H28" s="17" t="s">
        <v>38</v>
      </c>
      <c r="I28" s="15" t="s">
        <v>37</v>
      </c>
    </row>
    <row r="29" spans="3:9" x14ac:dyDescent="0.35">
      <c r="C29" s="122">
        <v>44</v>
      </c>
      <c r="D29" s="123"/>
      <c r="E29" s="95">
        <v>2020</v>
      </c>
      <c r="F29" s="96"/>
      <c r="G29" s="8">
        <v>73</v>
      </c>
      <c r="H29" s="13">
        <f>(G29/C29)-1</f>
        <v>0.65909090909090917</v>
      </c>
      <c r="I29" s="12">
        <v>2023</v>
      </c>
    </row>
    <row r="30" spans="3:9" ht="19.5" customHeight="1" thickBot="1" x14ac:dyDescent="0.4">
      <c r="C30" s="128" t="s">
        <v>39</v>
      </c>
      <c r="D30" s="129"/>
      <c r="E30" s="129"/>
      <c r="F30" s="129"/>
      <c r="G30" s="129"/>
      <c r="H30" s="129"/>
      <c r="I30" s="130"/>
    </row>
    <row r="31" spans="3:9" ht="19.5" customHeight="1" thickBot="1" x14ac:dyDescent="0.4">
      <c r="C31" s="133" t="s">
        <v>69</v>
      </c>
      <c r="D31" s="134"/>
      <c r="E31" s="134"/>
      <c r="F31" s="135"/>
      <c r="G31" s="133" t="s">
        <v>70</v>
      </c>
      <c r="H31" s="134"/>
      <c r="I31" s="135"/>
    </row>
    <row r="32" spans="3:9" ht="26.1" customHeight="1" thickBot="1" x14ac:dyDescent="0.4">
      <c r="C32" s="131" t="s">
        <v>40</v>
      </c>
      <c r="D32" s="132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36" t="s">
        <v>76</v>
      </c>
      <c r="D33" s="137"/>
      <c r="E33" s="41" t="s">
        <v>75</v>
      </c>
      <c r="F33" s="41" t="s">
        <v>74</v>
      </c>
      <c r="G33" s="42" t="s">
        <v>71</v>
      </c>
      <c r="H33" s="41" t="s">
        <v>72</v>
      </c>
      <c r="I33" s="43" t="s">
        <v>73</v>
      </c>
      <c r="J33" s="36"/>
    </row>
    <row r="34" spans="3:10" ht="15" customHeight="1" x14ac:dyDescent="0.35">
      <c r="C34" s="104" t="s">
        <v>43</v>
      </c>
      <c r="D34" s="105"/>
      <c r="E34" s="138"/>
      <c r="F34" s="138"/>
      <c r="G34" s="105"/>
      <c r="H34" s="138"/>
      <c r="I34" s="106"/>
    </row>
    <row r="35" spans="3:10" ht="111" customHeight="1" thickBot="1" x14ac:dyDescent="0.4">
      <c r="C35" s="224" t="s">
        <v>238</v>
      </c>
      <c r="D35" s="225"/>
      <c r="E35" s="225"/>
      <c r="F35" s="225"/>
      <c r="G35" s="225"/>
      <c r="H35" s="225"/>
      <c r="I35" s="226"/>
    </row>
    <row r="36" spans="3:10" ht="20.100000000000001" customHeight="1" thickBot="1" x14ac:dyDescent="0.4">
      <c r="C36" s="133" t="s">
        <v>44</v>
      </c>
      <c r="D36" s="134"/>
      <c r="E36" s="134"/>
      <c r="F36" s="134"/>
      <c r="G36" s="134"/>
      <c r="H36" s="134"/>
      <c r="I36" s="135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212</v>
      </c>
      <c r="G37" s="47" t="s">
        <v>48</v>
      </c>
      <c r="H37" s="133" t="s">
        <v>49</v>
      </c>
      <c r="I37" s="135"/>
    </row>
    <row r="38" spans="3:10" ht="38.1" customHeight="1" thickBot="1" x14ac:dyDescent="0.4">
      <c r="C38" s="92">
        <v>0.66669999999999996</v>
      </c>
      <c r="D38" s="13">
        <v>0.68420000000000003</v>
      </c>
      <c r="E38" s="13">
        <v>0.83330000000000004</v>
      </c>
      <c r="F38" s="13">
        <v>0.72219999999999995</v>
      </c>
      <c r="G38" s="13">
        <v>0.72599999999999998</v>
      </c>
      <c r="H38" s="235"/>
      <c r="I38" s="143"/>
    </row>
    <row r="39" spans="3:10" ht="14.1" customHeight="1" x14ac:dyDescent="0.35">
      <c r="C39" s="104" t="s">
        <v>51</v>
      </c>
      <c r="D39" s="105"/>
      <c r="E39" s="105"/>
      <c r="F39" s="98"/>
      <c r="G39" s="97" t="s">
        <v>52</v>
      </c>
      <c r="H39" s="105"/>
      <c r="I39" s="106"/>
    </row>
    <row r="40" spans="3:10" ht="14.1" customHeight="1" x14ac:dyDescent="0.35">
      <c r="C40" s="127" t="s">
        <v>190</v>
      </c>
      <c r="D40" s="119"/>
      <c r="E40" s="119"/>
      <c r="F40" s="96"/>
      <c r="G40" s="95" t="s">
        <v>191</v>
      </c>
      <c r="H40" s="119"/>
      <c r="I40" s="120"/>
    </row>
    <row r="41" spans="3:10" ht="17.100000000000001" customHeight="1" x14ac:dyDescent="0.35">
      <c r="C41" s="104" t="s">
        <v>53</v>
      </c>
      <c r="D41" s="105"/>
      <c r="E41" s="105"/>
      <c r="F41" s="98"/>
      <c r="G41" s="97" t="s">
        <v>54</v>
      </c>
      <c r="H41" s="105"/>
      <c r="I41" s="106"/>
    </row>
    <row r="42" spans="3:10" ht="21" customHeight="1" x14ac:dyDescent="0.35">
      <c r="C42" s="127" t="s">
        <v>181</v>
      </c>
      <c r="D42" s="119"/>
      <c r="E42" s="119"/>
      <c r="F42" s="96"/>
      <c r="G42" s="95" t="s">
        <v>192</v>
      </c>
      <c r="H42" s="119"/>
      <c r="I42" s="120"/>
    </row>
    <row r="43" spans="3:10" ht="15" customHeight="1" x14ac:dyDescent="0.35">
      <c r="C43" s="104" t="s">
        <v>55</v>
      </c>
      <c r="D43" s="105"/>
      <c r="E43" s="105"/>
      <c r="F43" s="98"/>
      <c r="G43" s="97" t="s">
        <v>56</v>
      </c>
      <c r="H43" s="105"/>
      <c r="I43" s="106"/>
    </row>
    <row r="44" spans="3:10" ht="12.95" customHeight="1" x14ac:dyDescent="0.35">
      <c r="C44" s="127" t="s">
        <v>193</v>
      </c>
      <c r="D44" s="119"/>
      <c r="E44" s="119"/>
      <c r="F44" s="96"/>
      <c r="G44" s="95" t="s">
        <v>194</v>
      </c>
      <c r="H44" s="119"/>
      <c r="I44" s="120"/>
    </row>
    <row r="45" spans="3:10" ht="24" customHeight="1" x14ac:dyDescent="0.35">
      <c r="C45" s="104" t="s">
        <v>57</v>
      </c>
      <c r="D45" s="105"/>
      <c r="E45" s="105"/>
      <c r="F45" s="98"/>
      <c r="G45" s="97" t="s">
        <v>58</v>
      </c>
      <c r="H45" s="105"/>
      <c r="I45" s="106"/>
    </row>
    <row r="46" spans="3:10" ht="14.1" customHeight="1" x14ac:dyDescent="0.35">
      <c r="C46" s="95" t="s">
        <v>246</v>
      </c>
      <c r="D46" s="119"/>
      <c r="E46" s="119"/>
      <c r="F46" s="119"/>
      <c r="G46" s="95" t="s">
        <v>192</v>
      </c>
      <c r="H46" s="119"/>
      <c r="I46" s="120"/>
    </row>
    <row r="47" spans="3:10" ht="14.1" customHeight="1" x14ac:dyDescent="0.35">
      <c r="C47" s="144" t="s">
        <v>59</v>
      </c>
      <c r="D47" s="145"/>
      <c r="E47" s="145"/>
      <c r="F47" s="145"/>
      <c r="G47" s="145"/>
      <c r="H47" s="145"/>
      <c r="I47" s="146"/>
    </row>
    <row r="48" spans="3:10" ht="15.95" customHeight="1" x14ac:dyDescent="0.35">
      <c r="C48" s="127" t="s">
        <v>208</v>
      </c>
      <c r="D48" s="119"/>
      <c r="E48" s="119"/>
      <c r="F48" s="119"/>
      <c r="G48" s="119"/>
      <c r="H48" s="119"/>
      <c r="I48" s="120"/>
    </row>
    <row r="49" spans="3:9" ht="16.5" customHeight="1" x14ac:dyDescent="0.35">
      <c r="C49" s="104" t="s">
        <v>60</v>
      </c>
      <c r="D49" s="105"/>
      <c r="E49" s="105"/>
      <c r="F49" s="98"/>
      <c r="G49" s="97" t="s">
        <v>61</v>
      </c>
      <c r="H49" s="105"/>
      <c r="I49" s="106"/>
    </row>
    <row r="50" spans="3:9" ht="18.95" customHeight="1" x14ac:dyDescent="0.35">
      <c r="C50" s="127" t="s">
        <v>155</v>
      </c>
      <c r="D50" s="119"/>
      <c r="E50" s="119"/>
      <c r="F50" s="96"/>
      <c r="G50" s="95" t="s">
        <v>207</v>
      </c>
      <c r="H50" s="119"/>
      <c r="I50" s="120"/>
    </row>
    <row r="51" spans="3:9" ht="16.5" customHeight="1" x14ac:dyDescent="0.35">
      <c r="C51" s="104" t="s">
        <v>62</v>
      </c>
      <c r="D51" s="105"/>
      <c r="E51" s="105"/>
      <c r="F51" s="98"/>
      <c r="G51" s="97" t="s">
        <v>63</v>
      </c>
      <c r="H51" s="105"/>
      <c r="I51" s="106"/>
    </row>
    <row r="52" spans="3:9" ht="15" customHeight="1" thickBot="1" x14ac:dyDescent="0.4">
      <c r="C52" s="153" t="s">
        <v>209</v>
      </c>
      <c r="D52" s="154"/>
      <c r="E52" s="154"/>
      <c r="F52" s="155"/>
      <c r="G52" s="156" t="s">
        <v>156</v>
      </c>
      <c r="H52" s="140"/>
      <c r="I52" s="141"/>
    </row>
    <row r="53" spans="3:9" ht="96" customHeight="1" thickBot="1" x14ac:dyDescent="0.4">
      <c r="C53" s="147"/>
      <c r="D53" s="148"/>
      <c r="E53" s="148"/>
      <c r="F53" s="148"/>
      <c r="G53" s="148"/>
      <c r="H53" s="148"/>
      <c r="I53" s="149"/>
    </row>
    <row r="54" spans="3:9" ht="18" customHeight="1" thickBot="1" x14ac:dyDescent="0.4">
      <c r="C54" s="150" t="s">
        <v>64</v>
      </c>
      <c r="D54" s="151"/>
      <c r="E54" s="151"/>
      <c r="F54" s="151"/>
      <c r="G54" s="151"/>
      <c r="H54" s="151"/>
      <c r="I54" s="152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C52" r:id="rId1" xr:uid="{00000000-0004-0000-0900-000000000000}"/>
  </hyperlinks>
  <printOptions horizontalCentered="1" verticalCentered="1"/>
  <pageMargins left="0.27559055118110237" right="0.47244094488188981" top="0.55118110236220474" bottom="0.35433070866141736" header="0.31496062992125984" footer="0.31496062992125984"/>
  <pageSetup paperSize="5" scale="7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9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3.12.1.1.7.7'!C38:G38</xm:f>
              <xm:sqref>H38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C1:R54"/>
  <sheetViews>
    <sheetView showGridLines="0" zoomScale="90" zoomScaleNormal="90" workbookViewId="0">
      <selection activeCell="G39" sqref="G39:I39"/>
    </sheetView>
  </sheetViews>
  <sheetFormatPr baseColWidth="10" defaultColWidth="11.42578125" defaultRowHeight="18" x14ac:dyDescent="0.35"/>
  <cols>
    <col min="1" max="2" width="11.42578125" style="1"/>
    <col min="3" max="3" width="21.7109375" style="1" customWidth="1"/>
    <col min="4" max="4" width="18.42578125" style="1" customWidth="1"/>
    <col min="5" max="5" width="19" style="1" customWidth="1"/>
    <col min="6" max="6" width="20.28515625" style="1" customWidth="1"/>
    <col min="7" max="7" width="16.28515625" style="1" customWidth="1"/>
    <col min="8" max="8" width="16.7109375" style="1" customWidth="1"/>
    <col min="9" max="9" width="25.855468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09" t="s">
        <v>244</v>
      </c>
      <c r="D5" s="110"/>
      <c r="E5" s="110"/>
      <c r="F5" s="110"/>
      <c r="G5" s="110"/>
      <c r="H5" s="110"/>
      <c r="I5" s="11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2" t="s">
        <v>139</v>
      </c>
      <c r="D7" s="113"/>
      <c r="E7" s="113"/>
      <c r="F7" s="113"/>
      <c r="G7" s="113"/>
      <c r="H7" s="113"/>
      <c r="I7" s="114"/>
      <c r="K7" s="3"/>
      <c r="L7" s="3"/>
      <c r="M7" s="3"/>
      <c r="N7" s="3"/>
      <c r="O7" s="3"/>
      <c r="P7" s="3"/>
      <c r="Q7" s="3"/>
      <c r="R7" s="3"/>
    </row>
    <row r="8" spans="3:18" ht="34.5" customHeight="1" x14ac:dyDescent="0.35">
      <c r="C8" s="115" t="s">
        <v>68</v>
      </c>
      <c r="D8" s="107"/>
      <c r="E8" s="107"/>
      <c r="F8" s="107"/>
      <c r="G8" s="97" t="s">
        <v>141</v>
      </c>
      <c r="H8" s="9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42" customHeight="1" x14ac:dyDescent="0.35">
      <c r="C9" s="117" t="s">
        <v>138</v>
      </c>
      <c r="D9" s="118"/>
      <c r="E9" s="118"/>
      <c r="F9" s="118"/>
      <c r="G9" s="222" t="s">
        <v>225</v>
      </c>
      <c r="H9" s="223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98"/>
      <c r="G10" s="97" t="s">
        <v>4</v>
      </c>
      <c r="H10" s="105"/>
      <c r="I10" s="106"/>
      <c r="K10" s="4"/>
      <c r="L10" s="4"/>
      <c r="M10" s="4"/>
      <c r="N10" s="4"/>
      <c r="O10" s="4"/>
      <c r="P10" s="4"/>
      <c r="Q10" s="4"/>
      <c r="R10" s="4"/>
    </row>
    <row r="11" spans="3:18" ht="85.5" customHeight="1" x14ac:dyDescent="0.35">
      <c r="C11" s="45" t="s">
        <v>109</v>
      </c>
      <c r="D11" s="229" t="s">
        <v>110</v>
      </c>
      <c r="E11" s="125"/>
      <c r="F11" s="230"/>
      <c r="G11" s="46" t="s">
        <v>111</v>
      </c>
      <c r="H11" s="228" t="s">
        <v>112</v>
      </c>
      <c r="I11" s="231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6"/>
    </row>
    <row r="13" spans="3:18" ht="25.5" customHeight="1" x14ac:dyDescent="0.35">
      <c r="C13" s="16" t="s">
        <v>6</v>
      </c>
      <c r="D13" s="97" t="s">
        <v>7</v>
      </c>
      <c r="E13" s="98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99" t="s">
        <v>86</v>
      </c>
      <c r="E14" s="100"/>
      <c r="F14" s="21" t="s">
        <v>114</v>
      </c>
      <c r="G14" s="21" t="s">
        <v>87</v>
      </c>
      <c r="H14" s="21" t="s">
        <v>115</v>
      </c>
      <c r="I14" s="5" t="s">
        <v>195</v>
      </c>
    </row>
    <row r="15" spans="3:18" ht="16.5" customHeight="1" x14ac:dyDescent="0.35">
      <c r="C15" s="101" t="s">
        <v>15</v>
      </c>
      <c r="D15" s="102"/>
      <c r="E15" s="102"/>
      <c r="F15" s="102"/>
      <c r="G15" s="103"/>
      <c r="H15" s="97" t="s">
        <v>16</v>
      </c>
      <c r="I15" s="106"/>
    </row>
    <row r="16" spans="3:18" ht="16.5" customHeight="1" x14ac:dyDescent="0.35">
      <c r="C16" s="9" t="s">
        <v>17</v>
      </c>
      <c r="D16" s="93" t="s">
        <v>18</v>
      </c>
      <c r="E16" s="94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95" t="s">
        <v>90</v>
      </c>
      <c r="E17" s="96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98"/>
      <c r="G18" s="97" t="s">
        <v>25</v>
      </c>
      <c r="H18" s="105"/>
      <c r="I18" s="106"/>
    </row>
    <row r="19" spans="3:10" ht="74.2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07" t="s">
        <v>28</v>
      </c>
      <c r="H19" s="10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195</v>
      </c>
      <c r="F20" s="21" t="s">
        <v>13</v>
      </c>
      <c r="G20" s="108" t="s">
        <v>113</v>
      </c>
      <c r="H20" s="108"/>
      <c r="I20" s="5" t="s">
        <v>85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6"/>
    </row>
    <row r="22" spans="3:10" ht="48" customHeight="1" x14ac:dyDescent="0.35">
      <c r="C22" s="127" t="s">
        <v>140</v>
      </c>
      <c r="D22" s="119"/>
      <c r="E22" s="119"/>
      <c r="F22" s="119"/>
      <c r="G22" s="119"/>
      <c r="H22" s="119"/>
      <c r="I22" s="120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6"/>
    </row>
    <row r="24" spans="3:10" ht="32.25" customHeight="1" x14ac:dyDescent="0.35">
      <c r="C24" s="127" t="s">
        <v>233</v>
      </c>
      <c r="D24" s="119"/>
      <c r="E24" s="119"/>
      <c r="F24" s="119"/>
      <c r="G24" s="119"/>
      <c r="H24" s="119"/>
      <c r="I24" s="120"/>
    </row>
    <row r="25" spans="3:10" ht="15.75" customHeight="1" x14ac:dyDescent="0.35">
      <c r="C25" s="104" t="s">
        <v>32</v>
      </c>
      <c r="D25" s="105"/>
      <c r="E25" s="105"/>
      <c r="F25" s="98"/>
      <c r="G25" s="97" t="s">
        <v>33</v>
      </c>
      <c r="H25" s="105"/>
      <c r="I25" s="106"/>
    </row>
    <row r="26" spans="3:10" ht="24.75" customHeight="1" x14ac:dyDescent="0.35">
      <c r="C26" s="127" t="s">
        <v>117</v>
      </c>
      <c r="D26" s="119"/>
      <c r="E26" s="119"/>
      <c r="F26" s="96"/>
      <c r="G26" s="95" t="s">
        <v>97</v>
      </c>
      <c r="H26" s="119"/>
      <c r="I26" s="120"/>
    </row>
    <row r="27" spans="3:10" x14ac:dyDescent="0.35">
      <c r="C27" s="104" t="s">
        <v>34</v>
      </c>
      <c r="D27" s="105"/>
      <c r="E27" s="105"/>
      <c r="F27" s="98"/>
      <c r="G27" s="97" t="s">
        <v>35</v>
      </c>
      <c r="H27" s="105"/>
      <c r="I27" s="106"/>
    </row>
    <row r="28" spans="3:10" ht="15.95" customHeight="1" x14ac:dyDescent="0.35">
      <c r="C28" s="104" t="s">
        <v>36</v>
      </c>
      <c r="D28" s="98"/>
      <c r="E28" s="97" t="s">
        <v>37</v>
      </c>
      <c r="F28" s="98"/>
      <c r="G28" s="17" t="s">
        <v>36</v>
      </c>
      <c r="H28" s="17" t="s">
        <v>38</v>
      </c>
      <c r="I28" s="15" t="s">
        <v>37</v>
      </c>
    </row>
    <row r="29" spans="3:10" x14ac:dyDescent="0.35">
      <c r="C29" s="122">
        <v>22</v>
      </c>
      <c r="D29" s="123"/>
      <c r="E29" s="95">
        <v>2020</v>
      </c>
      <c r="F29" s="96"/>
      <c r="G29" s="8">
        <v>31</v>
      </c>
      <c r="H29" s="13">
        <f>(G29/C29)-1</f>
        <v>0.40909090909090917</v>
      </c>
      <c r="I29" s="12">
        <v>2023</v>
      </c>
      <c r="J29" s="1">
        <f>G29/C29-1</f>
        <v>0.40909090909090917</v>
      </c>
    </row>
    <row r="30" spans="3:10" ht="19.5" customHeight="1" thickBot="1" x14ac:dyDescent="0.4">
      <c r="C30" s="128" t="s">
        <v>39</v>
      </c>
      <c r="D30" s="129"/>
      <c r="E30" s="129"/>
      <c r="F30" s="129"/>
      <c r="G30" s="129"/>
      <c r="H30" s="129"/>
      <c r="I30" s="130"/>
      <c r="J30" s="1">
        <v>100</v>
      </c>
    </row>
    <row r="31" spans="3:10" ht="19.5" customHeight="1" thickBot="1" x14ac:dyDescent="0.4">
      <c r="C31" s="133" t="s">
        <v>69</v>
      </c>
      <c r="D31" s="134"/>
      <c r="E31" s="134"/>
      <c r="F31" s="135"/>
      <c r="G31" s="133" t="s">
        <v>70</v>
      </c>
      <c r="H31" s="134"/>
      <c r="I31" s="135"/>
      <c r="J31" s="1">
        <f>J29*J30</f>
        <v>40.909090909090921</v>
      </c>
    </row>
    <row r="32" spans="3:10" ht="26.1" customHeight="1" thickBot="1" x14ac:dyDescent="0.4">
      <c r="C32" s="131" t="s">
        <v>40</v>
      </c>
      <c r="D32" s="132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36" t="s">
        <v>76</v>
      </c>
      <c r="D33" s="137"/>
      <c r="E33" s="41" t="s">
        <v>75</v>
      </c>
      <c r="F33" s="41" t="s">
        <v>74</v>
      </c>
      <c r="G33" s="42" t="s">
        <v>71</v>
      </c>
      <c r="H33" s="41" t="s">
        <v>72</v>
      </c>
      <c r="I33" s="43" t="s">
        <v>73</v>
      </c>
      <c r="J33" s="36"/>
    </row>
    <row r="34" spans="3:10" ht="15" customHeight="1" x14ac:dyDescent="0.35">
      <c r="C34" s="104" t="s">
        <v>43</v>
      </c>
      <c r="D34" s="105"/>
      <c r="E34" s="138"/>
      <c r="F34" s="138"/>
      <c r="G34" s="105"/>
      <c r="H34" s="138"/>
      <c r="I34" s="106"/>
    </row>
    <row r="35" spans="3:10" ht="110.25" customHeight="1" thickBot="1" x14ac:dyDescent="0.4">
      <c r="C35" s="224" t="s">
        <v>243</v>
      </c>
      <c r="D35" s="225"/>
      <c r="E35" s="225"/>
      <c r="F35" s="225"/>
      <c r="G35" s="225"/>
      <c r="H35" s="225"/>
      <c r="I35" s="226"/>
    </row>
    <row r="36" spans="3:10" ht="20.100000000000001" customHeight="1" thickBot="1" x14ac:dyDescent="0.4">
      <c r="C36" s="133" t="s">
        <v>44</v>
      </c>
      <c r="D36" s="134"/>
      <c r="E36" s="134"/>
      <c r="F36" s="134"/>
      <c r="G36" s="134"/>
      <c r="H36" s="134"/>
      <c r="I36" s="135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212</v>
      </c>
      <c r="G37" s="47" t="s">
        <v>48</v>
      </c>
      <c r="H37" s="133" t="s">
        <v>49</v>
      </c>
      <c r="I37" s="135"/>
    </row>
    <row r="38" spans="3:10" ht="38.1" customHeight="1" thickBot="1" x14ac:dyDescent="0.4">
      <c r="C38" s="92">
        <v>0.71430000000000005</v>
      </c>
      <c r="D38" s="13">
        <v>0.75</v>
      </c>
      <c r="E38" s="13">
        <v>0.75</v>
      </c>
      <c r="F38" s="13">
        <v>0.75</v>
      </c>
      <c r="G38" s="13">
        <v>0.7419</v>
      </c>
      <c r="H38" s="235"/>
      <c r="I38" s="143"/>
    </row>
    <row r="39" spans="3:10" ht="14.1" customHeight="1" x14ac:dyDescent="0.35">
      <c r="C39" s="104" t="s">
        <v>51</v>
      </c>
      <c r="D39" s="105"/>
      <c r="E39" s="105"/>
      <c r="F39" s="98"/>
      <c r="G39" s="97" t="s">
        <v>52</v>
      </c>
      <c r="H39" s="105"/>
      <c r="I39" s="106"/>
    </row>
    <row r="40" spans="3:10" ht="14.1" customHeight="1" x14ac:dyDescent="0.35">
      <c r="C40" s="127" t="s">
        <v>196</v>
      </c>
      <c r="D40" s="119"/>
      <c r="E40" s="119"/>
      <c r="F40" s="96"/>
      <c r="G40" s="95" t="s">
        <v>197</v>
      </c>
      <c r="H40" s="119"/>
      <c r="I40" s="120"/>
    </row>
    <row r="41" spans="3:10" ht="17.100000000000001" customHeight="1" x14ac:dyDescent="0.35">
      <c r="C41" s="104" t="s">
        <v>53</v>
      </c>
      <c r="D41" s="105"/>
      <c r="E41" s="105"/>
      <c r="F41" s="98"/>
      <c r="G41" s="97" t="s">
        <v>54</v>
      </c>
      <c r="H41" s="105"/>
      <c r="I41" s="106"/>
    </row>
    <row r="42" spans="3:10" ht="21" customHeight="1" x14ac:dyDescent="0.35">
      <c r="C42" s="127" t="s">
        <v>152</v>
      </c>
      <c r="D42" s="119"/>
      <c r="E42" s="119"/>
      <c r="F42" s="96"/>
      <c r="G42" s="95" t="s">
        <v>198</v>
      </c>
      <c r="H42" s="119"/>
      <c r="I42" s="120"/>
    </row>
    <row r="43" spans="3:10" ht="15" customHeight="1" x14ac:dyDescent="0.35">
      <c r="C43" s="104" t="s">
        <v>55</v>
      </c>
      <c r="D43" s="105"/>
      <c r="E43" s="105"/>
      <c r="F43" s="98"/>
      <c r="G43" s="97" t="s">
        <v>56</v>
      </c>
      <c r="H43" s="105"/>
      <c r="I43" s="106"/>
    </row>
    <row r="44" spans="3:10" ht="12.95" customHeight="1" x14ac:dyDescent="0.35">
      <c r="C44" s="127" t="s">
        <v>199</v>
      </c>
      <c r="D44" s="119"/>
      <c r="E44" s="119"/>
      <c r="F44" s="96"/>
      <c r="G44" s="95" t="s">
        <v>200</v>
      </c>
      <c r="H44" s="119"/>
      <c r="I44" s="120"/>
    </row>
    <row r="45" spans="3:10" ht="24" customHeight="1" x14ac:dyDescent="0.35">
      <c r="C45" s="104" t="s">
        <v>57</v>
      </c>
      <c r="D45" s="105"/>
      <c r="E45" s="105"/>
      <c r="F45" s="98"/>
      <c r="G45" s="97" t="s">
        <v>58</v>
      </c>
      <c r="H45" s="105"/>
      <c r="I45" s="106"/>
    </row>
    <row r="46" spans="3:10" ht="14.1" customHeight="1" x14ac:dyDescent="0.35">
      <c r="C46" s="95" t="s">
        <v>246</v>
      </c>
      <c r="D46" s="119"/>
      <c r="E46" s="119"/>
      <c r="F46" s="119"/>
      <c r="G46" s="95" t="s">
        <v>198</v>
      </c>
      <c r="H46" s="119"/>
      <c r="I46" s="120"/>
    </row>
    <row r="47" spans="3:10" ht="14.1" customHeight="1" x14ac:dyDescent="0.35">
      <c r="C47" s="144" t="s">
        <v>59</v>
      </c>
      <c r="D47" s="145"/>
      <c r="E47" s="145"/>
      <c r="F47" s="145"/>
      <c r="G47" s="145"/>
      <c r="H47" s="145"/>
      <c r="I47" s="146"/>
    </row>
    <row r="48" spans="3:10" ht="15.95" customHeight="1" x14ac:dyDescent="0.35">
      <c r="C48" s="127" t="s">
        <v>208</v>
      </c>
      <c r="D48" s="119"/>
      <c r="E48" s="119"/>
      <c r="F48" s="119"/>
      <c r="G48" s="119"/>
      <c r="H48" s="119"/>
      <c r="I48" s="120"/>
    </row>
    <row r="49" spans="3:9" ht="16.5" customHeight="1" x14ac:dyDescent="0.35">
      <c r="C49" s="104" t="s">
        <v>60</v>
      </c>
      <c r="D49" s="105"/>
      <c r="E49" s="105"/>
      <c r="F49" s="98"/>
      <c r="G49" s="97" t="s">
        <v>61</v>
      </c>
      <c r="H49" s="105"/>
      <c r="I49" s="106"/>
    </row>
    <row r="50" spans="3:9" ht="18.95" customHeight="1" x14ac:dyDescent="0.35">
      <c r="C50" s="127" t="s">
        <v>155</v>
      </c>
      <c r="D50" s="119"/>
      <c r="E50" s="119"/>
      <c r="F50" s="96"/>
      <c r="G50" s="95" t="s">
        <v>207</v>
      </c>
      <c r="H50" s="119"/>
      <c r="I50" s="120"/>
    </row>
    <row r="51" spans="3:9" ht="16.5" customHeight="1" x14ac:dyDescent="0.35">
      <c r="C51" s="104" t="s">
        <v>62</v>
      </c>
      <c r="D51" s="105"/>
      <c r="E51" s="105"/>
      <c r="F51" s="98"/>
      <c r="G51" s="97" t="s">
        <v>63</v>
      </c>
      <c r="H51" s="105"/>
      <c r="I51" s="106"/>
    </row>
    <row r="52" spans="3:9" ht="15" customHeight="1" thickBot="1" x14ac:dyDescent="0.4">
      <c r="C52" s="153" t="s">
        <v>209</v>
      </c>
      <c r="D52" s="154"/>
      <c r="E52" s="154"/>
      <c r="F52" s="155"/>
      <c r="G52" s="156" t="s">
        <v>156</v>
      </c>
      <c r="H52" s="140"/>
      <c r="I52" s="141"/>
    </row>
    <row r="53" spans="3:9" ht="102.75" customHeight="1" thickBot="1" x14ac:dyDescent="0.4">
      <c r="C53" s="147"/>
      <c r="D53" s="148"/>
      <c r="E53" s="148"/>
      <c r="F53" s="148"/>
      <c r="G53" s="148"/>
      <c r="H53" s="148"/>
      <c r="I53" s="149"/>
    </row>
    <row r="54" spans="3:9" ht="18" customHeight="1" thickBot="1" x14ac:dyDescent="0.4">
      <c r="C54" s="150" t="s">
        <v>64</v>
      </c>
      <c r="D54" s="151"/>
      <c r="E54" s="151"/>
      <c r="F54" s="151"/>
      <c r="G54" s="151"/>
      <c r="H54" s="151"/>
      <c r="I54" s="152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C52" r:id="rId1" xr:uid="{00000000-0004-0000-0A00-000000000000}"/>
  </hyperlinks>
  <printOptions horizontalCentered="1" verticalCentered="1"/>
  <pageMargins left="0.39370078740157483" right="0.39370078740157483" top="0.55118110236220474" bottom="0.39370078740157483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A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3.12.1.1.7.8'!C38:G38</xm:f>
              <xm:sqref>H38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C1:R54"/>
  <sheetViews>
    <sheetView showGridLines="0" zoomScale="90" zoomScaleNormal="90" workbookViewId="0">
      <selection activeCell="J25" sqref="J25"/>
    </sheetView>
  </sheetViews>
  <sheetFormatPr baseColWidth="10" defaultColWidth="11.42578125" defaultRowHeight="18" x14ac:dyDescent="0.35"/>
  <cols>
    <col min="1" max="2" width="11.42578125" style="1"/>
    <col min="3" max="3" width="17.5703125" style="1" customWidth="1"/>
    <col min="4" max="4" width="18" style="1" customWidth="1"/>
    <col min="5" max="5" width="20.28515625" style="1" customWidth="1"/>
    <col min="6" max="6" width="19.140625" style="1" customWidth="1"/>
    <col min="7" max="7" width="18.42578125" style="1" customWidth="1"/>
    <col min="8" max="8" width="19.7109375" style="1" customWidth="1"/>
    <col min="9" max="9" width="27.285156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09" t="s">
        <v>244</v>
      </c>
      <c r="D5" s="110"/>
      <c r="E5" s="110"/>
      <c r="F5" s="110"/>
      <c r="G5" s="110"/>
      <c r="H5" s="110"/>
      <c r="I5" s="11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2" t="s">
        <v>142</v>
      </c>
      <c r="D7" s="113"/>
      <c r="E7" s="113"/>
      <c r="F7" s="113"/>
      <c r="G7" s="113"/>
      <c r="H7" s="113"/>
      <c r="I7" s="114"/>
      <c r="K7" s="3"/>
      <c r="L7" s="3"/>
      <c r="M7" s="3"/>
      <c r="N7" s="3"/>
      <c r="O7" s="3"/>
      <c r="P7" s="3"/>
      <c r="Q7" s="3"/>
      <c r="R7" s="3"/>
    </row>
    <row r="8" spans="3:18" ht="37.5" customHeight="1" x14ac:dyDescent="0.35">
      <c r="C8" s="115" t="s">
        <v>68</v>
      </c>
      <c r="D8" s="107"/>
      <c r="E8" s="107"/>
      <c r="F8" s="107"/>
      <c r="G8" s="97" t="s">
        <v>141</v>
      </c>
      <c r="H8" s="9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48.75" customHeight="1" x14ac:dyDescent="0.35">
      <c r="C9" s="117" t="s">
        <v>138</v>
      </c>
      <c r="D9" s="118"/>
      <c r="E9" s="118"/>
      <c r="F9" s="118"/>
      <c r="G9" s="222" t="s">
        <v>225</v>
      </c>
      <c r="H9" s="223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98"/>
      <c r="G10" s="97" t="s">
        <v>4</v>
      </c>
      <c r="H10" s="105"/>
      <c r="I10" s="106"/>
      <c r="K10" s="4"/>
      <c r="L10" s="4"/>
      <c r="M10" s="4"/>
      <c r="N10" s="4"/>
      <c r="O10" s="4"/>
      <c r="P10" s="4"/>
      <c r="Q10" s="4"/>
      <c r="R10" s="4"/>
    </row>
    <row r="11" spans="3:18" ht="87" customHeight="1" x14ac:dyDescent="0.35">
      <c r="C11" s="45" t="s">
        <v>109</v>
      </c>
      <c r="D11" s="229" t="s">
        <v>110</v>
      </c>
      <c r="E11" s="125"/>
      <c r="F11" s="230"/>
      <c r="G11" s="46" t="s">
        <v>111</v>
      </c>
      <c r="H11" s="228" t="s">
        <v>112</v>
      </c>
      <c r="I11" s="231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6"/>
    </row>
    <row r="13" spans="3:18" ht="25.5" customHeight="1" x14ac:dyDescent="0.35">
      <c r="C13" s="16" t="s">
        <v>6</v>
      </c>
      <c r="D13" s="97" t="s">
        <v>7</v>
      </c>
      <c r="E13" s="98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99" t="s">
        <v>86</v>
      </c>
      <c r="E14" s="100"/>
      <c r="F14" s="21" t="s">
        <v>114</v>
      </c>
      <c r="G14" s="21" t="s">
        <v>87</v>
      </c>
      <c r="H14" s="21" t="s">
        <v>115</v>
      </c>
      <c r="I14" s="5" t="s">
        <v>14</v>
      </c>
    </row>
    <row r="15" spans="3:18" ht="16.5" customHeight="1" x14ac:dyDescent="0.35">
      <c r="C15" s="101" t="s">
        <v>15</v>
      </c>
      <c r="D15" s="102"/>
      <c r="E15" s="102"/>
      <c r="F15" s="102"/>
      <c r="G15" s="103"/>
      <c r="H15" s="97" t="s">
        <v>16</v>
      </c>
      <c r="I15" s="106"/>
    </row>
    <row r="16" spans="3:18" ht="16.5" customHeight="1" x14ac:dyDescent="0.35">
      <c r="C16" s="9" t="s">
        <v>17</v>
      </c>
      <c r="D16" s="93" t="s">
        <v>18</v>
      </c>
      <c r="E16" s="94"/>
      <c r="F16" s="10" t="s">
        <v>19</v>
      </c>
      <c r="G16" s="17" t="s">
        <v>8</v>
      </c>
      <c r="H16" s="14" t="s">
        <v>20</v>
      </c>
      <c r="I16" s="6" t="s">
        <v>21</v>
      </c>
    </row>
    <row r="17" spans="3:9" ht="21" customHeight="1" x14ac:dyDescent="0.35">
      <c r="C17" s="7" t="s">
        <v>22</v>
      </c>
      <c r="D17" s="95" t="s">
        <v>90</v>
      </c>
      <c r="E17" s="96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9" ht="30.95" customHeight="1" x14ac:dyDescent="0.35">
      <c r="C18" s="104" t="s">
        <v>77</v>
      </c>
      <c r="D18" s="105"/>
      <c r="E18" s="105"/>
      <c r="F18" s="98"/>
      <c r="G18" s="97" t="s">
        <v>25</v>
      </c>
      <c r="H18" s="105"/>
      <c r="I18" s="106"/>
    </row>
    <row r="19" spans="3:9" ht="55.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07" t="s">
        <v>28</v>
      </c>
      <c r="H19" s="107"/>
      <c r="I19" s="6" t="s">
        <v>29</v>
      </c>
    </row>
    <row r="20" spans="3:9" ht="18" customHeight="1" x14ac:dyDescent="0.35">
      <c r="C20" s="20" t="s">
        <v>93</v>
      </c>
      <c r="D20" s="21" t="s">
        <v>13</v>
      </c>
      <c r="E20" s="21" t="s">
        <v>201</v>
      </c>
      <c r="F20" s="21" t="s">
        <v>13</v>
      </c>
      <c r="G20" s="108" t="s">
        <v>113</v>
      </c>
      <c r="H20" s="108"/>
      <c r="I20" s="5" t="s">
        <v>214</v>
      </c>
    </row>
    <row r="21" spans="3:9" ht="15.75" customHeight="1" x14ac:dyDescent="0.35">
      <c r="C21" s="104" t="s">
        <v>30</v>
      </c>
      <c r="D21" s="105"/>
      <c r="E21" s="105"/>
      <c r="F21" s="105"/>
      <c r="G21" s="105"/>
      <c r="H21" s="105"/>
      <c r="I21" s="106"/>
    </row>
    <row r="22" spans="3:9" ht="35.25" customHeight="1" x14ac:dyDescent="0.35">
      <c r="C22" s="127" t="s">
        <v>143</v>
      </c>
      <c r="D22" s="119"/>
      <c r="E22" s="119"/>
      <c r="F22" s="119"/>
      <c r="G22" s="119"/>
      <c r="H22" s="119"/>
      <c r="I22" s="120"/>
    </row>
    <row r="23" spans="3:9" ht="15.75" customHeight="1" x14ac:dyDescent="0.35">
      <c r="C23" s="104" t="s">
        <v>31</v>
      </c>
      <c r="D23" s="105"/>
      <c r="E23" s="105"/>
      <c r="F23" s="105"/>
      <c r="G23" s="105"/>
      <c r="H23" s="105"/>
      <c r="I23" s="106"/>
    </row>
    <row r="24" spans="3:9" ht="32.25" customHeight="1" x14ac:dyDescent="0.35">
      <c r="C24" s="127" t="s">
        <v>144</v>
      </c>
      <c r="D24" s="119"/>
      <c r="E24" s="119"/>
      <c r="F24" s="119"/>
      <c r="G24" s="119"/>
      <c r="H24" s="119"/>
      <c r="I24" s="120"/>
    </row>
    <row r="25" spans="3:9" ht="15.75" customHeight="1" x14ac:dyDescent="0.35">
      <c r="C25" s="104" t="s">
        <v>32</v>
      </c>
      <c r="D25" s="105"/>
      <c r="E25" s="105"/>
      <c r="F25" s="98"/>
      <c r="G25" s="97" t="s">
        <v>33</v>
      </c>
      <c r="H25" s="105"/>
      <c r="I25" s="106"/>
    </row>
    <row r="26" spans="3:9" ht="24.75" customHeight="1" x14ac:dyDescent="0.35">
      <c r="C26" s="127" t="s">
        <v>117</v>
      </c>
      <c r="D26" s="119"/>
      <c r="E26" s="119"/>
      <c r="F26" s="96"/>
      <c r="G26" s="95" t="s">
        <v>97</v>
      </c>
      <c r="H26" s="119"/>
      <c r="I26" s="120"/>
    </row>
    <row r="27" spans="3:9" x14ac:dyDescent="0.35">
      <c r="C27" s="104" t="s">
        <v>34</v>
      </c>
      <c r="D27" s="105"/>
      <c r="E27" s="105"/>
      <c r="F27" s="98"/>
      <c r="G27" s="97" t="s">
        <v>35</v>
      </c>
      <c r="H27" s="105"/>
      <c r="I27" s="106"/>
    </row>
    <row r="28" spans="3:9" ht="15.95" customHeight="1" x14ac:dyDescent="0.35">
      <c r="C28" s="104" t="s">
        <v>36</v>
      </c>
      <c r="D28" s="98"/>
      <c r="E28" s="97" t="s">
        <v>37</v>
      </c>
      <c r="F28" s="98"/>
      <c r="G28" s="17" t="s">
        <v>36</v>
      </c>
      <c r="H28" s="17" t="s">
        <v>38</v>
      </c>
      <c r="I28" s="15" t="s">
        <v>37</v>
      </c>
    </row>
    <row r="29" spans="3:9" x14ac:dyDescent="0.35">
      <c r="C29" s="122">
        <v>144</v>
      </c>
      <c r="D29" s="123"/>
      <c r="E29" s="95">
        <v>2020</v>
      </c>
      <c r="F29" s="96"/>
      <c r="G29" s="8">
        <v>320</v>
      </c>
      <c r="H29" s="13">
        <f>(G29/C29)-1</f>
        <v>1.2222222222222223</v>
      </c>
      <c r="I29" s="12">
        <v>2023</v>
      </c>
    </row>
    <row r="30" spans="3:9" ht="19.5" customHeight="1" thickBot="1" x14ac:dyDescent="0.4">
      <c r="C30" s="128" t="s">
        <v>39</v>
      </c>
      <c r="D30" s="129"/>
      <c r="E30" s="129"/>
      <c r="F30" s="129"/>
      <c r="G30" s="129"/>
      <c r="H30" s="129"/>
      <c r="I30" s="130"/>
    </row>
    <row r="31" spans="3:9" ht="19.5" customHeight="1" thickBot="1" x14ac:dyDescent="0.4">
      <c r="C31" s="133" t="s">
        <v>69</v>
      </c>
      <c r="D31" s="134"/>
      <c r="E31" s="134"/>
      <c r="F31" s="135"/>
      <c r="G31" s="133" t="s">
        <v>70</v>
      </c>
      <c r="H31" s="134"/>
      <c r="I31" s="135"/>
    </row>
    <row r="32" spans="3:9" ht="26.1" customHeight="1" thickBot="1" x14ac:dyDescent="0.4">
      <c r="C32" s="131" t="s">
        <v>40</v>
      </c>
      <c r="D32" s="132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36" t="s">
        <v>76</v>
      </c>
      <c r="D33" s="137"/>
      <c r="E33" s="41" t="s">
        <v>75</v>
      </c>
      <c r="F33" s="41" t="s">
        <v>74</v>
      </c>
      <c r="G33" s="42" t="s">
        <v>71</v>
      </c>
      <c r="H33" s="41" t="s">
        <v>72</v>
      </c>
      <c r="I33" s="43" t="s">
        <v>73</v>
      </c>
      <c r="J33" s="36"/>
    </row>
    <row r="34" spans="3:10" ht="15" customHeight="1" x14ac:dyDescent="0.35">
      <c r="C34" s="104" t="s">
        <v>43</v>
      </c>
      <c r="D34" s="105"/>
      <c r="E34" s="138"/>
      <c r="F34" s="138"/>
      <c r="G34" s="105"/>
      <c r="H34" s="138"/>
      <c r="I34" s="106"/>
    </row>
    <row r="35" spans="3:10" ht="110.25" customHeight="1" thickBot="1" x14ac:dyDescent="0.4">
      <c r="C35" s="224" t="s">
        <v>239</v>
      </c>
      <c r="D35" s="225"/>
      <c r="E35" s="225"/>
      <c r="F35" s="225"/>
      <c r="G35" s="225"/>
      <c r="H35" s="225"/>
      <c r="I35" s="226"/>
    </row>
    <row r="36" spans="3:10" ht="20.100000000000001" customHeight="1" thickBot="1" x14ac:dyDescent="0.4">
      <c r="C36" s="133" t="s">
        <v>44</v>
      </c>
      <c r="D36" s="134"/>
      <c r="E36" s="134"/>
      <c r="F36" s="134"/>
      <c r="G36" s="134"/>
      <c r="H36" s="134"/>
      <c r="I36" s="135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212</v>
      </c>
      <c r="G37" s="11" t="s">
        <v>48</v>
      </c>
      <c r="H37" s="133" t="s">
        <v>49</v>
      </c>
      <c r="I37" s="135"/>
    </row>
    <row r="38" spans="3:10" ht="38.1" customHeight="1" thickBot="1" x14ac:dyDescent="0.4">
      <c r="C38" s="92">
        <v>0.96250000000000002</v>
      </c>
      <c r="D38" s="13">
        <v>1.0249999999999999</v>
      </c>
      <c r="E38" s="13">
        <v>0.9375</v>
      </c>
      <c r="F38" s="13">
        <v>1.0125</v>
      </c>
      <c r="G38" s="13">
        <v>0.98440000000000005</v>
      </c>
      <c r="H38" s="142"/>
      <c r="I38" s="143"/>
    </row>
    <row r="39" spans="3:10" ht="14.1" customHeight="1" x14ac:dyDescent="0.35">
      <c r="C39" s="104" t="s">
        <v>51</v>
      </c>
      <c r="D39" s="105"/>
      <c r="E39" s="105"/>
      <c r="F39" s="98"/>
      <c r="G39" s="97" t="s">
        <v>52</v>
      </c>
      <c r="H39" s="105"/>
      <c r="I39" s="106"/>
    </row>
    <row r="40" spans="3:10" ht="14.1" customHeight="1" x14ac:dyDescent="0.35">
      <c r="C40" s="127" t="s">
        <v>202</v>
      </c>
      <c r="D40" s="119"/>
      <c r="E40" s="119"/>
      <c r="F40" s="96"/>
      <c r="G40" s="95" t="s">
        <v>204</v>
      </c>
      <c r="H40" s="119"/>
      <c r="I40" s="120"/>
    </row>
    <row r="41" spans="3:10" ht="17.100000000000001" customHeight="1" x14ac:dyDescent="0.35">
      <c r="C41" s="104" t="s">
        <v>53</v>
      </c>
      <c r="D41" s="105"/>
      <c r="E41" s="105"/>
      <c r="F41" s="98"/>
      <c r="G41" s="97" t="s">
        <v>54</v>
      </c>
      <c r="H41" s="105"/>
      <c r="I41" s="106"/>
    </row>
    <row r="42" spans="3:10" ht="21" customHeight="1" x14ac:dyDescent="0.35">
      <c r="C42" s="127" t="s">
        <v>160</v>
      </c>
      <c r="D42" s="119"/>
      <c r="E42" s="119"/>
      <c r="F42" s="96"/>
      <c r="G42" s="95" t="s">
        <v>205</v>
      </c>
      <c r="H42" s="119"/>
      <c r="I42" s="120"/>
    </row>
    <row r="43" spans="3:10" ht="15" customHeight="1" x14ac:dyDescent="0.35">
      <c r="C43" s="104" t="s">
        <v>55</v>
      </c>
      <c r="D43" s="105"/>
      <c r="E43" s="105"/>
      <c r="F43" s="98"/>
      <c r="G43" s="97" t="s">
        <v>56</v>
      </c>
      <c r="H43" s="105"/>
      <c r="I43" s="106"/>
    </row>
    <row r="44" spans="3:10" ht="12.95" customHeight="1" x14ac:dyDescent="0.35">
      <c r="C44" s="127" t="s">
        <v>203</v>
      </c>
      <c r="D44" s="119"/>
      <c r="E44" s="119"/>
      <c r="F44" s="96"/>
      <c r="G44" s="95" t="s">
        <v>206</v>
      </c>
      <c r="H44" s="119"/>
      <c r="I44" s="120"/>
    </row>
    <row r="45" spans="3:10" ht="24" customHeight="1" x14ac:dyDescent="0.35">
      <c r="C45" s="104" t="s">
        <v>57</v>
      </c>
      <c r="D45" s="105"/>
      <c r="E45" s="105"/>
      <c r="F45" s="98"/>
      <c r="G45" s="97" t="s">
        <v>58</v>
      </c>
      <c r="H45" s="105"/>
      <c r="I45" s="106"/>
    </row>
    <row r="46" spans="3:10" ht="14.1" customHeight="1" x14ac:dyDescent="0.35">
      <c r="C46" s="95" t="s">
        <v>246</v>
      </c>
      <c r="D46" s="119"/>
      <c r="E46" s="119"/>
      <c r="F46" s="119"/>
      <c r="G46" s="95" t="s">
        <v>205</v>
      </c>
      <c r="H46" s="119"/>
      <c r="I46" s="120"/>
    </row>
    <row r="47" spans="3:10" ht="14.1" customHeight="1" x14ac:dyDescent="0.35">
      <c r="C47" s="144" t="s">
        <v>59</v>
      </c>
      <c r="D47" s="145"/>
      <c r="E47" s="145"/>
      <c r="F47" s="145"/>
      <c r="G47" s="145"/>
      <c r="H47" s="145"/>
      <c r="I47" s="146"/>
    </row>
    <row r="48" spans="3:10" ht="15.95" customHeight="1" x14ac:dyDescent="0.35">
      <c r="C48" s="127" t="s">
        <v>208</v>
      </c>
      <c r="D48" s="119"/>
      <c r="E48" s="119"/>
      <c r="F48" s="119"/>
      <c r="G48" s="119"/>
      <c r="H48" s="119"/>
      <c r="I48" s="120"/>
    </row>
    <row r="49" spans="3:9" ht="16.5" customHeight="1" x14ac:dyDescent="0.35">
      <c r="C49" s="104" t="s">
        <v>60</v>
      </c>
      <c r="D49" s="105"/>
      <c r="E49" s="105"/>
      <c r="F49" s="98"/>
      <c r="G49" s="97" t="s">
        <v>61</v>
      </c>
      <c r="H49" s="105"/>
      <c r="I49" s="106"/>
    </row>
    <row r="50" spans="3:9" ht="18.95" customHeight="1" x14ac:dyDescent="0.35">
      <c r="C50" s="127" t="s">
        <v>155</v>
      </c>
      <c r="D50" s="119"/>
      <c r="E50" s="119"/>
      <c r="F50" s="96"/>
      <c r="G50" s="95" t="s">
        <v>207</v>
      </c>
      <c r="H50" s="119"/>
      <c r="I50" s="120"/>
    </row>
    <row r="51" spans="3:9" ht="16.5" customHeight="1" x14ac:dyDescent="0.35">
      <c r="C51" s="104" t="s">
        <v>62</v>
      </c>
      <c r="D51" s="105"/>
      <c r="E51" s="105"/>
      <c r="F51" s="98"/>
      <c r="G51" s="97" t="s">
        <v>63</v>
      </c>
      <c r="H51" s="105"/>
      <c r="I51" s="106"/>
    </row>
    <row r="52" spans="3:9" ht="15" customHeight="1" thickBot="1" x14ac:dyDescent="0.4">
      <c r="C52" s="153" t="s">
        <v>209</v>
      </c>
      <c r="D52" s="154"/>
      <c r="E52" s="154"/>
      <c r="F52" s="155"/>
      <c r="G52" s="156" t="s">
        <v>156</v>
      </c>
      <c r="H52" s="140"/>
      <c r="I52" s="141"/>
    </row>
    <row r="53" spans="3:9" ht="89.25" customHeight="1" thickBot="1" x14ac:dyDescent="0.4">
      <c r="C53" s="147"/>
      <c r="D53" s="148"/>
      <c r="E53" s="148"/>
      <c r="F53" s="148"/>
      <c r="G53" s="148"/>
      <c r="H53" s="148"/>
      <c r="I53" s="149"/>
    </row>
    <row r="54" spans="3:9" ht="18" customHeight="1" thickBot="1" x14ac:dyDescent="0.4">
      <c r="C54" s="150" t="s">
        <v>64</v>
      </c>
      <c r="D54" s="151"/>
      <c r="E54" s="151"/>
      <c r="F54" s="151"/>
      <c r="G54" s="151"/>
      <c r="H54" s="151"/>
      <c r="I54" s="152"/>
    </row>
  </sheetData>
  <mergeCells count="74">
    <mergeCell ref="D13:E13"/>
    <mergeCell ref="C5:I5"/>
    <mergeCell ref="C6:I6"/>
    <mergeCell ref="C7:I7"/>
    <mergeCell ref="C8:F8"/>
    <mergeCell ref="G8:H8"/>
    <mergeCell ref="C9:F9"/>
    <mergeCell ref="G9:H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8:I48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I47"/>
    <mergeCell ref="C52:F52"/>
    <mergeCell ref="G52:I52"/>
    <mergeCell ref="C53:I53"/>
    <mergeCell ref="C54:I54"/>
    <mergeCell ref="C49:F49"/>
    <mergeCell ref="G49:I49"/>
    <mergeCell ref="C50:F50"/>
    <mergeCell ref="G50:I50"/>
    <mergeCell ref="C51:F51"/>
    <mergeCell ref="G51:I51"/>
  </mergeCells>
  <conditionalFormatting sqref="C38:G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C52" r:id="rId1" xr:uid="{00000000-0004-0000-0B00-000000000000}"/>
  </hyperlinks>
  <printOptions horizontalCentered="1" verticalCentered="1"/>
  <pageMargins left="0.39370078740157483" right="0.43307086614173229" top="0.55118110236220474" bottom="0.43307086614173229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B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3.12.1.1.7.9'!C38:G38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4"/>
  <sheetViews>
    <sheetView showGridLines="0" view="pageBreakPreview" topLeftCell="A5" zoomScaleSheetLayoutView="100" workbookViewId="0">
      <selection activeCell="B8" sqref="B8:E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1.42578125" style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109" t="s">
        <v>0</v>
      </c>
      <c r="C5" s="110"/>
      <c r="D5" s="110"/>
      <c r="E5" s="110"/>
      <c r="F5" s="110"/>
      <c r="G5" s="110"/>
      <c r="H5" s="11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4" t="s">
        <v>1</v>
      </c>
      <c r="C6" s="105"/>
      <c r="D6" s="105"/>
      <c r="E6" s="105"/>
      <c r="F6" s="105"/>
      <c r="G6" s="105"/>
      <c r="H6" s="10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12" t="s">
        <v>78</v>
      </c>
      <c r="C7" s="113"/>
      <c r="D7" s="113"/>
      <c r="E7" s="113"/>
      <c r="F7" s="113"/>
      <c r="G7" s="113"/>
      <c r="H7" s="114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35">
      <c r="B8" s="115" t="s">
        <v>68</v>
      </c>
      <c r="C8" s="107"/>
      <c r="D8" s="107"/>
      <c r="E8" s="107"/>
      <c r="F8" s="107" t="s">
        <v>2</v>
      </c>
      <c r="G8" s="107"/>
      <c r="H8" s="116"/>
      <c r="J8" s="4"/>
      <c r="K8" s="4"/>
      <c r="L8" s="4"/>
      <c r="M8" s="4"/>
      <c r="N8" s="4"/>
      <c r="O8" s="4"/>
      <c r="P8" s="4"/>
      <c r="Q8" s="4"/>
    </row>
    <row r="9" spans="2:17" ht="39.75" customHeight="1" x14ac:dyDescent="0.35">
      <c r="B9" s="117" t="s">
        <v>79</v>
      </c>
      <c r="C9" s="118"/>
      <c r="D9" s="118"/>
      <c r="E9" s="118"/>
      <c r="F9" s="95" t="s">
        <v>80</v>
      </c>
      <c r="G9" s="119"/>
      <c r="H9" s="120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4" t="s">
        <v>3</v>
      </c>
      <c r="C10" s="105"/>
      <c r="D10" s="105"/>
      <c r="E10" s="98"/>
      <c r="F10" s="97" t="s">
        <v>4</v>
      </c>
      <c r="G10" s="105"/>
      <c r="H10" s="10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22" t="s">
        <v>81</v>
      </c>
      <c r="C11" s="95" t="s">
        <v>83</v>
      </c>
      <c r="D11" s="119"/>
      <c r="E11" s="96"/>
      <c r="F11" s="22" t="s">
        <v>82</v>
      </c>
      <c r="G11" s="118" t="s">
        <v>84</v>
      </c>
      <c r="H11" s="121"/>
    </row>
    <row r="12" spans="2:17" ht="17.100000000000001" customHeight="1" x14ac:dyDescent="0.35">
      <c r="B12" s="104" t="s">
        <v>5</v>
      </c>
      <c r="C12" s="105"/>
      <c r="D12" s="105"/>
      <c r="E12" s="105"/>
      <c r="F12" s="105"/>
      <c r="G12" s="105"/>
      <c r="H12" s="106"/>
    </row>
    <row r="13" spans="2:17" ht="25.5" customHeight="1" x14ac:dyDescent="0.35">
      <c r="B13" s="16" t="s">
        <v>6</v>
      </c>
      <c r="C13" s="97" t="s">
        <v>7</v>
      </c>
      <c r="D13" s="98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85</v>
      </c>
      <c r="C14" s="99" t="s">
        <v>86</v>
      </c>
      <c r="D14" s="100"/>
      <c r="E14" s="21" t="s">
        <v>87</v>
      </c>
      <c r="F14" s="21" t="s">
        <v>88</v>
      </c>
      <c r="G14" s="21" t="s">
        <v>89</v>
      </c>
      <c r="H14" s="5" t="s">
        <v>14</v>
      </c>
    </row>
    <row r="15" spans="2:17" ht="16.5" customHeight="1" x14ac:dyDescent="0.35">
      <c r="B15" s="101" t="s">
        <v>15</v>
      </c>
      <c r="C15" s="102"/>
      <c r="D15" s="102"/>
      <c r="E15" s="102"/>
      <c r="F15" s="103"/>
      <c r="G15" s="97" t="s">
        <v>16</v>
      </c>
      <c r="H15" s="106"/>
    </row>
    <row r="16" spans="2:17" ht="16.5" customHeight="1" x14ac:dyDescent="0.35">
      <c r="B16" s="9" t="s">
        <v>17</v>
      </c>
      <c r="C16" s="93" t="s">
        <v>18</v>
      </c>
      <c r="D16" s="94"/>
      <c r="E16" s="10" t="s">
        <v>19</v>
      </c>
      <c r="F16" s="17" t="s">
        <v>8</v>
      </c>
      <c r="G16" s="14" t="s">
        <v>20</v>
      </c>
      <c r="H16" s="6" t="s">
        <v>21</v>
      </c>
    </row>
    <row r="17" spans="2:8" ht="21" customHeight="1" x14ac:dyDescent="0.35">
      <c r="B17" s="7" t="s">
        <v>22</v>
      </c>
      <c r="C17" s="95" t="s">
        <v>90</v>
      </c>
      <c r="D17" s="96"/>
      <c r="E17" s="18" t="s">
        <v>23</v>
      </c>
      <c r="F17" s="18" t="s">
        <v>24</v>
      </c>
      <c r="G17" s="19" t="s">
        <v>22</v>
      </c>
      <c r="H17" s="23" t="s">
        <v>91</v>
      </c>
    </row>
    <row r="18" spans="2:8" ht="30.95" customHeight="1" x14ac:dyDescent="0.35">
      <c r="B18" s="104" t="s">
        <v>67</v>
      </c>
      <c r="C18" s="105"/>
      <c r="D18" s="105"/>
      <c r="E18" s="98"/>
      <c r="F18" s="97" t="s">
        <v>25</v>
      </c>
      <c r="G18" s="105"/>
      <c r="H18" s="106"/>
    </row>
    <row r="19" spans="2:8" ht="47.1" customHeight="1" x14ac:dyDescent="0.35">
      <c r="B19" s="16" t="s">
        <v>26</v>
      </c>
      <c r="C19" s="17" t="s">
        <v>27</v>
      </c>
      <c r="D19" s="44" t="s">
        <v>65</v>
      </c>
      <c r="E19" s="17" t="s">
        <v>66</v>
      </c>
      <c r="F19" s="107" t="s">
        <v>28</v>
      </c>
      <c r="G19" s="107"/>
      <c r="H19" s="6" t="s">
        <v>29</v>
      </c>
    </row>
    <row r="20" spans="2:8" ht="18" customHeight="1" x14ac:dyDescent="0.35">
      <c r="B20" s="20" t="s">
        <v>93</v>
      </c>
      <c r="C20" s="21" t="s">
        <v>13</v>
      </c>
      <c r="D20" s="21" t="s">
        <v>13</v>
      </c>
      <c r="E20" s="21" t="s">
        <v>13</v>
      </c>
      <c r="F20" s="108" t="s">
        <v>92</v>
      </c>
      <c r="G20" s="108"/>
      <c r="H20" s="5" t="s">
        <v>12</v>
      </c>
    </row>
    <row r="21" spans="2:8" ht="15.75" customHeight="1" x14ac:dyDescent="0.35">
      <c r="B21" s="104" t="s">
        <v>30</v>
      </c>
      <c r="C21" s="105"/>
      <c r="D21" s="105"/>
      <c r="E21" s="105"/>
      <c r="F21" s="105"/>
      <c r="G21" s="105"/>
      <c r="H21" s="106"/>
    </row>
    <row r="22" spans="2:8" ht="48" customHeight="1" x14ac:dyDescent="0.35">
      <c r="B22" s="124" t="s">
        <v>94</v>
      </c>
      <c r="C22" s="125"/>
      <c r="D22" s="125"/>
      <c r="E22" s="125"/>
      <c r="F22" s="125"/>
      <c r="G22" s="125"/>
      <c r="H22" s="126"/>
    </row>
    <row r="23" spans="2:8" ht="15.75" customHeight="1" x14ac:dyDescent="0.35">
      <c r="B23" s="104" t="s">
        <v>31</v>
      </c>
      <c r="C23" s="105"/>
      <c r="D23" s="105"/>
      <c r="E23" s="105"/>
      <c r="F23" s="105"/>
      <c r="G23" s="105"/>
      <c r="H23" s="106"/>
    </row>
    <row r="24" spans="2:8" ht="32.25" customHeight="1" x14ac:dyDescent="0.35">
      <c r="B24" s="127" t="s">
        <v>95</v>
      </c>
      <c r="C24" s="119"/>
      <c r="D24" s="119"/>
      <c r="E24" s="119"/>
      <c r="F24" s="119"/>
      <c r="G24" s="119"/>
      <c r="H24" s="120"/>
    </row>
    <row r="25" spans="2:8" ht="15.75" customHeight="1" x14ac:dyDescent="0.35">
      <c r="B25" s="104" t="s">
        <v>32</v>
      </c>
      <c r="C25" s="105"/>
      <c r="D25" s="105"/>
      <c r="E25" s="98"/>
      <c r="F25" s="97" t="s">
        <v>33</v>
      </c>
      <c r="G25" s="105"/>
      <c r="H25" s="106"/>
    </row>
    <row r="26" spans="2:8" ht="24.75" customHeight="1" x14ac:dyDescent="0.35">
      <c r="B26" s="127" t="s">
        <v>96</v>
      </c>
      <c r="C26" s="119"/>
      <c r="D26" s="119"/>
      <c r="E26" s="96"/>
      <c r="F26" s="95" t="s">
        <v>97</v>
      </c>
      <c r="G26" s="119"/>
      <c r="H26" s="120"/>
    </row>
    <row r="27" spans="2:8" x14ac:dyDescent="0.35">
      <c r="B27" s="104" t="s">
        <v>34</v>
      </c>
      <c r="C27" s="105"/>
      <c r="D27" s="105"/>
      <c r="E27" s="98"/>
      <c r="F27" s="97" t="s">
        <v>35</v>
      </c>
      <c r="G27" s="105"/>
      <c r="H27" s="106"/>
    </row>
    <row r="28" spans="2:8" ht="15.95" customHeight="1" x14ac:dyDescent="0.35">
      <c r="B28" s="104" t="s">
        <v>36</v>
      </c>
      <c r="C28" s="98"/>
      <c r="D28" s="97" t="s">
        <v>37</v>
      </c>
      <c r="E28" s="98"/>
      <c r="F28" s="17" t="s">
        <v>36</v>
      </c>
      <c r="G28" s="17" t="s">
        <v>38</v>
      </c>
      <c r="H28" s="15" t="s">
        <v>37</v>
      </c>
    </row>
    <row r="29" spans="2:8" x14ac:dyDescent="0.35">
      <c r="B29" s="122">
        <v>25</v>
      </c>
      <c r="C29" s="123"/>
      <c r="D29" s="95">
        <v>2021</v>
      </c>
      <c r="E29" s="96"/>
      <c r="F29" s="8">
        <v>30</v>
      </c>
      <c r="G29" s="13">
        <f>(F29-B29)/B29</f>
        <v>0.2</v>
      </c>
      <c r="H29" s="12">
        <v>2022</v>
      </c>
    </row>
    <row r="30" spans="2:8" ht="19.5" customHeight="1" thickBot="1" x14ac:dyDescent="0.4">
      <c r="B30" s="128" t="s">
        <v>39</v>
      </c>
      <c r="C30" s="129"/>
      <c r="D30" s="129"/>
      <c r="E30" s="129"/>
      <c r="F30" s="129"/>
      <c r="G30" s="129"/>
      <c r="H30" s="130"/>
    </row>
    <row r="31" spans="2:8" ht="19.5" customHeight="1" thickBot="1" x14ac:dyDescent="0.4">
      <c r="B31" s="133" t="s">
        <v>69</v>
      </c>
      <c r="C31" s="134"/>
      <c r="D31" s="134"/>
      <c r="E31" s="135"/>
      <c r="F31" s="133" t="s">
        <v>70</v>
      </c>
      <c r="G31" s="134"/>
      <c r="H31" s="135"/>
    </row>
    <row r="32" spans="2:8" ht="26.1" customHeight="1" thickBot="1" x14ac:dyDescent="0.4">
      <c r="B32" s="131" t="s">
        <v>40</v>
      </c>
      <c r="C32" s="132"/>
      <c r="D32" s="35" t="s">
        <v>41</v>
      </c>
      <c r="E32" s="39" t="s">
        <v>42</v>
      </c>
      <c r="F32" s="37" t="s">
        <v>40</v>
      </c>
      <c r="G32" s="38" t="s">
        <v>41</v>
      </c>
      <c r="H32" s="40" t="s">
        <v>42</v>
      </c>
    </row>
    <row r="33" spans="2:9" ht="45.95" customHeight="1" thickBot="1" x14ac:dyDescent="0.4">
      <c r="B33" s="136" t="s">
        <v>76</v>
      </c>
      <c r="C33" s="137"/>
      <c r="D33" s="41" t="s">
        <v>75</v>
      </c>
      <c r="E33" s="41" t="s">
        <v>74</v>
      </c>
      <c r="F33" s="42" t="s">
        <v>71</v>
      </c>
      <c r="G33" s="41" t="s">
        <v>72</v>
      </c>
      <c r="H33" s="43" t="s">
        <v>73</v>
      </c>
      <c r="I33" s="36"/>
    </row>
    <row r="34" spans="2:9" ht="15" customHeight="1" x14ac:dyDescent="0.35">
      <c r="B34" s="104" t="s">
        <v>43</v>
      </c>
      <c r="C34" s="105"/>
      <c r="D34" s="138"/>
      <c r="E34" s="138"/>
      <c r="F34" s="105"/>
      <c r="G34" s="138"/>
      <c r="H34" s="106"/>
    </row>
    <row r="35" spans="2:9" ht="34.5" customHeight="1" thickBot="1" x14ac:dyDescent="0.4">
      <c r="B35" s="139" t="s">
        <v>98</v>
      </c>
      <c r="C35" s="140"/>
      <c r="D35" s="140"/>
      <c r="E35" s="140"/>
      <c r="F35" s="140"/>
      <c r="G35" s="140"/>
      <c r="H35" s="141"/>
    </row>
    <row r="36" spans="2:9" ht="20.100000000000001" customHeight="1" thickBot="1" x14ac:dyDescent="0.4">
      <c r="B36" s="133" t="s">
        <v>44</v>
      </c>
      <c r="C36" s="134"/>
      <c r="D36" s="134"/>
      <c r="E36" s="134"/>
      <c r="F36" s="134"/>
      <c r="G36" s="134"/>
      <c r="H36" s="135"/>
    </row>
    <row r="37" spans="2:9" ht="27.95" customHeight="1" thickBot="1" x14ac:dyDescent="0.4">
      <c r="B37" s="11" t="s">
        <v>45</v>
      </c>
      <c r="C37" s="11" t="s">
        <v>46</v>
      </c>
      <c r="D37" s="34" t="s">
        <v>47</v>
      </c>
      <c r="E37" s="11" t="s">
        <v>47</v>
      </c>
      <c r="F37" s="11" t="s">
        <v>48</v>
      </c>
      <c r="G37" s="133" t="s">
        <v>49</v>
      </c>
      <c r="H37" s="135"/>
    </row>
    <row r="38" spans="2:9" ht="38.1" customHeight="1" thickBot="1" x14ac:dyDescent="0.4">
      <c r="B38" s="33" t="s">
        <v>50</v>
      </c>
      <c r="C38" s="33" t="s">
        <v>50</v>
      </c>
      <c r="D38" s="33" t="s">
        <v>50</v>
      </c>
      <c r="E38" s="33" t="s">
        <v>50</v>
      </c>
      <c r="F38" s="33" t="s">
        <v>50</v>
      </c>
      <c r="G38" s="142"/>
      <c r="H38" s="143"/>
    </row>
    <row r="39" spans="2:9" ht="14.1" customHeight="1" x14ac:dyDescent="0.35">
      <c r="B39" s="104" t="s">
        <v>51</v>
      </c>
      <c r="C39" s="105"/>
      <c r="D39" s="105"/>
      <c r="E39" s="98"/>
      <c r="F39" s="97" t="s">
        <v>52</v>
      </c>
      <c r="G39" s="105"/>
      <c r="H39" s="106"/>
    </row>
    <row r="40" spans="2:9" ht="14.1" customHeight="1" x14ac:dyDescent="0.35">
      <c r="B40" s="127" t="s">
        <v>99</v>
      </c>
      <c r="C40" s="119"/>
      <c r="D40" s="119"/>
      <c r="E40" s="96"/>
      <c r="F40" s="95" t="s">
        <v>100</v>
      </c>
      <c r="G40" s="119"/>
      <c r="H40" s="120"/>
    </row>
    <row r="41" spans="2:9" ht="17.100000000000001" customHeight="1" x14ac:dyDescent="0.35">
      <c r="B41" s="104" t="s">
        <v>53</v>
      </c>
      <c r="C41" s="105"/>
      <c r="D41" s="105"/>
      <c r="E41" s="98"/>
      <c r="F41" s="97" t="s">
        <v>54</v>
      </c>
      <c r="G41" s="105"/>
      <c r="H41" s="106"/>
    </row>
    <row r="42" spans="2:9" ht="21" customHeight="1" x14ac:dyDescent="0.35">
      <c r="B42" s="127" t="s">
        <v>101</v>
      </c>
      <c r="C42" s="119"/>
      <c r="D42" s="119"/>
      <c r="E42" s="96"/>
      <c r="F42" s="95" t="s">
        <v>102</v>
      </c>
      <c r="G42" s="119"/>
      <c r="H42" s="120"/>
    </row>
    <row r="43" spans="2:9" ht="15" customHeight="1" x14ac:dyDescent="0.35">
      <c r="B43" s="104" t="s">
        <v>55</v>
      </c>
      <c r="C43" s="105"/>
      <c r="D43" s="105"/>
      <c r="E43" s="98"/>
      <c r="F43" s="97" t="s">
        <v>56</v>
      </c>
      <c r="G43" s="105"/>
      <c r="H43" s="106"/>
    </row>
    <row r="44" spans="2:9" ht="12.95" customHeight="1" x14ac:dyDescent="0.35">
      <c r="B44" s="127" t="s">
        <v>104</v>
      </c>
      <c r="C44" s="119"/>
      <c r="D44" s="119"/>
      <c r="E44" s="96"/>
      <c r="F44" s="95" t="s">
        <v>103</v>
      </c>
      <c r="G44" s="119"/>
      <c r="H44" s="120"/>
    </row>
    <row r="45" spans="2:9" ht="24" customHeight="1" x14ac:dyDescent="0.35">
      <c r="B45" s="104" t="s">
        <v>57</v>
      </c>
      <c r="C45" s="105"/>
      <c r="D45" s="105"/>
      <c r="E45" s="98"/>
      <c r="F45" s="97" t="s">
        <v>58</v>
      </c>
      <c r="G45" s="105"/>
      <c r="H45" s="106"/>
    </row>
    <row r="46" spans="2:9" ht="24" customHeight="1" x14ac:dyDescent="0.35">
      <c r="B46" s="95" t="s">
        <v>101</v>
      </c>
      <c r="C46" s="119"/>
      <c r="D46" s="119"/>
      <c r="E46" s="119"/>
      <c r="F46" s="95" t="s">
        <v>102</v>
      </c>
      <c r="G46" s="119"/>
      <c r="H46" s="120"/>
    </row>
    <row r="47" spans="2:9" ht="14.1" customHeight="1" x14ac:dyDescent="0.35">
      <c r="B47" s="144" t="s">
        <v>59</v>
      </c>
      <c r="C47" s="145"/>
      <c r="D47" s="145"/>
      <c r="E47" s="145"/>
      <c r="F47" s="145"/>
      <c r="G47" s="145"/>
      <c r="H47" s="146"/>
    </row>
    <row r="48" spans="2:9" ht="15.95" customHeight="1" x14ac:dyDescent="0.35">
      <c r="B48" s="127" t="s">
        <v>105</v>
      </c>
      <c r="C48" s="119"/>
      <c r="D48" s="119"/>
      <c r="E48" s="119"/>
      <c r="F48" s="119"/>
      <c r="G48" s="119"/>
      <c r="H48" s="120"/>
    </row>
    <row r="49" spans="2:8" ht="16.5" customHeight="1" x14ac:dyDescent="0.35">
      <c r="B49" s="104" t="s">
        <v>60</v>
      </c>
      <c r="C49" s="105"/>
      <c r="D49" s="105"/>
      <c r="E49" s="98"/>
      <c r="F49" s="97" t="s">
        <v>61</v>
      </c>
      <c r="G49" s="105"/>
      <c r="H49" s="106"/>
    </row>
    <row r="50" spans="2:8" ht="18.95" customHeight="1" x14ac:dyDescent="0.35">
      <c r="B50" s="127" t="s">
        <v>106</v>
      </c>
      <c r="C50" s="119"/>
      <c r="D50" s="119"/>
      <c r="E50" s="96"/>
      <c r="F50" s="95" t="s">
        <v>107</v>
      </c>
      <c r="G50" s="119"/>
      <c r="H50" s="120"/>
    </row>
    <row r="51" spans="2:8" ht="16.5" customHeight="1" x14ac:dyDescent="0.35">
      <c r="B51" s="104" t="s">
        <v>62</v>
      </c>
      <c r="C51" s="105"/>
      <c r="D51" s="105"/>
      <c r="E51" s="98"/>
      <c r="F51" s="97" t="s">
        <v>63</v>
      </c>
      <c r="G51" s="105"/>
      <c r="H51" s="106"/>
    </row>
    <row r="52" spans="2:8" ht="15" customHeight="1" thickBot="1" x14ac:dyDescent="0.4">
      <c r="B52" s="153" t="s">
        <v>108</v>
      </c>
      <c r="C52" s="154"/>
      <c r="D52" s="154"/>
      <c r="E52" s="155"/>
      <c r="F52" s="156">
        <v>9988812800</v>
      </c>
      <c r="G52" s="140"/>
      <c r="H52" s="141"/>
    </row>
    <row r="53" spans="2:8" ht="38.25" customHeight="1" thickBot="1" x14ac:dyDescent="0.4">
      <c r="B53" s="147"/>
      <c r="C53" s="148"/>
      <c r="D53" s="148"/>
      <c r="E53" s="148"/>
      <c r="F53" s="148"/>
      <c r="G53" s="148"/>
      <c r="H53" s="149"/>
    </row>
    <row r="54" spans="2:8" ht="18" customHeight="1" thickBot="1" x14ac:dyDescent="0.4">
      <c r="B54" s="150" t="s">
        <v>64</v>
      </c>
      <c r="C54" s="151"/>
      <c r="D54" s="151"/>
      <c r="E54" s="151"/>
      <c r="F54" s="151"/>
      <c r="G54" s="151"/>
      <c r="H54" s="152"/>
    </row>
  </sheetData>
  <mergeCells count="74"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54" priority="1" operator="containsText" text="NO APLICA">
      <formula>NOT(ISERROR(SEARCH("NO APLICA",B38)))</formula>
    </cfRule>
    <cfRule type="cellIs" dxfId="53" priority="2" operator="greaterThan">
      <formula>1.2</formula>
    </cfRule>
    <cfRule type="cellIs" dxfId="52" priority="3" operator="lessThan">
      <formula>0.5</formula>
    </cfRule>
    <cfRule type="cellIs" dxfId="51" priority="4" operator="between">
      <formula>0.5</formula>
      <formula>0.7</formula>
    </cfRule>
    <cfRule type="cellIs" dxfId="50" priority="5" operator="greaterThan">
      <formula>0.7</formula>
    </cfRule>
  </conditionalFormatting>
  <hyperlinks>
    <hyperlink ref="B52" r:id="rId1" xr:uid="{00000000-0004-0000-0100-000000000000}"/>
  </hyperlinks>
  <printOptions horizontalCentered="1"/>
  <pageMargins left="0.70866141732283472" right="0.70866141732283472" top="0.74803149606299213" bottom="0.74803149606299213" header="0.31496062992125984" footer="0.31496062992125984"/>
  <pageSetup scale="84" orientation="portrait" r:id="rId2"/>
  <rowBreaks count="1" manualBreakCount="1">
    <brk id="33" min="1" max="7" man="1"/>
  </row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'proposito servicios'!B38:F38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1:R55"/>
  <sheetViews>
    <sheetView showGridLines="0" tabSelected="1" zoomScale="90" zoomScaleNormal="90" workbookViewId="0">
      <selection activeCell="G10" sqref="G10:I10"/>
    </sheetView>
  </sheetViews>
  <sheetFormatPr baseColWidth="10" defaultColWidth="11.42578125" defaultRowHeight="18" x14ac:dyDescent="0.35"/>
  <cols>
    <col min="1" max="2" width="11.42578125" style="1"/>
    <col min="3" max="3" width="13.5703125" style="1" customWidth="1"/>
    <col min="4" max="4" width="20.7109375" style="1" customWidth="1"/>
    <col min="5" max="5" width="20.28515625" style="1" customWidth="1"/>
    <col min="6" max="6" width="18.28515625" style="1" customWidth="1"/>
    <col min="7" max="7" width="23.140625" style="1" customWidth="1"/>
    <col min="8" max="8" width="24.28515625" style="1" customWidth="1"/>
    <col min="9" max="9" width="35.425781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48"/>
      <c r="D2" s="49"/>
      <c r="E2" s="49"/>
      <c r="F2" s="49"/>
      <c r="G2" s="49"/>
      <c r="H2" s="49"/>
      <c r="I2" s="50"/>
    </row>
    <row r="3" spans="3:18" ht="37.5" customHeight="1" x14ac:dyDescent="0.35">
      <c r="C3" s="51"/>
      <c r="D3" s="52"/>
      <c r="E3" s="52"/>
      <c r="F3" s="52"/>
      <c r="G3" s="52"/>
      <c r="H3" s="52"/>
      <c r="I3" s="53"/>
    </row>
    <row r="4" spans="3:18" ht="19.5" thickBot="1" x14ac:dyDescent="0.4">
      <c r="C4" s="54"/>
      <c r="D4" s="55"/>
      <c r="E4" s="55"/>
      <c r="F4" s="55"/>
      <c r="G4" s="55"/>
      <c r="H4" s="55"/>
      <c r="I4" s="56"/>
    </row>
    <row r="5" spans="3:18" ht="27" customHeight="1" thickBot="1" x14ac:dyDescent="0.4">
      <c r="C5" s="205" t="s">
        <v>244</v>
      </c>
      <c r="D5" s="206"/>
      <c r="E5" s="206"/>
      <c r="F5" s="206"/>
      <c r="G5" s="206"/>
      <c r="H5" s="206"/>
      <c r="I5" s="207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208" t="s">
        <v>1</v>
      </c>
      <c r="D6" s="209"/>
      <c r="E6" s="209"/>
      <c r="F6" s="209"/>
      <c r="G6" s="209"/>
      <c r="H6" s="209"/>
      <c r="I6" s="210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211" t="s">
        <v>210</v>
      </c>
      <c r="D7" s="212"/>
      <c r="E7" s="212"/>
      <c r="F7" s="212"/>
      <c r="G7" s="212"/>
      <c r="H7" s="212"/>
      <c r="I7" s="213"/>
      <c r="K7" s="3"/>
      <c r="L7" s="3"/>
      <c r="M7" s="3"/>
      <c r="N7" s="3"/>
      <c r="O7" s="3"/>
      <c r="P7" s="3"/>
      <c r="Q7" s="3"/>
      <c r="R7" s="3"/>
    </row>
    <row r="8" spans="3:18" ht="48.75" customHeight="1" x14ac:dyDescent="0.35">
      <c r="C8" s="214" t="s">
        <v>68</v>
      </c>
      <c r="D8" s="203"/>
      <c r="E8" s="203"/>
      <c r="F8" s="203"/>
      <c r="G8" s="169" t="s">
        <v>141</v>
      </c>
      <c r="H8" s="168"/>
      <c r="I8" s="57" t="s">
        <v>2</v>
      </c>
      <c r="K8" s="4"/>
      <c r="L8" s="4"/>
      <c r="M8" s="4"/>
      <c r="N8" s="4"/>
      <c r="O8" s="4"/>
      <c r="P8" s="4"/>
      <c r="Q8" s="4"/>
      <c r="R8" s="4"/>
    </row>
    <row r="9" spans="3:18" ht="75" customHeight="1" x14ac:dyDescent="0.35">
      <c r="C9" s="215" t="s">
        <v>211</v>
      </c>
      <c r="D9" s="216"/>
      <c r="E9" s="216"/>
      <c r="F9" s="216"/>
      <c r="G9" s="172" t="s">
        <v>225</v>
      </c>
      <c r="H9" s="221"/>
      <c r="I9" s="71" t="s">
        <v>215</v>
      </c>
      <c r="K9" s="3"/>
      <c r="L9" s="3"/>
      <c r="M9" s="3"/>
      <c r="N9" s="3"/>
      <c r="O9" s="3"/>
      <c r="P9" s="3"/>
      <c r="Q9" s="3"/>
      <c r="R9" s="3"/>
    </row>
    <row r="10" spans="3:18" ht="32.25" customHeight="1" x14ac:dyDescent="0.35">
      <c r="C10" s="166" t="s">
        <v>3</v>
      </c>
      <c r="D10" s="167"/>
      <c r="E10" s="167"/>
      <c r="F10" s="168"/>
      <c r="G10" s="169" t="s">
        <v>4</v>
      </c>
      <c r="H10" s="167"/>
      <c r="I10" s="170"/>
      <c r="K10" s="4"/>
      <c r="L10" s="4"/>
      <c r="M10" s="4"/>
      <c r="N10" s="4"/>
      <c r="O10" s="4"/>
      <c r="P10" s="4"/>
      <c r="Q10" s="4"/>
      <c r="R10" s="4"/>
    </row>
    <row r="11" spans="3:18" ht="140.25" customHeight="1" x14ac:dyDescent="0.35">
      <c r="C11" s="59" t="s">
        <v>109</v>
      </c>
      <c r="D11" s="217" t="s">
        <v>110</v>
      </c>
      <c r="E11" s="218"/>
      <c r="F11" s="219"/>
      <c r="G11" s="58" t="s">
        <v>111</v>
      </c>
      <c r="H11" s="216" t="s">
        <v>222</v>
      </c>
      <c r="I11" s="220"/>
    </row>
    <row r="12" spans="3:18" ht="17.100000000000001" customHeight="1" x14ac:dyDescent="0.35">
      <c r="C12" s="166" t="s">
        <v>5</v>
      </c>
      <c r="D12" s="167"/>
      <c r="E12" s="167"/>
      <c r="F12" s="167"/>
      <c r="G12" s="167"/>
      <c r="H12" s="167"/>
      <c r="I12" s="170"/>
    </row>
    <row r="13" spans="3:18" ht="36" customHeight="1" x14ac:dyDescent="0.35">
      <c r="C13" s="60" t="s">
        <v>6</v>
      </c>
      <c r="D13" s="169" t="s">
        <v>7</v>
      </c>
      <c r="E13" s="168"/>
      <c r="F13" s="61" t="s">
        <v>8</v>
      </c>
      <c r="G13" s="61" t="s">
        <v>9</v>
      </c>
      <c r="H13" s="61" t="s">
        <v>10</v>
      </c>
      <c r="I13" s="57" t="s">
        <v>11</v>
      </c>
    </row>
    <row r="14" spans="3:18" ht="18.95" customHeight="1" x14ac:dyDescent="0.35">
      <c r="C14" s="62" t="s">
        <v>113</v>
      </c>
      <c r="D14" s="196" t="s">
        <v>86</v>
      </c>
      <c r="E14" s="197"/>
      <c r="F14" s="63" t="s">
        <v>114</v>
      </c>
      <c r="G14" s="63" t="s">
        <v>87</v>
      </c>
      <c r="H14" s="63" t="s">
        <v>115</v>
      </c>
      <c r="I14" s="64" t="s">
        <v>234</v>
      </c>
    </row>
    <row r="15" spans="3:18" ht="16.5" customHeight="1" x14ac:dyDescent="0.35">
      <c r="C15" s="198" t="s">
        <v>15</v>
      </c>
      <c r="D15" s="199"/>
      <c r="E15" s="199"/>
      <c r="F15" s="199"/>
      <c r="G15" s="200"/>
      <c r="H15" s="169" t="s">
        <v>16</v>
      </c>
      <c r="I15" s="170"/>
    </row>
    <row r="16" spans="3:18" ht="16.5" customHeight="1" x14ac:dyDescent="0.35">
      <c r="C16" s="65" t="s">
        <v>17</v>
      </c>
      <c r="D16" s="201" t="s">
        <v>18</v>
      </c>
      <c r="E16" s="202"/>
      <c r="F16" s="66" t="s">
        <v>19</v>
      </c>
      <c r="G16" s="61" t="s">
        <v>8</v>
      </c>
      <c r="H16" s="67" t="s">
        <v>20</v>
      </c>
      <c r="I16" s="57" t="s">
        <v>21</v>
      </c>
    </row>
    <row r="17" spans="3:10" ht="21" customHeight="1" x14ac:dyDescent="0.35">
      <c r="C17" s="68" t="s">
        <v>22</v>
      </c>
      <c r="D17" s="172" t="s">
        <v>90</v>
      </c>
      <c r="E17" s="171"/>
      <c r="F17" s="69" t="s">
        <v>23</v>
      </c>
      <c r="G17" s="69" t="s">
        <v>24</v>
      </c>
      <c r="H17" s="70" t="s">
        <v>22</v>
      </c>
      <c r="I17" s="71" t="s">
        <v>91</v>
      </c>
    </row>
    <row r="18" spans="3:10" ht="30.95" customHeight="1" x14ac:dyDescent="0.35">
      <c r="C18" s="166" t="s">
        <v>77</v>
      </c>
      <c r="D18" s="167"/>
      <c r="E18" s="167"/>
      <c r="F18" s="168"/>
      <c r="G18" s="169" t="s">
        <v>25</v>
      </c>
      <c r="H18" s="167"/>
      <c r="I18" s="170"/>
    </row>
    <row r="19" spans="3:10" ht="79.5" customHeight="1" x14ac:dyDescent="0.35">
      <c r="C19" s="60" t="s">
        <v>26</v>
      </c>
      <c r="D19" s="61" t="s">
        <v>27</v>
      </c>
      <c r="E19" s="61" t="s">
        <v>65</v>
      </c>
      <c r="F19" s="61" t="s">
        <v>66</v>
      </c>
      <c r="G19" s="203" t="s">
        <v>28</v>
      </c>
      <c r="H19" s="203"/>
      <c r="I19" s="57" t="s">
        <v>29</v>
      </c>
    </row>
    <row r="20" spans="3:10" ht="24.75" customHeight="1" x14ac:dyDescent="0.35">
      <c r="C20" s="62" t="s">
        <v>93</v>
      </c>
      <c r="D20" s="63" t="s">
        <v>13</v>
      </c>
      <c r="E20" s="63" t="s">
        <v>150</v>
      </c>
      <c r="F20" s="63" t="s">
        <v>13</v>
      </c>
      <c r="G20" s="204" t="s">
        <v>113</v>
      </c>
      <c r="H20" s="204"/>
      <c r="I20" s="64" t="s">
        <v>216</v>
      </c>
    </row>
    <row r="21" spans="3:10" ht="15.75" customHeight="1" x14ac:dyDescent="0.35">
      <c r="C21" s="166" t="s">
        <v>30</v>
      </c>
      <c r="D21" s="167"/>
      <c r="E21" s="167"/>
      <c r="F21" s="167"/>
      <c r="G21" s="167"/>
      <c r="H21" s="167"/>
      <c r="I21" s="170"/>
    </row>
    <row r="22" spans="3:10" ht="48" customHeight="1" x14ac:dyDescent="0.35">
      <c r="C22" s="163" t="s">
        <v>116</v>
      </c>
      <c r="D22" s="164"/>
      <c r="E22" s="164"/>
      <c r="F22" s="164"/>
      <c r="G22" s="164"/>
      <c r="H22" s="164"/>
      <c r="I22" s="165"/>
    </row>
    <row r="23" spans="3:10" ht="15.75" customHeight="1" x14ac:dyDescent="0.35">
      <c r="C23" s="166" t="s">
        <v>31</v>
      </c>
      <c r="D23" s="167"/>
      <c r="E23" s="167"/>
      <c r="F23" s="167"/>
      <c r="G23" s="167"/>
      <c r="H23" s="167"/>
      <c r="I23" s="170"/>
      <c r="J23" s="1" t="s">
        <v>213</v>
      </c>
    </row>
    <row r="24" spans="3:10" ht="32.25" customHeight="1" x14ac:dyDescent="0.35">
      <c r="C24" s="163" t="s">
        <v>217</v>
      </c>
      <c r="D24" s="164"/>
      <c r="E24" s="164"/>
      <c r="F24" s="164"/>
      <c r="G24" s="164"/>
      <c r="H24" s="164"/>
      <c r="I24" s="165"/>
    </row>
    <row r="25" spans="3:10" ht="15.75" customHeight="1" x14ac:dyDescent="0.35">
      <c r="C25" s="166" t="s">
        <v>32</v>
      </c>
      <c r="D25" s="167"/>
      <c r="E25" s="167"/>
      <c r="F25" s="168"/>
      <c r="G25" s="169" t="s">
        <v>33</v>
      </c>
      <c r="H25" s="167"/>
      <c r="I25" s="170"/>
    </row>
    <row r="26" spans="3:10" ht="24.75" customHeight="1" x14ac:dyDescent="0.35">
      <c r="C26" s="163" t="s">
        <v>117</v>
      </c>
      <c r="D26" s="164"/>
      <c r="E26" s="164"/>
      <c r="F26" s="171"/>
      <c r="G26" s="172" t="s">
        <v>97</v>
      </c>
      <c r="H26" s="164"/>
      <c r="I26" s="165"/>
    </row>
    <row r="27" spans="3:10" x14ac:dyDescent="0.35">
      <c r="C27" s="166" t="s">
        <v>34</v>
      </c>
      <c r="D27" s="167"/>
      <c r="E27" s="167"/>
      <c r="F27" s="168"/>
      <c r="G27" s="169" t="s">
        <v>35</v>
      </c>
      <c r="H27" s="167"/>
      <c r="I27" s="170"/>
    </row>
    <row r="28" spans="3:10" ht="15.95" customHeight="1" x14ac:dyDescent="0.35">
      <c r="C28" s="166" t="s">
        <v>36</v>
      </c>
      <c r="D28" s="168"/>
      <c r="E28" s="169" t="s">
        <v>37</v>
      </c>
      <c r="F28" s="168"/>
      <c r="G28" s="61" t="s">
        <v>36</v>
      </c>
      <c r="H28" s="61" t="s">
        <v>38</v>
      </c>
      <c r="I28" s="72" t="s">
        <v>37</v>
      </c>
    </row>
    <row r="29" spans="3:10" x14ac:dyDescent="0.35">
      <c r="C29" s="163">
        <v>694</v>
      </c>
      <c r="D29" s="171"/>
      <c r="E29" s="172">
        <v>2020</v>
      </c>
      <c r="F29" s="171"/>
      <c r="G29" s="73">
        <v>1500</v>
      </c>
      <c r="H29" s="74">
        <f>(G29/C29)-1</f>
        <v>1.1613832853025938</v>
      </c>
      <c r="I29" s="75">
        <v>2023</v>
      </c>
    </row>
    <row r="30" spans="3:10" ht="19.5" customHeight="1" thickBot="1" x14ac:dyDescent="0.4">
      <c r="C30" s="186" t="s">
        <v>39</v>
      </c>
      <c r="D30" s="187"/>
      <c r="E30" s="187"/>
      <c r="F30" s="187"/>
      <c r="G30" s="187"/>
      <c r="H30" s="187"/>
      <c r="I30" s="188"/>
      <c r="J30" s="1">
        <f>G29/C29-1</f>
        <v>1.1613832853025938</v>
      </c>
    </row>
    <row r="31" spans="3:10" ht="19.5" customHeight="1" thickBot="1" x14ac:dyDescent="0.4">
      <c r="C31" s="184" t="s">
        <v>69</v>
      </c>
      <c r="D31" s="189"/>
      <c r="E31" s="189"/>
      <c r="F31" s="185"/>
      <c r="G31" s="184" t="s">
        <v>70</v>
      </c>
      <c r="H31" s="189"/>
      <c r="I31" s="185"/>
      <c r="J31" s="1">
        <v>100</v>
      </c>
    </row>
    <row r="32" spans="3:10" ht="39.75" customHeight="1" thickBot="1" x14ac:dyDescent="0.4">
      <c r="C32" s="190" t="s">
        <v>40</v>
      </c>
      <c r="D32" s="191"/>
      <c r="E32" s="76" t="s">
        <v>41</v>
      </c>
      <c r="F32" s="87" t="s">
        <v>42</v>
      </c>
      <c r="G32" s="77" t="s">
        <v>40</v>
      </c>
      <c r="H32" s="78" t="s">
        <v>41</v>
      </c>
      <c r="I32" s="79" t="s">
        <v>42</v>
      </c>
      <c r="J32" s="1">
        <f>J30*J31</f>
        <v>116.13832853025939</v>
      </c>
    </row>
    <row r="33" spans="3:10" s="86" customFormat="1" ht="75.75" customHeight="1" thickBot="1" x14ac:dyDescent="0.4">
      <c r="C33" s="127" t="s">
        <v>76</v>
      </c>
      <c r="D33" s="119"/>
      <c r="E33" s="88" t="s">
        <v>75</v>
      </c>
      <c r="F33" s="88" t="s">
        <v>74</v>
      </c>
      <c r="G33" s="91" t="s">
        <v>71</v>
      </c>
      <c r="H33" s="88" t="s">
        <v>72</v>
      </c>
      <c r="I33" s="90" t="s">
        <v>73</v>
      </c>
      <c r="J33" s="85"/>
    </row>
    <row r="34" spans="3:10" ht="15" customHeight="1" x14ac:dyDescent="0.35">
      <c r="C34" s="166" t="s">
        <v>43</v>
      </c>
      <c r="D34" s="167"/>
      <c r="E34" s="192"/>
      <c r="F34" s="192"/>
      <c r="G34" s="167"/>
      <c r="H34" s="192"/>
      <c r="I34" s="170"/>
    </row>
    <row r="35" spans="3:10" ht="138" customHeight="1" thickBot="1" x14ac:dyDescent="0.4">
      <c r="C35" s="193" t="s">
        <v>236</v>
      </c>
      <c r="D35" s="194"/>
      <c r="E35" s="194"/>
      <c r="F35" s="194"/>
      <c r="G35" s="194"/>
      <c r="H35" s="194"/>
      <c r="I35" s="195"/>
    </row>
    <row r="36" spans="3:10" ht="20.100000000000001" customHeight="1" thickBot="1" x14ac:dyDescent="0.4">
      <c r="C36" s="184" t="s">
        <v>44</v>
      </c>
      <c r="D36" s="189"/>
      <c r="E36" s="189"/>
      <c r="F36" s="189"/>
      <c r="G36" s="189"/>
      <c r="H36" s="189"/>
      <c r="I36" s="185"/>
    </row>
    <row r="37" spans="3:10" s="86" customFormat="1" ht="27.95" customHeight="1" thickBot="1" x14ac:dyDescent="0.4">
      <c r="C37" s="80" t="s">
        <v>45</v>
      </c>
      <c r="D37" s="80" t="s">
        <v>46</v>
      </c>
      <c r="E37" s="81" t="s">
        <v>47</v>
      </c>
      <c r="F37" s="80" t="s">
        <v>212</v>
      </c>
      <c r="G37" s="80" t="s">
        <v>48</v>
      </c>
      <c r="H37" s="184" t="s">
        <v>49</v>
      </c>
      <c r="I37" s="185"/>
    </row>
    <row r="38" spans="3:10" ht="38.1" customHeight="1" thickBot="1" x14ac:dyDescent="0.4">
      <c r="C38" s="92">
        <v>1.68</v>
      </c>
      <c r="D38" s="13">
        <v>2.2667000000000002</v>
      </c>
      <c r="E38" s="13">
        <v>2.56</v>
      </c>
      <c r="F38" s="13">
        <v>2.8</v>
      </c>
      <c r="G38" s="13">
        <v>2.3267000000000002</v>
      </c>
      <c r="H38" s="182"/>
      <c r="I38" s="183"/>
    </row>
    <row r="39" spans="3:10" ht="14.1" customHeight="1" x14ac:dyDescent="0.35">
      <c r="C39" s="166" t="s">
        <v>51</v>
      </c>
      <c r="D39" s="167"/>
      <c r="E39" s="167"/>
      <c r="F39" s="168"/>
      <c r="G39" s="169" t="s">
        <v>52</v>
      </c>
      <c r="H39" s="167"/>
      <c r="I39" s="170"/>
    </row>
    <row r="40" spans="3:10" ht="18" customHeight="1" x14ac:dyDescent="0.35">
      <c r="C40" s="163" t="s">
        <v>151</v>
      </c>
      <c r="D40" s="164"/>
      <c r="E40" s="164"/>
      <c r="F40" s="171"/>
      <c r="G40" s="172" t="s">
        <v>220</v>
      </c>
      <c r="H40" s="164"/>
      <c r="I40" s="165"/>
    </row>
    <row r="41" spans="3:10" ht="17.100000000000001" customHeight="1" x14ac:dyDescent="0.35">
      <c r="C41" s="166" t="s">
        <v>53</v>
      </c>
      <c r="D41" s="167"/>
      <c r="E41" s="167"/>
      <c r="F41" s="168"/>
      <c r="G41" s="169" t="s">
        <v>54</v>
      </c>
      <c r="H41" s="167"/>
      <c r="I41" s="170"/>
    </row>
    <row r="42" spans="3:10" ht="31.5" customHeight="1" x14ac:dyDescent="0.35">
      <c r="C42" s="163" t="s">
        <v>219</v>
      </c>
      <c r="D42" s="164"/>
      <c r="E42" s="164"/>
      <c r="F42" s="171"/>
      <c r="G42" s="172" t="s">
        <v>153</v>
      </c>
      <c r="H42" s="164"/>
      <c r="I42" s="165"/>
    </row>
    <row r="43" spans="3:10" ht="15" customHeight="1" x14ac:dyDescent="0.35">
      <c r="C43" s="166" t="s">
        <v>55</v>
      </c>
      <c r="D43" s="167"/>
      <c r="E43" s="167"/>
      <c r="F43" s="168"/>
      <c r="G43" s="169" t="s">
        <v>56</v>
      </c>
      <c r="H43" s="167"/>
      <c r="I43" s="170"/>
    </row>
    <row r="44" spans="3:10" ht="17.25" customHeight="1" x14ac:dyDescent="0.35">
      <c r="C44" s="163" t="s">
        <v>154</v>
      </c>
      <c r="D44" s="164"/>
      <c r="E44" s="164"/>
      <c r="F44" s="171"/>
      <c r="G44" s="172" t="s">
        <v>221</v>
      </c>
      <c r="H44" s="164"/>
      <c r="I44" s="165"/>
    </row>
    <row r="45" spans="3:10" ht="24" customHeight="1" x14ac:dyDescent="0.35">
      <c r="C45" s="166" t="s">
        <v>57</v>
      </c>
      <c r="D45" s="167"/>
      <c r="E45" s="167"/>
      <c r="F45" s="168"/>
      <c r="G45" s="169" t="s">
        <v>58</v>
      </c>
      <c r="H45" s="167"/>
      <c r="I45" s="170"/>
    </row>
    <row r="46" spans="3:10" ht="32.25" customHeight="1" x14ac:dyDescent="0.35">
      <c r="C46" s="172" t="s">
        <v>245</v>
      </c>
      <c r="D46" s="164"/>
      <c r="E46" s="164"/>
      <c r="F46" s="164"/>
      <c r="G46" s="172" t="s">
        <v>153</v>
      </c>
      <c r="H46" s="164"/>
      <c r="I46" s="165"/>
    </row>
    <row r="47" spans="3:10" ht="14.1" customHeight="1" x14ac:dyDescent="0.35">
      <c r="C47" s="160" t="s">
        <v>59</v>
      </c>
      <c r="D47" s="161"/>
      <c r="E47" s="161"/>
      <c r="F47" s="161"/>
      <c r="G47" s="161"/>
      <c r="H47" s="161"/>
      <c r="I47" s="162"/>
    </row>
    <row r="48" spans="3:10" ht="15.95" customHeight="1" x14ac:dyDescent="0.35">
      <c r="C48" s="163" t="s">
        <v>208</v>
      </c>
      <c r="D48" s="164"/>
      <c r="E48" s="164"/>
      <c r="F48" s="164"/>
      <c r="G48" s="164"/>
      <c r="H48" s="164"/>
      <c r="I48" s="165"/>
    </row>
    <row r="49" spans="3:9" ht="16.5" customHeight="1" x14ac:dyDescent="0.35">
      <c r="C49" s="166" t="s">
        <v>60</v>
      </c>
      <c r="D49" s="167"/>
      <c r="E49" s="167"/>
      <c r="F49" s="168"/>
      <c r="G49" s="169" t="s">
        <v>61</v>
      </c>
      <c r="H49" s="167"/>
      <c r="I49" s="170"/>
    </row>
    <row r="50" spans="3:9" ht="18.95" customHeight="1" x14ac:dyDescent="0.35">
      <c r="C50" s="163" t="s">
        <v>155</v>
      </c>
      <c r="D50" s="164"/>
      <c r="E50" s="164"/>
      <c r="F50" s="171"/>
      <c r="G50" s="172" t="s">
        <v>218</v>
      </c>
      <c r="H50" s="164"/>
      <c r="I50" s="165"/>
    </row>
    <row r="51" spans="3:9" ht="16.5" customHeight="1" x14ac:dyDescent="0.35">
      <c r="C51" s="166" t="s">
        <v>62</v>
      </c>
      <c r="D51" s="167"/>
      <c r="E51" s="167"/>
      <c r="F51" s="168"/>
      <c r="G51" s="169" t="s">
        <v>63</v>
      </c>
      <c r="H51" s="167"/>
      <c r="I51" s="170"/>
    </row>
    <row r="52" spans="3:9" ht="15" customHeight="1" thickBot="1" x14ac:dyDescent="0.4">
      <c r="C52" s="173" t="s">
        <v>209</v>
      </c>
      <c r="D52" s="174"/>
      <c r="E52" s="174"/>
      <c r="F52" s="175"/>
      <c r="G52" s="176" t="s">
        <v>156</v>
      </c>
      <c r="H52" s="177"/>
      <c r="I52" s="178"/>
    </row>
    <row r="53" spans="3:9" ht="38.25" customHeight="1" x14ac:dyDescent="0.35">
      <c r="C53" s="179"/>
      <c r="D53" s="180"/>
      <c r="E53" s="180"/>
      <c r="F53" s="180"/>
      <c r="G53" s="180"/>
      <c r="H53" s="180"/>
      <c r="I53" s="181"/>
    </row>
    <row r="54" spans="3:9" ht="53.25" customHeight="1" thickBot="1" x14ac:dyDescent="0.4">
      <c r="C54" s="82"/>
      <c r="D54" s="83"/>
      <c r="E54" s="83"/>
      <c r="F54" s="83"/>
      <c r="G54" s="83"/>
      <c r="H54" s="83"/>
      <c r="I54" s="84"/>
    </row>
    <row r="55" spans="3:9" ht="18" customHeight="1" thickBot="1" x14ac:dyDescent="0.4">
      <c r="C55" s="157" t="s">
        <v>64</v>
      </c>
      <c r="D55" s="158"/>
      <c r="E55" s="158"/>
      <c r="F55" s="158"/>
      <c r="G55" s="158"/>
      <c r="H55" s="158"/>
      <c r="I55" s="159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G8:H8"/>
    <mergeCell ref="G9:H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H37:I37"/>
    <mergeCell ref="C28:D28"/>
    <mergeCell ref="E28:F28"/>
    <mergeCell ref="C29:D29"/>
    <mergeCell ref="E29:F29"/>
    <mergeCell ref="C30:I30"/>
    <mergeCell ref="C31:F31"/>
    <mergeCell ref="G31:I31"/>
    <mergeCell ref="C32:D32"/>
    <mergeCell ref="C33:D33"/>
    <mergeCell ref="C34:I34"/>
    <mergeCell ref="C35:I35"/>
    <mergeCell ref="C36:I36"/>
    <mergeCell ref="H38:I38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55:I55"/>
    <mergeCell ref="C47:I47"/>
    <mergeCell ref="C48:I48"/>
    <mergeCell ref="C49:F49"/>
    <mergeCell ref="G49:I49"/>
    <mergeCell ref="C50:F50"/>
    <mergeCell ref="G50:I50"/>
    <mergeCell ref="C51:F51"/>
    <mergeCell ref="G51:I51"/>
    <mergeCell ref="C52:F52"/>
    <mergeCell ref="G52:I52"/>
    <mergeCell ref="C53:I53"/>
  </mergeCells>
  <conditionalFormatting sqref="C38:G38">
    <cfRule type="containsText" dxfId="49" priority="1" operator="containsText" text="NO APLICA">
      <formula>NOT(ISERROR(SEARCH("NO APLICA",C38)))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hyperlinks>
    <hyperlink ref="C52" r:id="rId1" xr:uid="{00000000-0004-0000-0200-000000000000}"/>
  </hyperlinks>
  <printOptions horizontalCentered="1" verticalCentered="1"/>
  <pageMargins left="0.23622047244094491" right="0.23622047244094491" top="0.47244094488188981" bottom="0.35433070866141736" header="0.31496062992125984" footer="0.31496062992125984"/>
  <pageSetup paperSize="5" scale="5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3.12.1.1.7'!C38:G38</xm:f>
              <xm:sqref>H38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R54"/>
  <sheetViews>
    <sheetView showGridLines="0" topLeftCell="A3" zoomScale="90" zoomScaleNormal="90" workbookViewId="0">
      <selection activeCell="G39" sqref="G39:I39"/>
    </sheetView>
  </sheetViews>
  <sheetFormatPr baseColWidth="10" defaultColWidth="11.42578125" defaultRowHeight="18" x14ac:dyDescent="0.35"/>
  <cols>
    <col min="1" max="2" width="11.42578125" style="1"/>
    <col min="3" max="3" width="14.140625" style="1" customWidth="1"/>
    <col min="4" max="4" width="23.28515625" style="1" customWidth="1"/>
    <col min="5" max="5" width="18.140625" style="1" customWidth="1"/>
    <col min="6" max="6" width="18.85546875" style="1" customWidth="1"/>
    <col min="7" max="7" width="23.7109375" style="1" customWidth="1"/>
    <col min="8" max="8" width="20.7109375" style="1" customWidth="1"/>
    <col min="9" max="9" width="29.855468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09" t="s">
        <v>244</v>
      </c>
      <c r="D5" s="110"/>
      <c r="E5" s="110"/>
      <c r="F5" s="110"/>
      <c r="G5" s="110"/>
      <c r="H5" s="110"/>
      <c r="I5" s="11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2" t="s">
        <v>118</v>
      </c>
      <c r="D7" s="113"/>
      <c r="E7" s="113"/>
      <c r="F7" s="113"/>
      <c r="G7" s="113"/>
      <c r="H7" s="113"/>
      <c r="I7" s="114"/>
      <c r="K7" s="3"/>
      <c r="L7" s="3"/>
      <c r="M7" s="3"/>
      <c r="N7" s="3"/>
      <c r="O7" s="3"/>
      <c r="P7" s="3"/>
      <c r="Q7" s="3"/>
      <c r="R7" s="3"/>
    </row>
    <row r="8" spans="3:18" ht="60" customHeight="1" x14ac:dyDescent="0.35">
      <c r="C8" s="115" t="s">
        <v>68</v>
      </c>
      <c r="D8" s="107"/>
      <c r="E8" s="107"/>
      <c r="F8" s="107"/>
      <c r="G8" s="97" t="s">
        <v>141</v>
      </c>
      <c r="H8" s="9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54" customHeight="1" x14ac:dyDescent="0.35">
      <c r="C9" s="227" t="s">
        <v>138</v>
      </c>
      <c r="D9" s="228"/>
      <c r="E9" s="228"/>
      <c r="F9" s="228"/>
      <c r="G9" s="222" t="s">
        <v>224</v>
      </c>
      <c r="H9" s="223"/>
      <c r="I9" s="18" t="s">
        <v>223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98"/>
      <c r="G10" s="97" t="s">
        <v>4</v>
      </c>
      <c r="H10" s="105"/>
      <c r="I10" s="106"/>
      <c r="K10" s="4"/>
      <c r="L10" s="4"/>
      <c r="M10" s="4"/>
      <c r="N10" s="4"/>
      <c r="O10" s="4"/>
      <c r="P10" s="4"/>
      <c r="Q10" s="4"/>
      <c r="R10" s="4"/>
    </row>
    <row r="11" spans="3:18" ht="105.75" customHeight="1" x14ac:dyDescent="0.35">
      <c r="C11" s="45" t="s">
        <v>109</v>
      </c>
      <c r="D11" s="229" t="s">
        <v>110</v>
      </c>
      <c r="E11" s="125"/>
      <c r="F11" s="230"/>
      <c r="G11" s="46" t="s">
        <v>111</v>
      </c>
      <c r="H11" s="228" t="s">
        <v>112</v>
      </c>
      <c r="I11" s="231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6"/>
    </row>
    <row r="13" spans="3:18" ht="25.5" customHeight="1" x14ac:dyDescent="0.35">
      <c r="C13" s="16" t="s">
        <v>6</v>
      </c>
      <c r="D13" s="97" t="s">
        <v>7</v>
      </c>
      <c r="E13" s="98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99" t="s">
        <v>86</v>
      </c>
      <c r="E14" s="100"/>
      <c r="F14" s="21" t="s">
        <v>114</v>
      </c>
      <c r="G14" s="21" t="s">
        <v>87</v>
      </c>
      <c r="H14" s="21" t="s">
        <v>115</v>
      </c>
      <c r="I14" s="5" t="s">
        <v>13</v>
      </c>
    </row>
    <row r="15" spans="3:18" ht="24" customHeight="1" x14ac:dyDescent="0.35">
      <c r="C15" s="101" t="s">
        <v>15</v>
      </c>
      <c r="D15" s="102"/>
      <c r="E15" s="102"/>
      <c r="F15" s="102"/>
      <c r="G15" s="103"/>
      <c r="H15" s="97" t="s">
        <v>16</v>
      </c>
      <c r="I15" s="106"/>
    </row>
    <row r="16" spans="3:18" ht="16.5" customHeight="1" x14ac:dyDescent="0.35">
      <c r="C16" s="9" t="s">
        <v>17</v>
      </c>
      <c r="D16" s="93" t="s">
        <v>18</v>
      </c>
      <c r="E16" s="94"/>
      <c r="F16" s="10" t="s">
        <v>19</v>
      </c>
      <c r="G16" s="17" t="s">
        <v>8</v>
      </c>
      <c r="H16" s="14" t="s">
        <v>20</v>
      </c>
      <c r="I16" s="6" t="s">
        <v>21</v>
      </c>
    </row>
    <row r="17" spans="3:12" ht="21" customHeight="1" x14ac:dyDescent="0.35">
      <c r="C17" s="7" t="s">
        <v>22</v>
      </c>
      <c r="D17" s="95" t="s">
        <v>90</v>
      </c>
      <c r="E17" s="96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2" ht="45" customHeight="1" x14ac:dyDescent="0.35">
      <c r="C18" s="104" t="s">
        <v>235</v>
      </c>
      <c r="D18" s="105"/>
      <c r="E18" s="105"/>
      <c r="F18" s="98"/>
      <c r="G18" s="97" t="s">
        <v>25</v>
      </c>
      <c r="H18" s="105"/>
      <c r="I18" s="106"/>
    </row>
    <row r="19" spans="3:12" ht="84.7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07" t="s">
        <v>28</v>
      </c>
      <c r="H19" s="107"/>
      <c r="I19" s="6" t="s">
        <v>29</v>
      </c>
    </row>
    <row r="20" spans="3:12" ht="18" customHeight="1" x14ac:dyDescent="0.35">
      <c r="C20" s="20" t="s">
        <v>93</v>
      </c>
      <c r="D20" s="21" t="s">
        <v>13</v>
      </c>
      <c r="E20" s="21" t="s">
        <v>157</v>
      </c>
      <c r="F20" s="21" t="s">
        <v>13</v>
      </c>
      <c r="G20" s="108" t="s">
        <v>226</v>
      </c>
      <c r="H20" s="108"/>
      <c r="I20" s="5" t="s">
        <v>214</v>
      </c>
    </row>
    <row r="21" spans="3:12" ht="15.75" customHeight="1" x14ac:dyDescent="0.35">
      <c r="C21" s="104" t="s">
        <v>30</v>
      </c>
      <c r="D21" s="105"/>
      <c r="E21" s="105"/>
      <c r="F21" s="105"/>
      <c r="G21" s="105"/>
      <c r="H21" s="105"/>
      <c r="I21" s="106"/>
    </row>
    <row r="22" spans="3:12" ht="48" customHeight="1" x14ac:dyDescent="0.35">
      <c r="C22" s="127" t="s">
        <v>116</v>
      </c>
      <c r="D22" s="119"/>
      <c r="E22" s="119"/>
      <c r="F22" s="119"/>
      <c r="G22" s="119"/>
      <c r="H22" s="119"/>
      <c r="I22" s="120"/>
    </row>
    <row r="23" spans="3:12" ht="15.75" customHeight="1" x14ac:dyDescent="0.35">
      <c r="C23" s="104" t="s">
        <v>31</v>
      </c>
      <c r="D23" s="105"/>
      <c r="E23" s="105"/>
      <c r="F23" s="105"/>
      <c r="G23" s="105"/>
      <c r="H23" s="105"/>
      <c r="I23" s="106"/>
    </row>
    <row r="24" spans="3:12" ht="32.25" customHeight="1" x14ac:dyDescent="0.35">
      <c r="C24" s="127" t="s">
        <v>227</v>
      </c>
      <c r="D24" s="119"/>
      <c r="E24" s="119"/>
      <c r="F24" s="119"/>
      <c r="G24" s="119"/>
      <c r="H24" s="119"/>
      <c r="I24" s="120"/>
    </row>
    <row r="25" spans="3:12" ht="15.75" customHeight="1" x14ac:dyDescent="0.35">
      <c r="C25" s="104" t="s">
        <v>32</v>
      </c>
      <c r="D25" s="105"/>
      <c r="E25" s="105"/>
      <c r="F25" s="98"/>
      <c r="G25" s="97" t="s">
        <v>33</v>
      </c>
      <c r="H25" s="105"/>
      <c r="I25" s="106"/>
    </row>
    <row r="26" spans="3:12" ht="24.75" customHeight="1" x14ac:dyDescent="0.35">
      <c r="C26" s="127" t="s">
        <v>117</v>
      </c>
      <c r="D26" s="119"/>
      <c r="E26" s="119"/>
      <c r="F26" s="96"/>
      <c r="G26" s="95" t="s">
        <v>97</v>
      </c>
      <c r="H26" s="119"/>
      <c r="I26" s="120"/>
    </row>
    <row r="27" spans="3:12" x14ac:dyDescent="0.35">
      <c r="C27" s="104" t="s">
        <v>34</v>
      </c>
      <c r="D27" s="105"/>
      <c r="E27" s="105"/>
      <c r="F27" s="98"/>
      <c r="G27" s="97" t="s">
        <v>35</v>
      </c>
      <c r="H27" s="105"/>
      <c r="I27" s="106"/>
    </row>
    <row r="28" spans="3:12" ht="25.5" customHeight="1" x14ac:dyDescent="0.35">
      <c r="C28" s="104" t="s">
        <v>36</v>
      </c>
      <c r="D28" s="98"/>
      <c r="E28" s="97" t="s">
        <v>37</v>
      </c>
      <c r="F28" s="98"/>
      <c r="G28" s="17" t="s">
        <v>36</v>
      </c>
      <c r="H28" s="17" t="s">
        <v>38</v>
      </c>
      <c r="I28" s="15" t="s">
        <v>37</v>
      </c>
      <c r="L28" s="1">
        <f>G29/C29-1</f>
        <v>0.5625</v>
      </c>
    </row>
    <row r="29" spans="3:12" x14ac:dyDescent="0.35">
      <c r="C29" s="122">
        <v>48</v>
      </c>
      <c r="D29" s="123"/>
      <c r="E29" s="95">
        <v>2020</v>
      </c>
      <c r="F29" s="96"/>
      <c r="G29" s="8">
        <v>75</v>
      </c>
      <c r="H29" s="74">
        <f>(G29/C29)-1</f>
        <v>0.5625</v>
      </c>
      <c r="I29" s="12">
        <v>2023</v>
      </c>
      <c r="L29" s="1">
        <v>100</v>
      </c>
    </row>
    <row r="30" spans="3:12" ht="19.5" customHeight="1" thickBot="1" x14ac:dyDescent="0.4">
      <c r="C30" s="128" t="s">
        <v>39</v>
      </c>
      <c r="D30" s="129"/>
      <c r="E30" s="129"/>
      <c r="F30" s="129"/>
      <c r="G30" s="129"/>
      <c r="H30" s="129"/>
      <c r="I30" s="130"/>
      <c r="L30" s="1">
        <f>L28*L29</f>
        <v>56.25</v>
      </c>
    </row>
    <row r="31" spans="3:12" ht="19.5" customHeight="1" thickBot="1" x14ac:dyDescent="0.4">
      <c r="C31" s="133" t="s">
        <v>69</v>
      </c>
      <c r="D31" s="134"/>
      <c r="E31" s="134"/>
      <c r="F31" s="135"/>
      <c r="G31" s="133" t="s">
        <v>70</v>
      </c>
      <c r="H31" s="134"/>
      <c r="I31" s="135"/>
    </row>
    <row r="32" spans="3:12" ht="26.1" customHeight="1" thickBot="1" x14ac:dyDescent="0.4">
      <c r="C32" s="131" t="s">
        <v>40</v>
      </c>
      <c r="D32" s="132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61.5" customHeight="1" thickBot="1" x14ac:dyDescent="0.4">
      <c r="C33" s="127" t="s">
        <v>76</v>
      </c>
      <c r="D33" s="119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38"/>
      <c r="F34" s="138"/>
      <c r="G34" s="105"/>
      <c r="H34" s="138"/>
      <c r="I34" s="106"/>
    </row>
    <row r="35" spans="3:10" ht="125.25" customHeight="1" thickBot="1" x14ac:dyDescent="0.4">
      <c r="C35" s="224" t="s">
        <v>228</v>
      </c>
      <c r="D35" s="225"/>
      <c r="E35" s="225"/>
      <c r="F35" s="225"/>
      <c r="G35" s="225"/>
      <c r="H35" s="225"/>
      <c r="I35" s="226"/>
    </row>
    <row r="36" spans="3:10" ht="30" customHeight="1" thickBot="1" x14ac:dyDescent="0.4">
      <c r="C36" s="133" t="s">
        <v>44</v>
      </c>
      <c r="D36" s="134"/>
      <c r="E36" s="134"/>
      <c r="F36" s="134"/>
      <c r="G36" s="134"/>
      <c r="H36" s="134"/>
      <c r="I36" s="135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212</v>
      </c>
      <c r="G37" s="11" t="s">
        <v>48</v>
      </c>
      <c r="H37" s="133" t="s">
        <v>49</v>
      </c>
      <c r="I37" s="135"/>
    </row>
    <row r="38" spans="3:10" ht="38.1" customHeight="1" thickBot="1" x14ac:dyDescent="0.4">
      <c r="C38" s="92">
        <v>0.61109999999999998</v>
      </c>
      <c r="D38" s="13">
        <v>0.63160000000000005</v>
      </c>
      <c r="E38" s="13">
        <v>0.55000000000000004</v>
      </c>
      <c r="F38" s="13">
        <v>0.66669999999999996</v>
      </c>
      <c r="G38" s="13">
        <v>0.61329999999999996</v>
      </c>
      <c r="H38" s="142"/>
      <c r="I38" s="143"/>
    </row>
    <row r="39" spans="3:10" ht="14.1" customHeight="1" x14ac:dyDescent="0.35">
      <c r="C39" s="104" t="s">
        <v>51</v>
      </c>
      <c r="D39" s="105"/>
      <c r="E39" s="105"/>
      <c r="F39" s="98"/>
      <c r="G39" s="97" t="s">
        <v>52</v>
      </c>
      <c r="H39" s="105"/>
      <c r="I39" s="106"/>
    </row>
    <row r="40" spans="3:10" ht="14.1" customHeight="1" x14ac:dyDescent="0.35">
      <c r="C40" s="127" t="s">
        <v>158</v>
      </c>
      <c r="D40" s="119"/>
      <c r="E40" s="119"/>
      <c r="F40" s="96"/>
      <c r="G40" s="95" t="s">
        <v>229</v>
      </c>
      <c r="H40" s="119"/>
      <c r="I40" s="120"/>
    </row>
    <row r="41" spans="3:10" ht="17.100000000000001" customHeight="1" x14ac:dyDescent="0.35">
      <c r="C41" s="104" t="s">
        <v>53</v>
      </c>
      <c r="D41" s="105"/>
      <c r="E41" s="105"/>
      <c r="F41" s="98"/>
      <c r="G41" s="97" t="s">
        <v>54</v>
      </c>
      <c r="H41" s="105"/>
      <c r="I41" s="106"/>
    </row>
    <row r="42" spans="3:10" ht="21" customHeight="1" x14ac:dyDescent="0.35">
      <c r="C42" s="127" t="s">
        <v>152</v>
      </c>
      <c r="D42" s="119"/>
      <c r="E42" s="119"/>
      <c r="F42" s="96"/>
      <c r="G42" s="95" t="s">
        <v>161</v>
      </c>
      <c r="H42" s="119"/>
      <c r="I42" s="120"/>
    </row>
    <row r="43" spans="3:10" ht="15" customHeight="1" x14ac:dyDescent="0.35">
      <c r="C43" s="104" t="s">
        <v>55</v>
      </c>
      <c r="D43" s="105"/>
      <c r="E43" s="105"/>
      <c r="F43" s="98"/>
      <c r="G43" s="97" t="s">
        <v>56</v>
      </c>
      <c r="H43" s="105"/>
      <c r="I43" s="106"/>
    </row>
    <row r="44" spans="3:10" ht="12.95" customHeight="1" x14ac:dyDescent="0.35">
      <c r="C44" s="127" t="s">
        <v>159</v>
      </c>
      <c r="D44" s="119"/>
      <c r="E44" s="119"/>
      <c r="F44" s="96"/>
      <c r="G44" s="95" t="s">
        <v>230</v>
      </c>
      <c r="H44" s="119"/>
      <c r="I44" s="120"/>
    </row>
    <row r="45" spans="3:10" ht="24" customHeight="1" x14ac:dyDescent="0.35">
      <c r="C45" s="104" t="s">
        <v>57</v>
      </c>
      <c r="D45" s="105"/>
      <c r="E45" s="105"/>
      <c r="F45" s="98"/>
      <c r="G45" s="97" t="s">
        <v>58</v>
      </c>
      <c r="H45" s="105"/>
      <c r="I45" s="106"/>
    </row>
    <row r="46" spans="3:10" ht="14.1" customHeight="1" x14ac:dyDescent="0.35">
      <c r="C46" s="95" t="s">
        <v>246</v>
      </c>
      <c r="D46" s="119"/>
      <c r="E46" s="119"/>
      <c r="F46" s="119"/>
      <c r="G46" s="95" t="s">
        <v>161</v>
      </c>
      <c r="H46" s="119"/>
      <c r="I46" s="120"/>
    </row>
    <row r="47" spans="3:10" ht="14.1" customHeight="1" x14ac:dyDescent="0.35">
      <c r="C47" s="144" t="s">
        <v>59</v>
      </c>
      <c r="D47" s="145"/>
      <c r="E47" s="145"/>
      <c r="F47" s="145"/>
      <c r="G47" s="145"/>
      <c r="H47" s="145"/>
      <c r="I47" s="146"/>
    </row>
    <row r="48" spans="3:10" ht="15.95" customHeight="1" x14ac:dyDescent="0.35">
      <c r="C48" s="127" t="s">
        <v>208</v>
      </c>
      <c r="D48" s="119"/>
      <c r="E48" s="119"/>
      <c r="F48" s="119"/>
      <c r="G48" s="119"/>
      <c r="H48" s="119"/>
      <c r="I48" s="120"/>
    </row>
    <row r="49" spans="3:9" ht="16.5" customHeight="1" x14ac:dyDescent="0.35">
      <c r="C49" s="104" t="s">
        <v>60</v>
      </c>
      <c r="D49" s="105"/>
      <c r="E49" s="105"/>
      <c r="F49" s="98"/>
      <c r="G49" s="97" t="s">
        <v>61</v>
      </c>
      <c r="H49" s="105"/>
      <c r="I49" s="106"/>
    </row>
    <row r="50" spans="3:9" ht="18.95" customHeight="1" x14ac:dyDescent="0.35">
      <c r="C50" s="127" t="s">
        <v>155</v>
      </c>
      <c r="D50" s="119"/>
      <c r="E50" s="119"/>
      <c r="F50" s="96"/>
      <c r="G50" s="95" t="s">
        <v>218</v>
      </c>
      <c r="H50" s="119"/>
      <c r="I50" s="120"/>
    </row>
    <row r="51" spans="3:9" ht="16.5" customHeight="1" x14ac:dyDescent="0.35">
      <c r="C51" s="104" t="s">
        <v>62</v>
      </c>
      <c r="D51" s="105"/>
      <c r="E51" s="105"/>
      <c r="F51" s="98"/>
      <c r="G51" s="97" t="s">
        <v>63</v>
      </c>
      <c r="H51" s="105"/>
      <c r="I51" s="106"/>
    </row>
    <row r="52" spans="3:9" ht="15" customHeight="1" thickBot="1" x14ac:dyDescent="0.4">
      <c r="C52" s="153" t="s">
        <v>209</v>
      </c>
      <c r="D52" s="154"/>
      <c r="E52" s="154"/>
      <c r="F52" s="155"/>
      <c r="G52" s="156" t="s">
        <v>156</v>
      </c>
      <c r="H52" s="140"/>
      <c r="I52" s="141"/>
    </row>
    <row r="53" spans="3:9" ht="64.5" customHeight="1" thickBot="1" x14ac:dyDescent="0.4">
      <c r="C53" s="147"/>
      <c r="D53" s="148"/>
      <c r="E53" s="148"/>
      <c r="F53" s="148"/>
      <c r="G53" s="148"/>
      <c r="H53" s="148"/>
      <c r="I53" s="149"/>
    </row>
    <row r="54" spans="3:9" ht="18" customHeight="1" thickBot="1" x14ac:dyDescent="0.4">
      <c r="C54" s="150" t="s">
        <v>64</v>
      </c>
      <c r="D54" s="151"/>
      <c r="E54" s="151"/>
      <c r="F54" s="151"/>
      <c r="G54" s="151"/>
      <c r="H54" s="151"/>
      <c r="I54" s="152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44" priority="1" operator="containsText" text="NO APLICA">
      <formula>NOT(ISERROR(SEARCH("NO APLICA",C38)))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C52" r:id="rId1" xr:uid="{00000000-0004-0000-0300-000000000000}"/>
  </hyperlinks>
  <printOptions horizontalCentered="1" verticalCentered="1"/>
  <pageMargins left="0.55118110236220474" right="0.70866141732283472" top="0.59055118110236227" bottom="0.35433070866141736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3.12.1.1.7.1'!C38:G38</xm:f>
              <xm:sqref>H38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C1:R54"/>
  <sheetViews>
    <sheetView showGridLines="0" zoomScale="90" zoomScaleNormal="90" workbookViewId="0">
      <selection activeCell="G39" sqref="G39:I39"/>
    </sheetView>
  </sheetViews>
  <sheetFormatPr baseColWidth="10" defaultColWidth="11.42578125" defaultRowHeight="18" x14ac:dyDescent="0.35"/>
  <cols>
    <col min="1" max="2" width="11.42578125" style="1"/>
    <col min="3" max="3" width="14.85546875" style="1" customWidth="1"/>
    <col min="4" max="4" width="17.42578125" style="1" customWidth="1"/>
    <col min="5" max="5" width="17.5703125" style="1" customWidth="1"/>
    <col min="6" max="6" width="18" style="1" customWidth="1"/>
    <col min="7" max="7" width="24.28515625" style="1" customWidth="1"/>
    <col min="8" max="8" width="18.42578125" style="1" customWidth="1"/>
    <col min="9" max="9" width="25.1406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09" t="s">
        <v>244</v>
      </c>
      <c r="D5" s="110"/>
      <c r="E5" s="110"/>
      <c r="F5" s="110"/>
      <c r="G5" s="110"/>
      <c r="H5" s="110"/>
      <c r="I5" s="11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2" t="s">
        <v>120</v>
      </c>
      <c r="D7" s="113"/>
      <c r="E7" s="113"/>
      <c r="F7" s="113"/>
      <c r="G7" s="113"/>
      <c r="H7" s="113"/>
      <c r="I7" s="114"/>
      <c r="K7" s="3"/>
      <c r="L7" s="3"/>
      <c r="M7" s="3"/>
      <c r="N7" s="3"/>
      <c r="O7" s="3"/>
      <c r="P7" s="3"/>
      <c r="Q7" s="3"/>
      <c r="R7" s="3"/>
    </row>
    <row r="8" spans="3:18" ht="36" customHeight="1" x14ac:dyDescent="0.35">
      <c r="C8" s="115" t="s">
        <v>68</v>
      </c>
      <c r="D8" s="107"/>
      <c r="E8" s="107"/>
      <c r="F8" s="107"/>
      <c r="G8" s="97" t="s">
        <v>141</v>
      </c>
      <c r="H8" s="9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52.5" customHeight="1" x14ac:dyDescent="0.35">
      <c r="C9" s="227" t="s">
        <v>138</v>
      </c>
      <c r="D9" s="228"/>
      <c r="E9" s="228"/>
      <c r="F9" s="228"/>
      <c r="G9" s="222" t="s">
        <v>225</v>
      </c>
      <c r="H9" s="223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98"/>
      <c r="G10" s="97" t="s">
        <v>4</v>
      </c>
      <c r="H10" s="105"/>
      <c r="I10" s="106"/>
      <c r="K10" s="4"/>
      <c r="L10" s="4"/>
      <c r="M10" s="4"/>
      <c r="N10" s="4"/>
      <c r="O10" s="4"/>
      <c r="P10" s="4"/>
      <c r="Q10" s="4"/>
      <c r="R10" s="4"/>
    </row>
    <row r="11" spans="3:18" ht="114" customHeight="1" x14ac:dyDescent="0.35">
      <c r="C11" s="45" t="s">
        <v>109</v>
      </c>
      <c r="D11" s="229" t="s">
        <v>110</v>
      </c>
      <c r="E11" s="125"/>
      <c r="F11" s="230"/>
      <c r="G11" s="46" t="s">
        <v>121</v>
      </c>
      <c r="H11" s="228" t="s">
        <v>122</v>
      </c>
      <c r="I11" s="231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6"/>
    </row>
    <row r="13" spans="3:18" ht="25.5" customHeight="1" x14ac:dyDescent="0.35">
      <c r="C13" s="16" t="s">
        <v>6</v>
      </c>
      <c r="D13" s="97" t="s">
        <v>7</v>
      </c>
      <c r="E13" s="98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99" t="s">
        <v>86</v>
      </c>
      <c r="E14" s="100"/>
      <c r="F14" s="21" t="s">
        <v>114</v>
      </c>
      <c r="G14" s="21" t="s">
        <v>87</v>
      </c>
      <c r="H14" s="21" t="s">
        <v>115</v>
      </c>
      <c r="I14" s="5" t="s">
        <v>12</v>
      </c>
    </row>
    <row r="15" spans="3:18" ht="16.5" customHeight="1" x14ac:dyDescent="0.35">
      <c r="C15" s="101" t="s">
        <v>15</v>
      </c>
      <c r="D15" s="102"/>
      <c r="E15" s="102"/>
      <c r="F15" s="102"/>
      <c r="G15" s="103"/>
      <c r="H15" s="97" t="s">
        <v>16</v>
      </c>
      <c r="I15" s="106"/>
    </row>
    <row r="16" spans="3:18" ht="16.5" customHeight="1" x14ac:dyDescent="0.35">
      <c r="C16" s="9" t="s">
        <v>17</v>
      </c>
      <c r="D16" s="93" t="s">
        <v>18</v>
      </c>
      <c r="E16" s="94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95" t="s">
        <v>90</v>
      </c>
      <c r="E17" s="96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98"/>
      <c r="G18" s="97" t="s">
        <v>25</v>
      </c>
      <c r="H18" s="105"/>
      <c r="I18" s="106"/>
    </row>
    <row r="19" spans="3:10" ht="69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07" t="s">
        <v>28</v>
      </c>
      <c r="H19" s="10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87</v>
      </c>
      <c r="F20" s="21" t="s">
        <v>13</v>
      </c>
      <c r="G20" s="108" t="s">
        <v>113</v>
      </c>
      <c r="H20" s="108"/>
      <c r="I20" s="5" t="s">
        <v>85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6"/>
    </row>
    <row r="22" spans="3:10" ht="48" customHeight="1" x14ac:dyDescent="0.35">
      <c r="C22" s="127" t="s">
        <v>145</v>
      </c>
      <c r="D22" s="119"/>
      <c r="E22" s="119"/>
      <c r="F22" s="119"/>
      <c r="G22" s="119"/>
      <c r="H22" s="119"/>
      <c r="I22" s="120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6"/>
    </row>
    <row r="24" spans="3:10" ht="32.25" customHeight="1" x14ac:dyDescent="0.35">
      <c r="C24" s="127" t="s">
        <v>123</v>
      </c>
      <c r="D24" s="119"/>
      <c r="E24" s="119"/>
      <c r="F24" s="119"/>
      <c r="G24" s="119"/>
      <c r="H24" s="119"/>
      <c r="I24" s="120"/>
    </row>
    <row r="25" spans="3:10" ht="15.75" customHeight="1" x14ac:dyDescent="0.35">
      <c r="C25" s="104" t="s">
        <v>32</v>
      </c>
      <c r="D25" s="105"/>
      <c r="E25" s="105"/>
      <c r="F25" s="98"/>
      <c r="G25" s="97" t="s">
        <v>33</v>
      </c>
      <c r="H25" s="105"/>
      <c r="I25" s="106"/>
    </row>
    <row r="26" spans="3:10" ht="24.75" customHeight="1" x14ac:dyDescent="0.35">
      <c r="C26" s="127" t="s">
        <v>117</v>
      </c>
      <c r="D26" s="119"/>
      <c r="E26" s="119"/>
      <c r="F26" s="96"/>
      <c r="G26" s="95" t="s">
        <v>97</v>
      </c>
      <c r="H26" s="119"/>
      <c r="I26" s="120"/>
    </row>
    <row r="27" spans="3:10" x14ac:dyDescent="0.35">
      <c r="C27" s="104" t="s">
        <v>34</v>
      </c>
      <c r="D27" s="105"/>
      <c r="E27" s="105"/>
      <c r="F27" s="98"/>
      <c r="G27" s="97" t="s">
        <v>35</v>
      </c>
      <c r="H27" s="105"/>
      <c r="I27" s="106"/>
    </row>
    <row r="28" spans="3:10" ht="15.95" customHeight="1" x14ac:dyDescent="0.35">
      <c r="C28" s="104" t="s">
        <v>36</v>
      </c>
      <c r="D28" s="98"/>
      <c r="E28" s="97" t="s">
        <v>37</v>
      </c>
      <c r="F28" s="98"/>
      <c r="G28" s="17" t="s">
        <v>36</v>
      </c>
      <c r="H28" s="17" t="s">
        <v>38</v>
      </c>
      <c r="I28" s="15" t="s">
        <v>37</v>
      </c>
    </row>
    <row r="29" spans="3:10" x14ac:dyDescent="0.35">
      <c r="C29" s="122">
        <v>14123</v>
      </c>
      <c r="D29" s="123"/>
      <c r="E29" s="95">
        <v>2020</v>
      </c>
      <c r="F29" s="96"/>
      <c r="G29" s="8">
        <v>24200</v>
      </c>
      <c r="H29" s="13">
        <f>(G29/C29)-1</f>
        <v>0.71351695815336691</v>
      </c>
      <c r="I29" s="12">
        <v>2023</v>
      </c>
      <c r="J29" s="1">
        <f>G29/C29-1</f>
        <v>0.71351695815336691</v>
      </c>
    </row>
    <row r="30" spans="3:10" ht="19.5" customHeight="1" thickBot="1" x14ac:dyDescent="0.4">
      <c r="C30" s="128" t="s">
        <v>39</v>
      </c>
      <c r="D30" s="129"/>
      <c r="E30" s="129"/>
      <c r="F30" s="129"/>
      <c r="G30" s="129"/>
      <c r="H30" s="129"/>
      <c r="I30" s="130"/>
      <c r="J30" s="1">
        <v>100</v>
      </c>
    </row>
    <row r="31" spans="3:10" ht="19.5" customHeight="1" thickBot="1" x14ac:dyDescent="0.4">
      <c r="C31" s="133" t="s">
        <v>69</v>
      </c>
      <c r="D31" s="134"/>
      <c r="E31" s="134"/>
      <c r="F31" s="135"/>
      <c r="G31" s="133" t="s">
        <v>70</v>
      </c>
      <c r="H31" s="134"/>
      <c r="I31" s="135"/>
      <c r="J31" s="1">
        <f>J29*J30</f>
        <v>71.351695815336697</v>
      </c>
    </row>
    <row r="32" spans="3:10" ht="26.1" customHeight="1" thickBot="1" x14ac:dyDescent="0.4">
      <c r="C32" s="131" t="s">
        <v>40</v>
      </c>
      <c r="D32" s="132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27" t="s">
        <v>76</v>
      </c>
      <c r="D33" s="119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38"/>
      <c r="F34" s="138"/>
      <c r="G34" s="105"/>
      <c r="H34" s="138"/>
      <c r="I34" s="106"/>
    </row>
    <row r="35" spans="3:10" ht="123" customHeight="1" thickBot="1" x14ac:dyDescent="0.4">
      <c r="C35" s="224" t="s">
        <v>162</v>
      </c>
      <c r="D35" s="225"/>
      <c r="E35" s="225"/>
      <c r="F35" s="225"/>
      <c r="G35" s="225"/>
      <c r="H35" s="225"/>
      <c r="I35" s="226"/>
    </row>
    <row r="36" spans="3:10" ht="20.100000000000001" customHeight="1" thickBot="1" x14ac:dyDescent="0.4">
      <c r="C36" s="133" t="s">
        <v>44</v>
      </c>
      <c r="D36" s="134"/>
      <c r="E36" s="134"/>
      <c r="F36" s="134"/>
      <c r="G36" s="134"/>
      <c r="H36" s="134"/>
      <c r="I36" s="135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212</v>
      </c>
      <c r="G37" s="11" t="s">
        <v>48</v>
      </c>
      <c r="H37" s="133" t="s">
        <v>49</v>
      </c>
      <c r="I37" s="135"/>
    </row>
    <row r="38" spans="3:10" ht="38.1" customHeight="1" thickBot="1" x14ac:dyDescent="0.4">
      <c r="C38" s="92">
        <v>0.64529999999999998</v>
      </c>
      <c r="D38" s="13">
        <v>0.50739999999999996</v>
      </c>
      <c r="E38" s="13">
        <v>0.58679999999999999</v>
      </c>
      <c r="F38" s="13">
        <v>0.53720000000000001</v>
      </c>
      <c r="G38" s="13">
        <v>0.56920000000000004</v>
      </c>
      <c r="H38" s="142"/>
      <c r="I38" s="143"/>
    </row>
    <row r="39" spans="3:10" ht="14.1" customHeight="1" x14ac:dyDescent="0.35">
      <c r="C39" s="104" t="s">
        <v>51</v>
      </c>
      <c r="D39" s="105"/>
      <c r="E39" s="105"/>
      <c r="F39" s="98"/>
      <c r="G39" s="97" t="s">
        <v>52</v>
      </c>
      <c r="H39" s="105"/>
      <c r="I39" s="106"/>
    </row>
    <row r="40" spans="3:10" ht="33.75" customHeight="1" x14ac:dyDescent="0.35">
      <c r="C40" s="127" t="s">
        <v>163</v>
      </c>
      <c r="D40" s="119"/>
      <c r="E40" s="119"/>
      <c r="F40" s="96"/>
      <c r="G40" s="95" t="s">
        <v>164</v>
      </c>
      <c r="H40" s="119"/>
      <c r="I40" s="120"/>
    </row>
    <row r="41" spans="3:10" ht="17.100000000000001" customHeight="1" x14ac:dyDescent="0.35">
      <c r="C41" s="104" t="s">
        <v>53</v>
      </c>
      <c r="D41" s="105"/>
      <c r="E41" s="105"/>
      <c r="F41" s="98"/>
      <c r="G41" s="97" t="s">
        <v>54</v>
      </c>
      <c r="H41" s="105"/>
      <c r="I41" s="106"/>
    </row>
    <row r="42" spans="3:10" ht="21" customHeight="1" x14ac:dyDescent="0.35">
      <c r="C42" s="127" t="s">
        <v>160</v>
      </c>
      <c r="D42" s="119"/>
      <c r="E42" s="119"/>
      <c r="F42" s="96"/>
      <c r="G42" s="95" t="s">
        <v>165</v>
      </c>
      <c r="H42" s="119"/>
      <c r="I42" s="120"/>
    </row>
    <row r="43" spans="3:10" ht="15" customHeight="1" x14ac:dyDescent="0.35">
      <c r="C43" s="104" t="s">
        <v>55</v>
      </c>
      <c r="D43" s="105"/>
      <c r="E43" s="105"/>
      <c r="F43" s="98"/>
      <c r="G43" s="97" t="s">
        <v>56</v>
      </c>
      <c r="H43" s="105"/>
      <c r="I43" s="106"/>
    </row>
    <row r="44" spans="3:10" ht="12.95" customHeight="1" x14ac:dyDescent="0.35">
      <c r="C44" s="127" t="s">
        <v>166</v>
      </c>
      <c r="D44" s="119"/>
      <c r="E44" s="119"/>
      <c r="F44" s="96"/>
      <c r="G44" s="95" t="s">
        <v>167</v>
      </c>
      <c r="H44" s="119"/>
      <c r="I44" s="120"/>
    </row>
    <row r="45" spans="3:10" ht="24" customHeight="1" x14ac:dyDescent="0.35">
      <c r="C45" s="104" t="s">
        <v>57</v>
      </c>
      <c r="D45" s="105"/>
      <c r="E45" s="105"/>
      <c r="F45" s="98"/>
      <c r="G45" s="97" t="s">
        <v>58</v>
      </c>
      <c r="H45" s="105"/>
      <c r="I45" s="106"/>
    </row>
    <row r="46" spans="3:10" ht="14.1" customHeight="1" x14ac:dyDescent="0.35">
      <c r="C46" s="95" t="s">
        <v>246</v>
      </c>
      <c r="D46" s="119"/>
      <c r="E46" s="119"/>
      <c r="F46" s="119"/>
      <c r="G46" s="95" t="s">
        <v>165</v>
      </c>
      <c r="H46" s="119"/>
      <c r="I46" s="120"/>
    </row>
    <row r="47" spans="3:10" ht="14.1" customHeight="1" x14ac:dyDescent="0.35">
      <c r="C47" s="144" t="s">
        <v>59</v>
      </c>
      <c r="D47" s="145"/>
      <c r="E47" s="145"/>
      <c r="F47" s="145"/>
      <c r="G47" s="145"/>
      <c r="H47" s="145"/>
      <c r="I47" s="146"/>
    </row>
    <row r="48" spans="3:10" ht="15.95" customHeight="1" x14ac:dyDescent="0.35">
      <c r="C48" s="127" t="s">
        <v>208</v>
      </c>
      <c r="D48" s="119"/>
      <c r="E48" s="119"/>
      <c r="F48" s="119"/>
      <c r="G48" s="119"/>
      <c r="H48" s="119"/>
      <c r="I48" s="120"/>
    </row>
    <row r="49" spans="3:9" ht="16.5" customHeight="1" x14ac:dyDescent="0.35">
      <c r="C49" s="104" t="s">
        <v>60</v>
      </c>
      <c r="D49" s="105"/>
      <c r="E49" s="105"/>
      <c r="F49" s="98"/>
      <c r="G49" s="97" t="s">
        <v>61</v>
      </c>
      <c r="H49" s="105"/>
      <c r="I49" s="106"/>
    </row>
    <row r="50" spans="3:9" ht="18.95" customHeight="1" x14ac:dyDescent="0.35">
      <c r="C50" s="127" t="s">
        <v>155</v>
      </c>
      <c r="D50" s="119"/>
      <c r="E50" s="119"/>
      <c r="F50" s="96"/>
      <c r="G50" s="95" t="s">
        <v>207</v>
      </c>
      <c r="H50" s="119"/>
      <c r="I50" s="120"/>
    </row>
    <row r="51" spans="3:9" ht="16.5" customHeight="1" x14ac:dyDescent="0.35">
      <c r="C51" s="104" t="s">
        <v>62</v>
      </c>
      <c r="D51" s="105"/>
      <c r="E51" s="105"/>
      <c r="F51" s="98"/>
      <c r="G51" s="97" t="s">
        <v>63</v>
      </c>
      <c r="H51" s="105"/>
      <c r="I51" s="106"/>
    </row>
    <row r="52" spans="3:9" ht="15" customHeight="1" thickBot="1" x14ac:dyDescent="0.4">
      <c r="C52" s="153" t="s">
        <v>209</v>
      </c>
      <c r="D52" s="154"/>
      <c r="E52" s="154"/>
      <c r="F52" s="155"/>
      <c r="G52" s="156" t="s">
        <v>156</v>
      </c>
      <c r="H52" s="140"/>
      <c r="I52" s="141"/>
    </row>
    <row r="53" spans="3:9" ht="57" customHeight="1" thickBot="1" x14ac:dyDescent="0.4">
      <c r="C53" s="147"/>
      <c r="D53" s="148"/>
      <c r="E53" s="148"/>
      <c r="F53" s="148"/>
      <c r="G53" s="148"/>
      <c r="H53" s="148"/>
      <c r="I53" s="149"/>
    </row>
    <row r="54" spans="3:9" ht="18" customHeight="1" thickBot="1" x14ac:dyDescent="0.4">
      <c r="C54" s="150" t="s">
        <v>64</v>
      </c>
      <c r="D54" s="151"/>
      <c r="E54" s="151"/>
      <c r="F54" s="151"/>
      <c r="G54" s="151"/>
      <c r="H54" s="151"/>
      <c r="I54" s="152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39" priority="1" operator="containsText" text="NO APLICA">
      <formula>NOT(ISERROR(SEARCH("NO APLICA",C38)))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C52" r:id="rId1" xr:uid="{00000000-0004-0000-0400-000000000000}"/>
  </hyperlinks>
  <printOptions horizontalCentered="1" verticalCentered="1"/>
  <pageMargins left="0.47244094488188981" right="0.27559055118110237" top="0.43307086614173229" bottom="0.35433070866141736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3.12.1.1.7.2'!C38:G38</xm:f>
              <xm:sqref>H38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C1:R54"/>
  <sheetViews>
    <sheetView showGridLines="0" zoomScale="90" zoomScaleNormal="90" workbookViewId="0">
      <selection activeCell="G39" sqref="G39:I39"/>
    </sheetView>
  </sheetViews>
  <sheetFormatPr baseColWidth="10" defaultColWidth="11.42578125" defaultRowHeight="18" x14ac:dyDescent="0.35"/>
  <cols>
    <col min="1" max="2" width="11.42578125" style="1"/>
    <col min="3" max="3" width="16.42578125" style="1" customWidth="1"/>
    <col min="4" max="4" width="16.5703125" style="1" customWidth="1"/>
    <col min="5" max="5" width="22.140625" style="1" customWidth="1"/>
    <col min="6" max="6" width="15.42578125" style="1" customWidth="1"/>
    <col min="7" max="7" width="18.140625" style="1" customWidth="1"/>
    <col min="8" max="8" width="20.28515625" style="1" customWidth="1"/>
    <col min="9" max="9" width="25.8554687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09" t="s">
        <v>244</v>
      </c>
      <c r="D5" s="110"/>
      <c r="E5" s="110"/>
      <c r="F5" s="110"/>
      <c r="G5" s="110"/>
      <c r="H5" s="110"/>
      <c r="I5" s="11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2" t="s">
        <v>124</v>
      </c>
      <c r="D7" s="113"/>
      <c r="E7" s="113"/>
      <c r="F7" s="113"/>
      <c r="G7" s="113"/>
      <c r="H7" s="113"/>
      <c r="I7" s="114"/>
      <c r="K7" s="3"/>
      <c r="L7" s="3"/>
      <c r="M7" s="3"/>
      <c r="N7" s="3"/>
      <c r="O7" s="3"/>
      <c r="P7" s="3"/>
      <c r="Q7" s="3"/>
      <c r="R7" s="3"/>
    </row>
    <row r="8" spans="3:18" ht="46.5" customHeight="1" x14ac:dyDescent="0.35">
      <c r="C8" s="115" t="s">
        <v>68</v>
      </c>
      <c r="D8" s="107"/>
      <c r="E8" s="107"/>
      <c r="F8" s="107"/>
      <c r="G8" s="97" t="s">
        <v>141</v>
      </c>
      <c r="H8" s="9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50.25" customHeight="1" x14ac:dyDescent="0.35">
      <c r="C9" s="227" t="s">
        <v>138</v>
      </c>
      <c r="D9" s="228"/>
      <c r="E9" s="228"/>
      <c r="F9" s="228"/>
      <c r="G9" s="222" t="s">
        <v>225</v>
      </c>
      <c r="H9" s="223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98"/>
      <c r="G10" s="97" t="s">
        <v>4</v>
      </c>
      <c r="H10" s="105"/>
      <c r="I10" s="106"/>
      <c r="K10" s="4"/>
      <c r="L10" s="4"/>
      <c r="M10" s="4"/>
      <c r="N10" s="4"/>
      <c r="O10" s="4"/>
      <c r="P10" s="4"/>
      <c r="Q10" s="4"/>
      <c r="R10" s="4"/>
    </row>
    <row r="11" spans="3:18" ht="96" customHeight="1" x14ac:dyDescent="0.35">
      <c r="C11" s="45" t="s">
        <v>109</v>
      </c>
      <c r="D11" s="229" t="s">
        <v>110</v>
      </c>
      <c r="E11" s="125"/>
      <c r="F11" s="230"/>
      <c r="G11" s="46" t="s">
        <v>111</v>
      </c>
      <c r="H11" s="228" t="s">
        <v>112</v>
      </c>
      <c r="I11" s="231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6"/>
    </row>
    <row r="13" spans="3:18" ht="25.5" customHeight="1" x14ac:dyDescent="0.35">
      <c r="C13" s="16" t="s">
        <v>6</v>
      </c>
      <c r="D13" s="97" t="s">
        <v>7</v>
      </c>
      <c r="E13" s="98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99" t="s">
        <v>86</v>
      </c>
      <c r="E14" s="100"/>
      <c r="F14" s="21" t="s">
        <v>114</v>
      </c>
      <c r="G14" s="21" t="s">
        <v>87</v>
      </c>
      <c r="H14" s="21" t="s">
        <v>115</v>
      </c>
      <c r="I14" s="5" t="s">
        <v>14</v>
      </c>
    </row>
    <row r="15" spans="3:18" ht="16.5" customHeight="1" x14ac:dyDescent="0.35">
      <c r="C15" s="101" t="s">
        <v>15</v>
      </c>
      <c r="D15" s="102"/>
      <c r="E15" s="102"/>
      <c r="F15" s="102"/>
      <c r="G15" s="103"/>
      <c r="H15" s="97" t="s">
        <v>16</v>
      </c>
      <c r="I15" s="106"/>
    </row>
    <row r="16" spans="3:18" ht="16.5" customHeight="1" x14ac:dyDescent="0.35">
      <c r="C16" s="9" t="s">
        <v>17</v>
      </c>
      <c r="D16" s="93" t="s">
        <v>18</v>
      </c>
      <c r="E16" s="94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95" t="s">
        <v>90</v>
      </c>
      <c r="E17" s="96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98"/>
      <c r="G18" s="97" t="s">
        <v>25</v>
      </c>
      <c r="H18" s="105"/>
      <c r="I18" s="106"/>
    </row>
    <row r="19" spans="3:10" ht="47.1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07" t="s">
        <v>28</v>
      </c>
      <c r="H19" s="10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168</v>
      </c>
      <c r="F20" s="21" t="s">
        <v>13</v>
      </c>
      <c r="G20" s="108" t="s">
        <v>113</v>
      </c>
      <c r="H20" s="108"/>
      <c r="I20" s="5" t="s">
        <v>85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6"/>
    </row>
    <row r="22" spans="3:10" ht="48" customHeight="1" x14ac:dyDescent="0.35">
      <c r="C22" s="127" t="s">
        <v>147</v>
      </c>
      <c r="D22" s="119"/>
      <c r="E22" s="119"/>
      <c r="F22" s="119"/>
      <c r="G22" s="119"/>
      <c r="H22" s="119"/>
      <c r="I22" s="120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6"/>
    </row>
    <row r="24" spans="3:10" ht="32.25" customHeight="1" x14ac:dyDescent="0.35">
      <c r="C24" s="127" t="s">
        <v>146</v>
      </c>
      <c r="D24" s="119"/>
      <c r="E24" s="119"/>
      <c r="F24" s="119"/>
      <c r="G24" s="119"/>
      <c r="H24" s="119"/>
      <c r="I24" s="120"/>
    </row>
    <row r="25" spans="3:10" ht="15.75" customHeight="1" x14ac:dyDescent="0.35">
      <c r="C25" s="104" t="s">
        <v>32</v>
      </c>
      <c r="D25" s="105"/>
      <c r="E25" s="105"/>
      <c r="F25" s="98"/>
      <c r="G25" s="97" t="s">
        <v>33</v>
      </c>
      <c r="H25" s="105"/>
      <c r="I25" s="106"/>
    </row>
    <row r="26" spans="3:10" ht="24.75" customHeight="1" x14ac:dyDescent="0.35">
      <c r="C26" s="127" t="s">
        <v>117</v>
      </c>
      <c r="D26" s="119"/>
      <c r="E26" s="119"/>
      <c r="F26" s="96"/>
      <c r="G26" s="95" t="s">
        <v>97</v>
      </c>
      <c r="H26" s="119"/>
      <c r="I26" s="120"/>
    </row>
    <row r="27" spans="3:10" x14ac:dyDescent="0.35">
      <c r="C27" s="104" t="s">
        <v>34</v>
      </c>
      <c r="D27" s="105"/>
      <c r="E27" s="105"/>
      <c r="F27" s="98"/>
      <c r="G27" s="97" t="s">
        <v>35</v>
      </c>
      <c r="H27" s="105"/>
      <c r="I27" s="106"/>
    </row>
    <row r="28" spans="3:10" ht="15.95" customHeight="1" x14ac:dyDescent="0.35">
      <c r="C28" s="104" t="s">
        <v>36</v>
      </c>
      <c r="D28" s="98"/>
      <c r="E28" s="97" t="s">
        <v>37</v>
      </c>
      <c r="F28" s="98"/>
      <c r="G28" s="17" t="s">
        <v>36</v>
      </c>
      <c r="H28" s="17" t="s">
        <v>38</v>
      </c>
      <c r="I28" s="15" t="s">
        <v>37</v>
      </c>
    </row>
    <row r="29" spans="3:10" x14ac:dyDescent="0.35">
      <c r="C29" s="122">
        <v>3459130</v>
      </c>
      <c r="D29" s="123"/>
      <c r="E29" s="95">
        <v>2020</v>
      </c>
      <c r="F29" s="96"/>
      <c r="G29" s="8">
        <v>6171000</v>
      </c>
      <c r="H29" s="13">
        <f>(G29/C29)-1</f>
        <v>0.78397458320444735</v>
      </c>
      <c r="I29" s="12">
        <v>2023</v>
      </c>
      <c r="J29" s="1">
        <f>G29/C29-1</f>
        <v>0.78397458320444735</v>
      </c>
    </row>
    <row r="30" spans="3:10" ht="19.5" customHeight="1" thickBot="1" x14ac:dyDescent="0.4">
      <c r="C30" s="128" t="s">
        <v>39</v>
      </c>
      <c r="D30" s="129"/>
      <c r="E30" s="129"/>
      <c r="F30" s="129"/>
      <c r="G30" s="129"/>
      <c r="H30" s="129"/>
      <c r="I30" s="130"/>
      <c r="J30" s="1">
        <v>100</v>
      </c>
    </row>
    <row r="31" spans="3:10" ht="19.5" customHeight="1" thickBot="1" x14ac:dyDescent="0.4">
      <c r="C31" s="133" t="s">
        <v>69</v>
      </c>
      <c r="D31" s="134"/>
      <c r="E31" s="134"/>
      <c r="F31" s="135"/>
      <c r="G31" s="133" t="s">
        <v>70</v>
      </c>
      <c r="H31" s="134"/>
      <c r="I31" s="135"/>
      <c r="J31" s="1">
        <f>J29*J30</f>
        <v>78.397458320444741</v>
      </c>
    </row>
    <row r="32" spans="3:10" ht="26.1" customHeight="1" thickBot="1" x14ac:dyDescent="0.4">
      <c r="C32" s="131" t="s">
        <v>40</v>
      </c>
      <c r="D32" s="132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27" t="s">
        <v>76</v>
      </c>
      <c r="D33" s="119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38"/>
      <c r="F34" s="138"/>
      <c r="G34" s="105"/>
      <c r="H34" s="138"/>
      <c r="I34" s="106"/>
    </row>
    <row r="35" spans="3:10" ht="111.75" customHeight="1" thickBot="1" x14ac:dyDescent="0.4">
      <c r="C35" s="224" t="s">
        <v>240</v>
      </c>
      <c r="D35" s="225"/>
      <c r="E35" s="225"/>
      <c r="F35" s="225"/>
      <c r="G35" s="225"/>
      <c r="H35" s="225"/>
      <c r="I35" s="226"/>
    </row>
    <row r="36" spans="3:10" ht="20.100000000000001" customHeight="1" thickBot="1" x14ac:dyDescent="0.4">
      <c r="C36" s="133" t="s">
        <v>44</v>
      </c>
      <c r="D36" s="134"/>
      <c r="E36" s="134"/>
      <c r="F36" s="134"/>
      <c r="G36" s="134"/>
      <c r="H36" s="134"/>
      <c r="I36" s="135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212</v>
      </c>
      <c r="G37" s="11" t="s">
        <v>48</v>
      </c>
      <c r="H37" s="133" t="s">
        <v>49</v>
      </c>
      <c r="I37" s="135"/>
    </row>
    <row r="38" spans="3:10" ht="38.1" customHeight="1" thickBot="1" x14ac:dyDescent="0.4">
      <c r="C38" s="92">
        <v>1.1687000000000001</v>
      </c>
      <c r="D38" s="13">
        <v>0.91259999999999997</v>
      </c>
      <c r="E38" s="13">
        <v>1.0506</v>
      </c>
      <c r="F38" s="13">
        <v>1.0321</v>
      </c>
      <c r="G38" s="13">
        <v>1.0409999999999999</v>
      </c>
      <c r="H38" s="142"/>
      <c r="I38" s="143"/>
    </row>
    <row r="39" spans="3:10" ht="14.1" customHeight="1" x14ac:dyDescent="0.35">
      <c r="C39" s="104" t="s">
        <v>51</v>
      </c>
      <c r="D39" s="105"/>
      <c r="E39" s="105"/>
      <c r="F39" s="98"/>
      <c r="G39" s="97" t="s">
        <v>52</v>
      </c>
      <c r="H39" s="105"/>
      <c r="I39" s="106"/>
    </row>
    <row r="40" spans="3:10" ht="14.1" customHeight="1" x14ac:dyDescent="0.35">
      <c r="C40" s="127" t="s">
        <v>169</v>
      </c>
      <c r="D40" s="119"/>
      <c r="E40" s="119"/>
      <c r="F40" s="96"/>
      <c r="G40" s="95" t="s">
        <v>170</v>
      </c>
      <c r="H40" s="119"/>
      <c r="I40" s="120"/>
    </row>
    <row r="41" spans="3:10" ht="17.100000000000001" customHeight="1" x14ac:dyDescent="0.35">
      <c r="C41" s="104" t="s">
        <v>53</v>
      </c>
      <c r="D41" s="105"/>
      <c r="E41" s="105"/>
      <c r="F41" s="98"/>
      <c r="G41" s="97" t="s">
        <v>54</v>
      </c>
      <c r="H41" s="105"/>
      <c r="I41" s="106"/>
    </row>
    <row r="42" spans="3:10" ht="21" customHeight="1" x14ac:dyDescent="0.35">
      <c r="C42" s="127" t="s">
        <v>160</v>
      </c>
      <c r="D42" s="119"/>
      <c r="E42" s="119"/>
      <c r="F42" s="96"/>
      <c r="G42" s="95" t="s">
        <v>171</v>
      </c>
      <c r="H42" s="119"/>
      <c r="I42" s="120"/>
    </row>
    <row r="43" spans="3:10" ht="15" customHeight="1" x14ac:dyDescent="0.35">
      <c r="C43" s="104" t="s">
        <v>55</v>
      </c>
      <c r="D43" s="105"/>
      <c r="E43" s="105"/>
      <c r="F43" s="98"/>
      <c r="G43" s="97" t="s">
        <v>56</v>
      </c>
      <c r="H43" s="105"/>
      <c r="I43" s="106"/>
    </row>
    <row r="44" spans="3:10" ht="12.95" customHeight="1" x14ac:dyDescent="0.35">
      <c r="C44" s="127" t="s">
        <v>172</v>
      </c>
      <c r="D44" s="119"/>
      <c r="E44" s="119"/>
      <c r="F44" s="96"/>
      <c r="G44" s="95" t="s">
        <v>173</v>
      </c>
      <c r="H44" s="119"/>
      <c r="I44" s="120"/>
    </row>
    <row r="45" spans="3:10" ht="24" customHeight="1" x14ac:dyDescent="0.35">
      <c r="C45" s="104" t="s">
        <v>57</v>
      </c>
      <c r="D45" s="105"/>
      <c r="E45" s="105"/>
      <c r="F45" s="98"/>
      <c r="G45" s="97" t="s">
        <v>58</v>
      </c>
      <c r="H45" s="105"/>
      <c r="I45" s="106"/>
    </row>
    <row r="46" spans="3:10" ht="14.1" customHeight="1" x14ac:dyDescent="0.35">
      <c r="C46" s="95" t="s">
        <v>246</v>
      </c>
      <c r="D46" s="119"/>
      <c r="E46" s="119"/>
      <c r="F46" s="119"/>
      <c r="G46" s="95" t="s">
        <v>171</v>
      </c>
      <c r="H46" s="119"/>
      <c r="I46" s="120"/>
    </row>
    <row r="47" spans="3:10" ht="14.1" customHeight="1" x14ac:dyDescent="0.35">
      <c r="C47" s="144" t="s">
        <v>59</v>
      </c>
      <c r="D47" s="145"/>
      <c r="E47" s="145"/>
      <c r="F47" s="145"/>
      <c r="G47" s="145"/>
      <c r="H47" s="145"/>
      <c r="I47" s="146"/>
    </row>
    <row r="48" spans="3:10" ht="15.95" customHeight="1" x14ac:dyDescent="0.35">
      <c r="C48" s="127" t="s">
        <v>208</v>
      </c>
      <c r="D48" s="119"/>
      <c r="E48" s="119"/>
      <c r="F48" s="119"/>
      <c r="G48" s="119"/>
      <c r="H48" s="119"/>
      <c r="I48" s="120"/>
    </row>
    <row r="49" spans="3:9" ht="16.5" customHeight="1" x14ac:dyDescent="0.35">
      <c r="C49" s="104" t="s">
        <v>60</v>
      </c>
      <c r="D49" s="105"/>
      <c r="E49" s="105"/>
      <c r="F49" s="98"/>
      <c r="G49" s="97" t="s">
        <v>61</v>
      </c>
      <c r="H49" s="105"/>
      <c r="I49" s="106"/>
    </row>
    <row r="50" spans="3:9" ht="18.95" customHeight="1" x14ac:dyDescent="0.35">
      <c r="C50" s="127" t="s">
        <v>155</v>
      </c>
      <c r="D50" s="119"/>
      <c r="E50" s="119"/>
      <c r="F50" s="96"/>
      <c r="G50" s="95" t="s">
        <v>207</v>
      </c>
      <c r="H50" s="119"/>
      <c r="I50" s="120"/>
    </row>
    <row r="51" spans="3:9" ht="16.5" customHeight="1" x14ac:dyDescent="0.35">
      <c r="C51" s="104" t="s">
        <v>62</v>
      </c>
      <c r="D51" s="105"/>
      <c r="E51" s="105"/>
      <c r="F51" s="98"/>
      <c r="G51" s="97" t="s">
        <v>63</v>
      </c>
      <c r="H51" s="105"/>
      <c r="I51" s="106"/>
    </row>
    <row r="52" spans="3:9" ht="15" customHeight="1" thickBot="1" x14ac:dyDescent="0.4">
      <c r="C52" s="153" t="s">
        <v>209</v>
      </c>
      <c r="D52" s="154"/>
      <c r="E52" s="154"/>
      <c r="F52" s="155"/>
      <c r="G52" s="156" t="s">
        <v>156</v>
      </c>
      <c r="H52" s="140"/>
      <c r="I52" s="141"/>
    </row>
    <row r="53" spans="3:9" ht="91.5" customHeight="1" thickBot="1" x14ac:dyDescent="0.4">
      <c r="C53" s="147"/>
      <c r="D53" s="148"/>
      <c r="E53" s="148"/>
      <c r="F53" s="148"/>
      <c r="G53" s="148"/>
      <c r="H53" s="148"/>
      <c r="I53" s="149"/>
    </row>
    <row r="54" spans="3:9" ht="18" customHeight="1" thickBot="1" x14ac:dyDescent="0.4">
      <c r="C54" s="150" t="s">
        <v>64</v>
      </c>
      <c r="D54" s="151"/>
      <c r="E54" s="151"/>
      <c r="F54" s="151"/>
      <c r="G54" s="151"/>
      <c r="H54" s="151"/>
      <c r="I54" s="152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34" priority="1" operator="containsText" text="NO APLICA">
      <formula>NOT(ISERROR(SEARCH("NO APLICA",C38)))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C52" r:id="rId1" xr:uid="{00000000-0004-0000-0500-000000000000}"/>
  </hyperlinks>
  <printOptions horizontalCentered="1" verticalCentered="1"/>
  <pageMargins left="0.51181102362204722" right="0.70866141732283472" top="0.51181102362204722" bottom="0.35433070866141736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3.12.1.1.7.3'!C38:G38</xm:f>
              <xm:sqref>H38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C1:R54"/>
  <sheetViews>
    <sheetView showGridLines="0" zoomScale="90" zoomScaleNormal="90" workbookViewId="0">
      <selection activeCell="G39" sqref="G39:I39"/>
    </sheetView>
  </sheetViews>
  <sheetFormatPr baseColWidth="10" defaultColWidth="11.42578125" defaultRowHeight="18" x14ac:dyDescent="0.35"/>
  <cols>
    <col min="1" max="2" width="11.42578125" style="1"/>
    <col min="3" max="3" width="17.5703125" style="1" customWidth="1"/>
    <col min="4" max="4" width="17.42578125" style="1" customWidth="1"/>
    <col min="5" max="5" width="18.7109375" style="1" customWidth="1"/>
    <col min="6" max="6" width="20.7109375" style="1" customWidth="1"/>
    <col min="7" max="7" width="19.28515625" style="1" customWidth="1"/>
    <col min="8" max="8" width="20.5703125" style="1" customWidth="1"/>
    <col min="9" max="9" width="26.1406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09" t="s">
        <v>244</v>
      </c>
      <c r="D5" s="110"/>
      <c r="E5" s="110"/>
      <c r="F5" s="110"/>
      <c r="G5" s="110"/>
      <c r="H5" s="110"/>
      <c r="I5" s="11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2" t="s">
        <v>125</v>
      </c>
      <c r="D7" s="113"/>
      <c r="E7" s="113"/>
      <c r="F7" s="113"/>
      <c r="G7" s="113"/>
      <c r="H7" s="113"/>
      <c r="I7" s="114"/>
      <c r="K7" s="3"/>
      <c r="L7" s="3"/>
      <c r="M7" s="3"/>
      <c r="N7" s="3"/>
      <c r="O7" s="3"/>
      <c r="P7" s="3"/>
      <c r="Q7" s="3"/>
      <c r="R7" s="3"/>
    </row>
    <row r="8" spans="3:18" ht="30" customHeight="1" x14ac:dyDescent="0.35">
      <c r="C8" s="115" t="s">
        <v>68</v>
      </c>
      <c r="D8" s="107"/>
      <c r="E8" s="107"/>
      <c r="F8" s="107"/>
      <c r="G8" s="97" t="s">
        <v>141</v>
      </c>
      <c r="H8" s="9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36.75" customHeight="1" x14ac:dyDescent="0.35">
      <c r="C9" s="227" t="s">
        <v>138</v>
      </c>
      <c r="D9" s="228"/>
      <c r="E9" s="228"/>
      <c r="F9" s="228"/>
      <c r="G9" s="222" t="s">
        <v>225</v>
      </c>
      <c r="H9" s="223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98"/>
      <c r="G10" s="97" t="s">
        <v>4</v>
      </c>
      <c r="H10" s="105"/>
      <c r="I10" s="106"/>
      <c r="K10" s="4"/>
      <c r="L10" s="4"/>
      <c r="M10" s="4"/>
      <c r="N10" s="4"/>
      <c r="O10" s="4"/>
      <c r="P10" s="4"/>
      <c r="Q10" s="4"/>
      <c r="R10" s="4"/>
    </row>
    <row r="11" spans="3:18" ht="92.25" customHeight="1" x14ac:dyDescent="0.35">
      <c r="C11" s="45" t="s">
        <v>109</v>
      </c>
      <c r="D11" s="229" t="s">
        <v>110</v>
      </c>
      <c r="E11" s="125"/>
      <c r="F11" s="230"/>
      <c r="G11" s="46" t="s">
        <v>111</v>
      </c>
      <c r="H11" s="228" t="s">
        <v>112</v>
      </c>
      <c r="I11" s="231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6"/>
    </row>
    <row r="13" spans="3:18" ht="25.5" customHeight="1" x14ac:dyDescent="0.35">
      <c r="C13" s="16" t="s">
        <v>6</v>
      </c>
      <c r="D13" s="97" t="s">
        <v>7</v>
      </c>
      <c r="E13" s="98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99" t="s">
        <v>86</v>
      </c>
      <c r="E14" s="100"/>
      <c r="F14" s="21" t="s">
        <v>114</v>
      </c>
      <c r="G14" s="21" t="s">
        <v>87</v>
      </c>
      <c r="H14" s="21" t="s">
        <v>115</v>
      </c>
      <c r="I14" s="5" t="s">
        <v>13</v>
      </c>
    </row>
    <row r="15" spans="3:18" ht="16.5" customHeight="1" x14ac:dyDescent="0.35">
      <c r="C15" s="101" t="s">
        <v>15</v>
      </c>
      <c r="D15" s="102"/>
      <c r="E15" s="102"/>
      <c r="F15" s="102"/>
      <c r="G15" s="103"/>
      <c r="H15" s="97" t="s">
        <v>16</v>
      </c>
      <c r="I15" s="106"/>
    </row>
    <row r="16" spans="3:18" ht="16.5" customHeight="1" x14ac:dyDescent="0.35">
      <c r="C16" s="9" t="s">
        <v>17</v>
      </c>
      <c r="D16" s="93" t="s">
        <v>18</v>
      </c>
      <c r="E16" s="94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95" t="s">
        <v>90</v>
      </c>
      <c r="E17" s="96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98"/>
      <c r="G18" s="97" t="s">
        <v>25</v>
      </c>
      <c r="H18" s="105"/>
      <c r="I18" s="106"/>
    </row>
    <row r="19" spans="3:10" ht="47.1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07" t="s">
        <v>28</v>
      </c>
      <c r="H19" s="10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114</v>
      </c>
      <c r="F20" s="21" t="s">
        <v>13</v>
      </c>
      <c r="G20" s="108" t="s">
        <v>113</v>
      </c>
      <c r="H20" s="108"/>
      <c r="I20" s="5" t="s">
        <v>85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6"/>
    </row>
    <row r="22" spans="3:10" ht="36" customHeight="1" x14ac:dyDescent="0.35">
      <c r="C22" s="127" t="s">
        <v>148</v>
      </c>
      <c r="D22" s="119"/>
      <c r="E22" s="119"/>
      <c r="F22" s="119"/>
      <c r="G22" s="119"/>
      <c r="H22" s="119"/>
      <c r="I22" s="120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6"/>
    </row>
    <row r="24" spans="3:10" ht="32.25" customHeight="1" x14ac:dyDescent="0.35">
      <c r="C24" s="127" t="s">
        <v>126</v>
      </c>
      <c r="D24" s="119"/>
      <c r="E24" s="119"/>
      <c r="F24" s="119"/>
      <c r="G24" s="119"/>
      <c r="H24" s="119"/>
      <c r="I24" s="120"/>
    </row>
    <row r="25" spans="3:10" ht="15.75" customHeight="1" x14ac:dyDescent="0.35">
      <c r="C25" s="104" t="s">
        <v>32</v>
      </c>
      <c r="D25" s="105"/>
      <c r="E25" s="105"/>
      <c r="F25" s="98"/>
      <c r="G25" s="97" t="s">
        <v>33</v>
      </c>
      <c r="H25" s="105"/>
      <c r="I25" s="106"/>
    </row>
    <row r="26" spans="3:10" ht="24.75" customHeight="1" x14ac:dyDescent="0.35">
      <c r="C26" s="127" t="s">
        <v>117</v>
      </c>
      <c r="D26" s="119"/>
      <c r="E26" s="119"/>
      <c r="F26" s="96"/>
      <c r="G26" s="95" t="s">
        <v>97</v>
      </c>
      <c r="H26" s="119"/>
      <c r="I26" s="120"/>
    </row>
    <row r="27" spans="3:10" x14ac:dyDescent="0.35">
      <c r="C27" s="104" t="s">
        <v>34</v>
      </c>
      <c r="D27" s="105"/>
      <c r="E27" s="105"/>
      <c r="F27" s="98"/>
      <c r="G27" s="97" t="s">
        <v>35</v>
      </c>
      <c r="H27" s="105"/>
      <c r="I27" s="106"/>
    </row>
    <row r="28" spans="3:10" ht="15.95" customHeight="1" x14ac:dyDescent="0.35">
      <c r="C28" s="104" t="s">
        <v>36</v>
      </c>
      <c r="D28" s="98"/>
      <c r="E28" s="97" t="s">
        <v>37</v>
      </c>
      <c r="F28" s="98"/>
      <c r="G28" s="17" t="s">
        <v>36</v>
      </c>
      <c r="H28" s="17" t="s">
        <v>38</v>
      </c>
      <c r="I28" s="15" t="s">
        <v>37</v>
      </c>
      <c r="J28" s="1">
        <f>G29/C29-1</f>
        <v>1.1986549405069842</v>
      </c>
    </row>
    <row r="29" spans="3:10" x14ac:dyDescent="0.35">
      <c r="C29" s="122">
        <v>3866</v>
      </c>
      <c r="D29" s="123"/>
      <c r="E29" s="95">
        <v>2020</v>
      </c>
      <c r="F29" s="96"/>
      <c r="G29" s="8">
        <v>8500</v>
      </c>
      <c r="H29" s="13">
        <f>(G29/C29)-1</f>
        <v>1.1986549405069842</v>
      </c>
      <c r="I29" s="12">
        <v>2023</v>
      </c>
      <c r="J29" s="1">
        <v>100</v>
      </c>
    </row>
    <row r="30" spans="3:10" ht="19.5" customHeight="1" thickBot="1" x14ac:dyDescent="0.4">
      <c r="C30" s="128" t="s">
        <v>39</v>
      </c>
      <c r="D30" s="129"/>
      <c r="E30" s="129"/>
      <c r="F30" s="129"/>
      <c r="G30" s="129"/>
      <c r="H30" s="129"/>
      <c r="I30" s="130"/>
      <c r="J30" s="1">
        <f>J28*J29</f>
        <v>119.86549405069842</v>
      </c>
    </row>
    <row r="31" spans="3:10" ht="19.5" customHeight="1" thickBot="1" x14ac:dyDescent="0.4">
      <c r="C31" s="133" t="s">
        <v>69</v>
      </c>
      <c r="D31" s="134"/>
      <c r="E31" s="134"/>
      <c r="F31" s="135"/>
      <c r="G31" s="133" t="s">
        <v>70</v>
      </c>
      <c r="H31" s="134"/>
      <c r="I31" s="135"/>
    </row>
    <row r="32" spans="3:10" ht="26.1" customHeight="1" thickBot="1" x14ac:dyDescent="0.4">
      <c r="C32" s="131" t="s">
        <v>40</v>
      </c>
      <c r="D32" s="132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27" t="s">
        <v>76</v>
      </c>
      <c r="D33" s="119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38"/>
      <c r="F34" s="138"/>
      <c r="G34" s="105"/>
      <c r="H34" s="138"/>
      <c r="I34" s="106"/>
    </row>
    <row r="35" spans="3:10" ht="114" customHeight="1" thickBot="1" x14ac:dyDescent="0.4">
      <c r="C35" s="224" t="s">
        <v>231</v>
      </c>
      <c r="D35" s="225"/>
      <c r="E35" s="225"/>
      <c r="F35" s="225"/>
      <c r="G35" s="225"/>
      <c r="H35" s="225"/>
      <c r="I35" s="226"/>
    </row>
    <row r="36" spans="3:10" ht="20.100000000000001" customHeight="1" thickBot="1" x14ac:dyDescent="0.4">
      <c r="C36" s="133" t="s">
        <v>44</v>
      </c>
      <c r="D36" s="134"/>
      <c r="E36" s="134"/>
      <c r="F36" s="134"/>
      <c r="G36" s="134"/>
      <c r="H36" s="134"/>
      <c r="I36" s="135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212</v>
      </c>
      <c r="G37" s="11" t="s">
        <v>48</v>
      </c>
      <c r="H37" s="133" t="s">
        <v>49</v>
      </c>
      <c r="I37" s="135"/>
    </row>
    <row r="38" spans="3:10" ht="38.1" customHeight="1" thickBot="1" x14ac:dyDescent="0.4">
      <c r="C38" s="92">
        <v>1.2231000000000001</v>
      </c>
      <c r="D38" s="13">
        <v>1.3581000000000001</v>
      </c>
      <c r="E38" s="13">
        <v>1.3086</v>
      </c>
      <c r="F38" s="13">
        <v>1.3774</v>
      </c>
      <c r="G38" s="13">
        <v>1.3168</v>
      </c>
      <c r="H38" s="142"/>
      <c r="I38" s="143"/>
    </row>
    <row r="39" spans="3:10" ht="14.1" customHeight="1" x14ac:dyDescent="0.35">
      <c r="C39" s="104" t="s">
        <v>51</v>
      </c>
      <c r="D39" s="105"/>
      <c r="E39" s="105"/>
      <c r="F39" s="98"/>
      <c r="G39" s="97" t="s">
        <v>52</v>
      </c>
      <c r="H39" s="105"/>
      <c r="I39" s="106"/>
    </row>
    <row r="40" spans="3:10" ht="33" customHeight="1" x14ac:dyDescent="0.35">
      <c r="C40" s="127" t="s">
        <v>174</v>
      </c>
      <c r="D40" s="119"/>
      <c r="E40" s="119"/>
      <c r="F40" s="96"/>
      <c r="G40" s="95" t="s">
        <v>175</v>
      </c>
      <c r="H40" s="119"/>
      <c r="I40" s="120"/>
    </row>
    <row r="41" spans="3:10" ht="17.100000000000001" customHeight="1" x14ac:dyDescent="0.35">
      <c r="C41" s="104" t="s">
        <v>53</v>
      </c>
      <c r="D41" s="105"/>
      <c r="E41" s="105"/>
      <c r="F41" s="98"/>
      <c r="G41" s="97" t="s">
        <v>54</v>
      </c>
      <c r="H41" s="105"/>
      <c r="I41" s="106"/>
    </row>
    <row r="42" spans="3:10" ht="21" customHeight="1" x14ac:dyDescent="0.35">
      <c r="C42" s="127" t="s">
        <v>160</v>
      </c>
      <c r="D42" s="119"/>
      <c r="E42" s="119"/>
      <c r="F42" s="96"/>
      <c r="G42" s="95" t="s">
        <v>176</v>
      </c>
      <c r="H42" s="119"/>
      <c r="I42" s="120"/>
    </row>
    <row r="43" spans="3:10" ht="15" customHeight="1" x14ac:dyDescent="0.35">
      <c r="C43" s="104" t="s">
        <v>55</v>
      </c>
      <c r="D43" s="105"/>
      <c r="E43" s="105"/>
      <c r="F43" s="98"/>
      <c r="G43" s="97" t="s">
        <v>56</v>
      </c>
      <c r="H43" s="105"/>
      <c r="I43" s="106"/>
    </row>
    <row r="44" spans="3:10" ht="39.75" customHeight="1" x14ac:dyDescent="0.35">
      <c r="C44" s="127" t="s">
        <v>177</v>
      </c>
      <c r="D44" s="119"/>
      <c r="E44" s="119"/>
      <c r="F44" s="96"/>
      <c r="G44" s="95" t="s">
        <v>178</v>
      </c>
      <c r="H44" s="119"/>
      <c r="I44" s="120"/>
    </row>
    <row r="45" spans="3:10" ht="24" customHeight="1" x14ac:dyDescent="0.35">
      <c r="C45" s="104" t="s">
        <v>57</v>
      </c>
      <c r="D45" s="105"/>
      <c r="E45" s="105"/>
      <c r="F45" s="98"/>
      <c r="G45" s="97" t="s">
        <v>58</v>
      </c>
      <c r="H45" s="105"/>
      <c r="I45" s="106"/>
    </row>
    <row r="46" spans="3:10" ht="14.1" customHeight="1" x14ac:dyDescent="0.35">
      <c r="C46" s="95" t="s">
        <v>246</v>
      </c>
      <c r="D46" s="119"/>
      <c r="E46" s="119"/>
      <c r="F46" s="119"/>
      <c r="G46" s="95" t="s">
        <v>176</v>
      </c>
      <c r="H46" s="119"/>
      <c r="I46" s="120"/>
    </row>
    <row r="47" spans="3:10" ht="14.1" customHeight="1" x14ac:dyDescent="0.35">
      <c r="C47" s="144" t="s">
        <v>59</v>
      </c>
      <c r="D47" s="145"/>
      <c r="E47" s="145"/>
      <c r="F47" s="145"/>
      <c r="G47" s="145"/>
      <c r="H47" s="145"/>
      <c r="I47" s="146"/>
    </row>
    <row r="48" spans="3:10" ht="15.95" customHeight="1" x14ac:dyDescent="0.35">
      <c r="C48" s="127" t="s">
        <v>208</v>
      </c>
      <c r="D48" s="119"/>
      <c r="E48" s="119"/>
      <c r="F48" s="119"/>
      <c r="G48" s="119"/>
      <c r="H48" s="119"/>
      <c r="I48" s="120"/>
    </row>
    <row r="49" spans="3:9" ht="16.5" customHeight="1" x14ac:dyDescent="0.35">
      <c r="C49" s="104" t="s">
        <v>60</v>
      </c>
      <c r="D49" s="105"/>
      <c r="E49" s="105"/>
      <c r="F49" s="98"/>
      <c r="G49" s="97" t="s">
        <v>61</v>
      </c>
      <c r="H49" s="105"/>
      <c r="I49" s="106"/>
    </row>
    <row r="50" spans="3:9" ht="18.95" customHeight="1" x14ac:dyDescent="0.35">
      <c r="C50" s="127" t="s">
        <v>155</v>
      </c>
      <c r="D50" s="119"/>
      <c r="E50" s="119"/>
      <c r="F50" s="96"/>
      <c r="G50" s="95" t="s">
        <v>207</v>
      </c>
      <c r="H50" s="119"/>
      <c r="I50" s="120"/>
    </row>
    <row r="51" spans="3:9" ht="16.5" customHeight="1" x14ac:dyDescent="0.35">
      <c r="C51" s="104" t="s">
        <v>62</v>
      </c>
      <c r="D51" s="105"/>
      <c r="E51" s="105"/>
      <c r="F51" s="98"/>
      <c r="G51" s="97" t="s">
        <v>63</v>
      </c>
      <c r="H51" s="105"/>
      <c r="I51" s="106"/>
    </row>
    <row r="52" spans="3:9" ht="15" customHeight="1" thickBot="1" x14ac:dyDescent="0.4">
      <c r="C52" s="153" t="s">
        <v>209</v>
      </c>
      <c r="D52" s="154"/>
      <c r="E52" s="154"/>
      <c r="F52" s="155"/>
      <c r="G52" s="156" t="s">
        <v>156</v>
      </c>
      <c r="H52" s="140"/>
      <c r="I52" s="141"/>
    </row>
    <row r="53" spans="3:9" ht="82.5" customHeight="1" thickBot="1" x14ac:dyDescent="0.4">
      <c r="C53" s="147"/>
      <c r="D53" s="148"/>
      <c r="E53" s="148"/>
      <c r="F53" s="148"/>
      <c r="G53" s="148"/>
      <c r="H53" s="148"/>
      <c r="I53" s="149"/>
    </row>
    <row r="54" spans="3:9" ht="18" customHeight="1" thickBot="1" x14ac:dyDescent="0.4">
      <c r="C54" s="150" t="s">
        <v>64</v>
      </c>
      <c r="D54" s="151"/>
      <c r="E54" s="151"/>
      <c r="F54" s="151"/>
      <c r="G54" s="151"/>
      <c r="H54" s="151"/>
      <c r="I54" s="152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29" priority="1" operator="containsText" text="NO APLICA">
      <formula>NOT(ISERROR(SEARCH("NO APLICA",C38)))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C52" r:id="rId1" xr:uid="{00000000-0004-0000-0600-000000000000}"/>
  </hyperlinks>
  <printOptions horizontalCentered="1" verticalCentered="1"/>
  <pageMargins left="0.51181102362204722" right="0.51181102362204722" top="0.51181102362204722" bottom="0.47244094488188981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3.12.1.1.7.4'!C38:G38</xm:f>
              <xm:sqref>H38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C1:R54"/>
  <sheetViews>
    <sheetView showGridLines="0" zoomScale="90" zoomScaleNormal="90" workbookViewId="0">
      <selection activeCell="J38" sqref="J38"/>
    </sheetView>
  </sheetViews>
  <sheetFormatPr baseColWidth="10" defaultColWidth="11.42578125" defaultRowHeight="18" x14ac:dyDescent="0.35"/>
  <cols>
    <col min="1" max="2" width="11.42578125" style="1"/>
    <col min="3" max="3" width="22.28515625" style="1" customWidth="1"/>
    <col min="4" max="4" width="22" style="1" customWidth="1"/>
    <col min="5" max="5" width="23.7109375" style="1" customWidth="1"/>
    <col min="6" max="6" width="20.5703125" style="1" customWidth="1"/>
    <col min="7" max="7" width="23.140625" style="1" customWidth="1"/>
    <col min="8" max="8" width="23" style="1" customWidth="1"/>
    <col min="9" max="9" width="29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09" t="s">
        <v>244</v>
      </c>
      <c r="D5" s="110"/>
      <c r="E5" s="110"/>
      <c r="F5" s="110"/>
      <c r="G5" s="110"/>
      <c r="H5" s="110"/>
      <c r="I5" s="11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2" t="s">
        <v>127</v>
      </c>
      <c r="D7" s="113"/>
      <c r="E7" s="113"/>
      <c r="F7" s="113"/>
      <c r="G7" s="113"/>
      <c r="H7" s="113"/>
      <c r="I7" s="114"/>
      <c r="K7" s="3"/>
      <c r="L7" s="3"/>
      <c r="M7" s="3"/>
      <c r="N7" s="3"/>
      <c r="O7" s="3"/>
      <c r="P7" s="3"/>
      <c r="Q7" s="3"/>
      <c r="R7" s="3"/>
    </row>
    <row r="8" spans="3:18" ht="37.5" customHeight="1" x14ac:dyDescent="0.35">
      <c r="C8" s="115" t="s">
        <v>68</v>
      </c>
      <c r="D8" s="107"/>
      <c r="E8" s="107"/>
      <c r="F8" s="107"/>
      <c r="G8" s="97" t="s">
        <v>141</v>
      </c>
      <c r="H8" s="9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56.25" customHeight="1" x14ac:dyDescent="0.35">
      <c r="C9" s="227" t="s">
        <v>138</v>
      </c>
      <c r="D9" s="228"/>
      <c r="E9" s="228"/>
      <c r="F9" s="228"/>
      <c r="G9" s="222" t="s">
        <v>225</v>
      </c>
      <c r="H9" s="223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45" customHeight="1" x14ac:dyDescent="0.35">
      <c r="C10" s="104" t="s">
        <v>3</v>
      </c>
      <c r="D10" s="105"/>
      <c r="E10" s="105"/>
      <c r="F10" s="98"/>
      <c r="G10" s="97" t="s">
        <v>4</v>
      </c>
      <c r="H10" s="105"/>
      <c r="I10" s="106"/>
      <c r="K10" s="4"/>
      <c r="L10" s="4"/>
      <c r="M10" s="4"/>
      <c r="N10" s="4"/>
      <c r="O10" s="4"/>
      <c r="P10" s="4"/>
      <c r="Q10" s="4"/>
      <c r="R10" s="4"/>
    </row>
    <row r="11" spans="3:18" ht="87" customHeight="1" x14ac:dyDescent="0.35">
      <c r="C11" s="45" t="s">
        <v>109</v>
      </c>
      <c r="D11" s="229" t="s">
        <v>110</v>
      </c>
      <c r="E11" s="125"/>
      <c r="F11" s="230"/>
      <c r="G11" s="46" t="s">
        <v>128</v>
      </c>
      <c r="H11" s="228" t="s">
        <v>129</v>
      </c>
      <c r="I11" s="231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6"/>
    </row>
    <row r="13" spans="3:18" ht="25.5" customHeight="1" x14ac:dyDescent="0.35">
      <c r="C13" s="16" t="s">
        <v>6</v>
      </c>
      <c r="D13" s="97" t="s">
        <v>7</v>
      </c>
      <c r="E13" s="98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99" t="s">
        <v>86</v>
      </c>
      <c r="E14" s="100"/>
      <c r="F14" s="21" t="s">
        <v>114</v>
      </c>
      <c r="G14" s="21" t="s">
        <v>87</v>
      </c>
      <c r="H14" s="21" t="s">
        <v>115</v>
      </c>
      <c r="I14" s="5" t="s">
        <v>13</v>
      </c>
    </row>
    <row r="15" spans="3:18" ht="16.5" customHeight="1" x14ac:dyDescent="0.35">
      <c r="C15" s="101" t="s">
        <v>15</v>
      </c>
      <c r="D15" s="102"/>
      <c r="E15" s="102"/>
      <c r="F15" s="102"/>
      <c r="G15" s="103"/>
      <c r="H15" s="97" t="s">
        <v>16</v>
      </c>
      <c r="I15" s="106"/>
    </row>
    <row r="16" spans="3:18" ht="16.5" customHeight="1" x14ac:dyDescent="0.35">
      <c r="C16" s="9" t="s">
        <v>17</v>
      </c>
      <c r="D16" s="93" t="s">
        <v>18</v>
      </c>
      <c r="E16" s="94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95" t="s">
        <v>90</v>
      </c>
      <c r="E17" s="96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54" customHeight="1" x14ac:dyDescent="0.35">
      <c r="C18" s="104" t="s">
        <v>77</v>
      </c>
      <c r="D18" s="105"/>
      <c r="E18" s="105"/>
      <c r="F18" s="98"/>
      <c r="G18" s="97" t="s">
        <v>25</v>
      </c>
      <c r="H18" s="105"/>
      <c r="I18" s="106"/>
    </row>
    <row r="19" spans="3:10" ht="78.75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07" t="s">
        <v>28</v>
      </c>
      <c r="H19" s="10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150</v>
      </c>
      <c r="F20" s="21" t="s">
        <v>13</v>
      </c>
      <c r="G20" s="108" t="s">
        <v>113</v>
      </c>
      <c r="H20" s="108"/>
      <c r="I20" s="5" t="s">
        <v>214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6"/>
    </row>
    <row r="22" spans="3:10" ht="43.5" customHeight="1" x14ac:dyDescent="0.35">
      <c r="C22" s="127" t="s">
        <v>149</v>
      </c>
      <c r="D22" s="119"/>
      <c r="E22" s="119"/>
      <c r="F22" s="119"/>
      <c r="G22" s="119"/>
      <c r="H22" s="119"/>
      <c r="I22" s="120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6"/>
    </row>
    <row r="24" spans="3:10" ht="32.25" customHeight="1" x14ac:dyDescent="0.35">
      <c r="C24" s="232" t="s">
        <v>232</v>
      </c>
      <c r="D24" s="233"/>
      <c r="E24" s="233"/>
      <c r="F24" s="233"/>
      <c r="G24" s="233"/>
      <c r="H24" s="233"/>
      <c r="I24" s="234"/>
    </row>
    <row r="25" spans="3:10" ht="15.75" customHeight="1" x14ac:dyDescent="0.35">
      <c r="C25" s="104" t="s">
        <v>32</v>
      </c>
      <c r="D25" s="105"/>
      <c r="E25" s="105"/>
      <c r="F25" s="98"/>
      <c r="G25" s="97" t="s">
        <v>33</v>
      </c>
      <c r="H25" s="105"/>
      <c r="I25" s="106"/>
    </row>
    <row r="26" spans="3:10" ht="24.75" customHeight="1" x14ac:dyDescent="0.35">
      <c r="C26" s="127" t="s">
        <v>117</v>
      </c>
      <c r="D26" s="119"/>
      <c r="E26" s="119"/>
      <c r="F26" s="96"/>
      <c r="G26" s="95" t="s">
        <v>97</v>
      </c>
      <c r="H26" s="119"/>
      <c r="I26" s="120"/>
    </row>
    <row r="27" spans="3:10" x14ac:dyDescent="0.35">
      <c r="C27" s="104" t="s">
        <v>34</v>
      </c>
      <c r="D27" s="105"/>
      <c r="E27" s="105"/>
      <c r="F27" s="98"/>
      <c r="G27" s="97" t="s">
        <v>35</v>
      </c>
      <c r="H27" s="105"/>
      <c r="I27" s="106"/>
      <c r="J27" s="1">
        <f>G29/C29-1</f>
        <v>0.31283905967450276</v>
      </c>
    </row>
    <row r="28" spans="3:10" ht="24" customHeight="1" x14ac:dyDescent="0.35">
      <c r="C28" s="104" t="s">
        <v>36</v>
      </c>
      <c r="D28" s="98"/>
      <c r="E28" s="97" t="s">
        <v>37</v>
      </c>
      <c r="F28" s="98"/>
      <c r="G28" s="17" t="s">
        <v>36</v>
      </c>
      <c r="H28" s="17" t="s">
        <v>38</v>
      </c>
      <c r="I28" s="15" t="s">
        <v>37</v>
      </c>
      <c r="J28" s="1">
        <v>100</v>
      </c>
    </row>
    <row r="29" spans="3:10" x14ac:dyDescent="0.35">
      <c r="C29" s="122">
        <v>553</v>
      </c>
      <c r="D29" s="123"/>
      <c r="E29" s="95">
        <v>2020</v>
      </c>
      <c r="F29" s="96"/>
      <c r="G29" s="8">
        <v>726</v>
      </c>
      <c r="H29" s="13">
        <f>(G29/C29)-1</f>
        <v>0.31283905967450276</v>
      </c>
      <c r="I29" s="12">
        <v>2023</v>
      </c>
      <c r="J29" s="1">
        <f>J27*J28</f>
        <v>31.283905967450277</v>
      </c>
    </row>
    <row r="30" spans="3:10" ht="19.5" customHeight="1" thickBot="1" x14ac:dyDescent="0.4">
      <c r="C30" s="128" t="s">
        <v>39</v>
      </c>
      <c r="D30" s="129"/>
      <c r="E30" s="129"/>
      <c r="F30" s="129"/>
      <c r="G30" s="129"/>
      <c r="H30" s="129"/>
      <c r="I30" s="130"/>
    </row>
    <row r="31" spans="3:10" ht="19.5" customHeight="1" thickBot="1" x14ac:dyDescent="0.4">
      <c r="C31" s="133" t="s">
        <v>69</v>
      </c>
      <c r="D31" s="134"/>
      <c r="E31" s="134"/>
      <c r="F31" s="135"/>
      <c r="G31" s="133" t="s">
        <v>70</v>
      </c>
      <c r="H31" s="134"/>
      <c r="I31" s="135"/>
    </row>
    <row r="32" spans="3:10" ht="26.1" customHeight="1" thickBot="1" x14ac:dyDescent="0.4">
      <c r="C32" s="131" t="s">
        <v>40</v>
      </c>
      <c r="D32" s="132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27" t="s">
        <v>76</v>
      </c>
      <c r="D33" s="119"/>
      <c r="E33" s="88" t="s">
        <v>75</v>
      </c>
      <c r="F33" s="88" t="s">
        <v>74</v>
      </c>
      <c r="G33" s="89" t="s">
        <v>71</v>
      </c>
      <c r="H33" s="88" t="s">
        <v>72</v>
      </c>
      <c r="I33" s="90" t="s">
        <v>73</v>
      </c>
      <c r="J33" s="36"/>
    </row>
    <row r="34" spans="3:10" ht="15" customHeight="1" x14ac:dyDescent="0.35">
      <c r="C34" s="104" t="s">
        <v>43</v>
      </c>
      <c r="D34" s="105"/>
      <c r="E34" s="138"/>
      <c r="F34" s="138"/>
      <c r="G34" s="105"/>
      <c r="H34" s="138"/>
      <c r="I34" s="106"/>
    </row>
    <row r="35" spans="3:10" ht="111" customHeight="1" thickBot="1" x14ac:dyDescent="0.4">
      <c r="C35" s="224" t="s">
        <v>241</v>
      </c>
      <c r="D35" s="225"/>
      <c r="E35" s="225"/>
      <c r="F35" s="225"/>
      <c r="G35" s="225"/>
      <c r="H35" s="225"/>
      <c r="I35" s="226"/>
      <c r="J35" s="1" t="s">
        <v>237</v>
      </c>
    </row>
    <row r="36" spans="3:10" ht="20.100000000000001" customHeight="1" thickBot="1" x14ac:dyDescent="0.4">
      <c r="C36" s="133" t="s">
        <v>44</v>
      </c>
      <c r="D36" s="134"/>
      <c r="E36" s="134"/>
      <c r="F36" s="134"/>
      <c r="G36" s="134"/>
      <c r="H36" s="134"/>
      <c r="I36" s="135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212</v>
      </c>
      <c r="G37" s="11" t="s">
        <v>48</v>
      </c>
      <c r="H37" s="133" t="s">
        <v>49</v>
      </c>
      <c r="I37" s="135"/>
    </row>
    <row r="38" spans="3:10" ht="38.1" customHeight="1" thickBot="1" x14ac:dyDescent="0.4">
      <c r="C38" s="92">
        <v>0.442</v>
      </c>
      <c r="D38" s="13">
        <v>0.52490000000000003</v>
      </c>
      <c r="E38" s="13">
        <v>0.60440000000000005</v>
      </c>
      <c r="F38" s="13">
        <v>0.52200000000000002</v>
      </c>
      <c r="G38" s="13">
        <v>0.52339999999999998</v>
      </c>
      <c r="H38" s="142"/>
      <c r="I38" s="143"/>
    </row>
    <row r="39" spans="3:10" ht="14.1" customHeight="1" x14ac:dyDescent="0.35">
      <c r="C39" s="104" t="s">
        <v>51</v>
      </c>
      <c r="D39" s="105"/>
      <c r="E39" s="105"/>
      <c r="F39" s="98"/>
      <c r="G39" s="97" t="s">
        <v>52</v>
      </c>
      <c r="H39" s="105"/>
      <c r="I39" s="106"/>
    </row>
    <row r="40" spans="3:10" ht="14.1" customHeight="1" x14ac:dyDescent="0.35">
      <c r="C40" s="127" t="s">
        <v>179</v>
      </c>
      <c r="D40" s="119"/>
      <c r="E40" s="119"/>
      <c r="F40" s="96"/>
      <c r="G40" s="95" t="s">
        <v>180</v>
      </c>
      <c r="H40" s="119"/>
      <c r="I40" s="120"/>
    </row>
    <row r="41" spans="3:10" ht="17.100000000000001" customHeight="1" x14ac:dyDescent="0.35">
      <c r="C41" s="104" t="s">
        <v>53</v>
      </c>
      <c r="D41" s="105"/>
      <c r="E41" s="105"/>
      <c r="F41" s="98"/>
      <c r="G41" s="97" t="s">
        <v>54</v>
      </c>
      <c r="H41" s="105"/>
      <c r="I41" s="106"/>
    </row>
    <row r="42" spans="3:10" ht="21" customHeight="1" x14ac:dyDescent="0.35">
      <c r="C42" s="127" t="s">
        <v>181</v>
      </c>
      <c r="D42" s="119"/>
      <c r="E42" s="119"/>
      <c r="F42" s="96"/>
      <c r="G42" s="95" t="s">
        <v>182</v>
      </c>
      <c r="H42" s="119"/>
      <c r="I42" s="120"/>
    </row>
    <row r="43" spans="3:10" ht="15" customHeight="1" x14ac:dyDescent="0.35">
      <c r="C43" s="104" t="s">
        <v>55</v>
      </c>
      <c r="D43" s="105"/>
      <c r="E43" s="105"/>
      <c r="F43" s="98"/>
      <c r="G43" s="97" t="s">
        <v>56</v>
      </c>
      <c r="H43" s="105"/>
      <c r="I43" s="106"/>
    </row>
    <row r="44" spans="3:10" ht="12.95" customHeight="1" x14ac:dyDescent="0.35">
      <c r="C44" s="127" t="s">
        <v>183</v>
      </c>
      <c r="D44" s="119"/>
      <c r="E44" s="119"/>
      <c r="F44" s="96"/>
      <c r="G44" s="95" t="s">
        <v>184</v>
      </c>
      <c r="H44" s="119"/>
      <c r="I44" s="120"/>
    </row>
    <row r="45" spans="3:10" ht="24" customHeight="1" x14ac:dyDescent="0.35">
      <c r="C45" s="104" t="s">
        <v>57</v>
      </c>
      <c r="D45" s="105"/>
      <c r="E45" s="105"/>
      <c r="F45" s="98"/>
      <c r="G45" s="97" t="s">
        <v>58</v>
      </c>
      <c r="H45" s="105"/>
      <c r="I45" s="106"/>
    </row>
    <row r="46" spans="3:10" ht="14.1" customHeight="1" x14ac:dyDescent="0.35">
      <c r="C46" s="95" t="s">
        <v>246</v>
      </c>
      <c r="D46" s="119"/>
      <c r="E46" s="119"/>
      <c r="F46" s="119"/>
      <c r="G46" s="95" t="s">
        <v>182</v>
      </c>
      <c r="H46" s="119"/>
      <c r="I46" s="120"/>
    </row>
    <row r="47" spans="3:10" ht="14.1" customHeight="1" x14ac:dyDescent="0.35">
      <c r="C47" s="144" t="s">
        <v>59</v>
      </c>
      <c r="D47" s="145"/>
      <c r="E47" s="145"/>
      <c r="F47" s="145"/>
      <c r="G47" s="145"/>
      <c r="H47" s="145"/>
      <c r="I47" s="146"/>
    </row>
    <row r="48" spans="3:10" ht="15.95" customHeight="1" x14ac:dyDescent="0.35">
      <c r="C48" s="127" t="s">
        <v>208</v>
      </c>
      <c r="D48" s="119"/>
      <c r="E48" s="119"/>
      <c r="F48" s="119"/>
      <c r="G48" s="119"/>
      <c r="H48" s="119"/>
      <c r="I48" s="120"/>
    </row>
    <row r="49" spans="3:9" ht="16.5" customHeight="1" x14ac:dyDescent="0.35">
      <c r="C49" s="104" t="s">
        <v>60</v>
      </c>
      <c r="D49" s="105"/>
      <c r="E49" s="105"/>
      <c r="F49" s="98"/>
      <c r="G49" s="97" t="s">
        <v>61</v>
      </c>
      <c r="H49" s="105"/>
      <c r="I49" s="106"/>
    </row>
    <row r="50" spans="3:9" ht="18.95" customHeight="1" x14ac:dyDescent="0.35">
      <c r="C50" s="127" t="s">
        <v>155</v>
      </c>
      <c r="D50" s="119"/>
      <c r="E50" s="119"/>
      <c r="F50" s="96"/>
      <c r="G50" s="95" t="s">
        <v>207</v>
      </c>
      <c r="H50" s="119"/>
      <c r="I50" s="120"/>
    </row>
    <row r="51" spans="3:9" ht="16.5" customHeight="1" x14ac:dyDescent="0.35">
      <c r="C51" s="104" t="s">
        <v>62</v>
      </c>
      <c r="D51" s="105"/>
      <c r="E51" s="105"/>
      <c r="F51" s="98"/>
      <c r="G51" s="97" t="s">
        <v>63</v>
      </c>
      <c r="H51" s="105"/>
      <c r="I51" s="106"/>
    </row>
    <row r="52" spans="3:9" ht="15" customHeight="1" thickBot="1" x14ac:dyDescent="0.4">
      <c r="C52" s="153" t="s">
        <v>209</v>
      </c>
      <c r="D52" s="154"/>
      <c r="E52" s="154"/>
      <c r="F52" s="155"/>
      <c r="G52" s="156" t="s">
        <v>156</v>
      </c>
      <c r="H52" s="140"/>
      <c r="I52" s="141"/>
    </row>
    <row r="53" spans="3:9" ht="108.75" customHeight="1" thickBot="1" x14ac:dyDescent="0.4">
      <c r="C53" s="147"/>
      <c r="D53" s="148"/>
      <c r="E53" s="148"/>
      <c r="F53" s="148"/>
      <c r="G53" s="148"/>
      <c r="H53" s="148"/>
      <c r="I53" s="149"/>
    </row>
    <row r="54" spans="3:9" ht="18" customHeight="1" thickBot="1" x14ac:dyDescent="0.4">
      <c r="C54" s="150" t="s">
        <v>64</v>
      </c>
      <c r="D54" s="151"/>
      <c r="E54" s="151"/>
      <c r="F54" s="151"/>
      <c r="G54" s="151"/>
      <c r="H54" s="151"/>
      <c r="I54" s="152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C52" r:id="rId1" xr:uid="{00000000-0004-0000-0700-000000000000}"/>
  </hyperlinks>
  <printOptions horizontalCentered="1" verticalCentered="1"/>
  <pageMargins left="0.31496062992125984" right="0.27559055118110237" top="0.39370078740157483" bottom="0.35433070866141736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3.12.1.1.7.5'!C38:G38</xm:f>
              <xm:sqref>H38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C1:R54"/>
  <sheetViews>
    <sheetView showGridLines="0" zoomScale="90" zoomScaleNormal="90" workbookViewId="0">
      <selection activeCell="G39" sqref="G39:I39"/>
    </sheetView>
  </sheetViews>
  <sheetFormatPr baseColWidth="10" defaultColWidth="11.42578125" defaultRowHeight="18" x14ac:dyDescent="0.35"/>
  <cols>
    <col min="1" max="2" width="11.42578125" style="1"/>
    <col min="3" max="3" width="24.85546875" style="1" customWidth="1"/>
    <col min="4" max="4" width="19.7109375" style="1" customWidth="1"/>
    <col min="5" max="5" width="18.85546875" style="1" customWidth="1"/>
    <col min="6" max="6" width="16.7109375" style="1" customWidth="1"/>
    <col min="7" max="7" width="19.28515625" style="1" customWidth="1"/>
    <col min="8" max="8" width="18" style="1" customWidth="1"/>
    <col min="9" max="9" width="25.140625" style="1" customWidth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24"/>
      <c r="D2" s="25"/>
      <c r="E2" s="25"/>
      <c r="F2" s="25"/>
      <c r="G2" s="25"/>
      <c r="H2" s="25"/>
      <c r="I2" s="26"/>
    </row>
    <row r="3" spans="3:18" ht="37.5" customHeight="1" x14ac:dyDescent="0.35">
      <c r="C3" s="27"/>
      <c r="D3" s="28"/>
      <c r="E3" s="28"/>
      <c r="F3" s="28"/>
      <c r="G3" s="28"/>
      <c r="H3" s="28"/>
      <c r="I3" s="29"/>
    </row>
    <row r="4" spans="3:18" ht="18.75" thickBot="1" x14ac:dyDescent="0.4">
      <c r="C4" s="30"/>
      <c r="D4" s="31"/>
      <c r="E4" s="31"/>
      <c r="F4" s="31"/>
      <c r="G4" s="31"/>
      <c r="H4" s="31"/>
      <c r="I4" s="32"/>
    </row>
    <row r="5" spans="3:18" ht="27" customHeight="1" thickBot="1" x14ac:dyDescent="0.4">
      <c r="C5" s="109" t="s">
        <v>244</v>
      </c>
      <c r="D5" s="110"/>
      <c r="E5" s="110"/>
      <c r="F5" s="110"/>
      <c r="G5" s="110"/>
      <c r="H5" s="110"/>
      <c r="I5" s="111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104" t="s">
        <v>1</v>
      </c>
      <c r="D6" s="105"/>
      <c r="E6" s="105"/>
      <c r="F6" s="105"/>
      <c r="G6" s="105"/>
      <c r="H6" s="105"/>
      <c r="I6" s="106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112" t="s">
        <v>130</v>
      </c>
      <c r="D7" s="113"/>
      <c r="E7" s="113"/>
      <c r="F7" s="113"/>
      <c r="G7" s="113"/>
      <c r="H7" s="113"/>
      <c r="I7" s="114"/>
      <c r="K7" s="3"/>
      <c r="L7" s="3"/>
      <c r="M7" s="3"/>
      <c r="N7" s="3"/>
      <c r="O7" s="3"/>
      <c r="P7" s="3"/>
      <c r="Q7" s="3"/>
      <c r="R7" s="3"/>
    </row>
    <row r="8" spans="3:18" ht="40.5" customHeight="1" x14ac:dyDescent="0.35">
      <c r="C8" s="115" t="s">
        <v>68</v>
      </c>
      <c r="D8" s="107"/>
      <c r="E8" s="107"/>
      <c r="F8" s="107"/>
      <c r="G8" s="97" t="s">
        <v>141</v>
      </c>
      <c r="H8" s="98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42.75" customHeight="1" x14ac:dyDescent="0.35">
      <c r="C9" s="227" t="s">
        <v>138</v>
      </c>
      <c r="D9" s="228"/>
      <c r="E9" s="228"/>
      <c r="F9" s="228"/>
      <c r="G9" s="222" t="s">
        <v>225</v>
      </c>
      <c r="H9" s="223"/>
      <c r="I9" s="46" t="s">
        <v>119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104" t="s">
        <v>3</v>
      </c>
      <c r="D10" s="105"/>
      <c r="E10" s="105"/>
      <c r="F10" s="98"/>
      <c r="G10" s="97" t="s">
        <v>4</v>
      </c>
      <c r="H10" s="105"/>
      <c r="I10" s="106"/>
      <c r="K10" s="4"/>
      <c r="L10" s="4"/>
      <c r="M10" s="4"/>
      <c r="N10" s="4"/>
      <c r="O10" s="4"/>
      <c r="P10" s="4"/>
      <c r="Q10" s="4"/>
      <c r="R10" s="4"/>
    </row>
    <row r="11" spans="3:18" ht="81" customHeight="1" x14ac:dyDescent="0.35">
      <c r="C11" s="45" t="s">
        <v>109</v>
      </c>
      <c r="D11" s="229" t="s">
        <v>110</v>
      </c>
      <c r="E11" s="125"/>
      <c r="F11" s="230"/>
      <c r="G11" s="46" t="s">
        <v>131</v>
      </c>
      <c r="H11" s="228" t="s">
        <v>132</v>
      </c>
      <c r="I11" s="231"/>
    </row>
    <row r="12" spans="3:18" ht="17.100000000000001" customHeight="1" x14ac:dyDescent="0.35">
      <c r="C12" s="104" t="s">
        <v>5</v>
      </c>
      <c r="D12" s="105"/>
      <c r="E12" s="105"/>
      <c r="F12" s="105"/>
      <c r="G12" s="105"/>
      <c r="H12" s="105"/>
      <c r="I12" s="106"/>
    </row>
    <row r="13" spans="3:18" ht="25.5" customHeight="1" x14ac:dyDescent="0.35">
      <c r="C13" s="16" t="s">
        <v>6</v>
      </c>
      <c r="D13" s="97" t="s">
        <v>7</v>
      </c>
      <c r="E13" s="98"/>
      <c r="F13" s="17" t="s">
        <v>8</v>
      </c>
      <c r="G13" s="17" t="s">
        <v>9</v>
      </c>
      <c r="H13" s="17" t="s">
        <v>10</v>
      </c>
      <c r="I13" s="6" t="s">
        <v>11</v>
      </c>
    </row>
    <row r="14" spans="3:18" ht="18.95" customHeight="1" x14ac:dyDescent="0.35">
      <c r="C14" s="20" t="s">
        <v>113</v>
      </c>
      <c r="D14" s="99" t="s">
        <v>86</v>
      </c>
      <c r="E14" s="100"/>
      <c r="F14" s="21" t="s">
        <v>114</v>
      </c>
      <c r="G14" s="21" t="s">
        <v>87</v>
      </c>
      <c r="H14" s="21" t="s">
        <v>115</v>
      </c>
      <c r="I14" s="5" t="s">
        <v>13</v>
      </c>
    </row>
    <row r="15" spans="3:18" ht="16.5" customHeight="1" x14ac:dyDescent="0.35">
      <c r="C15" s="101" t="s">
        <v>15</v>
      </c>
      <c r="D15" s="102"/>
      <c r="E15" s="102"/>
      <c r="F15" s="102"/>
      <c r="G15" s="103"/>
      <c r="H15" s="97" t="s">
        <v>16</v>
      </c>
      <c r="I15" s="106"/>
    </row>
    <row r="16" spans="3:18" ht="16.5" customHeight="1" x14ac:dyDescent="0.35">
      <c r="C16" s="9" t="s">
        <v>17</v>
      </c>
      <c r="D16" s="93" t="s">
        <v>18</v>
      </c>
      <c r="E16" s="94"/>
      <c r="F16" s="10" t="s">
        <v>19</v>
      </c>
      <c r="G16" s="17" t="s">
        <v>8</v>
      </c>
      <c r="H16" s="14" t="s">
        <v>20</v>
      </c>
      <c r="I16" s="6" t="s">
        <v>21</v>
      </c>
    </row>
    <row r="17" spans="3:10" ht="21" customHeight="1" x14ac:dyDescent="0.35">
      <c r="C17" s="7" t="s">
        <v>22</v>
      </c>
      <c r="D17" s="95" t="s">
        <v>90</v>
      </c>
      <c r="E17" s="96"/>
      <c r="F17" s="18" t="s">
        <v>23</v>
      </c>
      <c r="G17" s="18" t="s">
        <v>24</v>
      </c>
      <c r="H17" s="19" t="s">
        <v>22</v>
      </c>
      <c r="I17" s="23" t="s">
        <v>91</v>
      </c>
    </row>
    <row r="18" spans="3:10" ht="30.95" customHeight="1" x14ac:dyDescent="0.35">
      <c r="C18" s="104" t="s">
        <v>77</v>
      </c>
      <c r="D18" s="105"/>
      <c r="E18" s="105"/>
      <c r="F18" s="98"/>
      <c r="G18" s="97" t="s">
        <v>25</v>
      </c>
      <c r="H18" s="105"/>
      <c r="I18" s="106"/>
    </row>
    <row r="19" spans="3:10" ht="47.1" customHeight="1" x14ac:dyDescent="0.35">
      <c r="C19" s="16" t="s">
        <v>26</v>
      </c>
      <c r="D19" s="17" t="s">
        <v>27</v>
      </c>
      <c r="E19" s="17" t="s">
        <v>65</v>
      </c>
      <c r="F19" s="17" t="s">
        <v>66</v>
      </c>
      <c r="G19" s="107" t="s">
        <v>28</v>
      </c>
      <c r="H19" s="107"/>
      <c r="I19" s="6" t="s">
        <v>29</v>
      </c>
    </row>
    <row r="20" spans="3:10" ht="18" customHeight="1" x14ac:dyDescent="0.35">
      <c r="C20" s="20" t="s">
        <v>93</v>
      </c>
      <c r="D20" s="21" t="s">
        <v>13</v>
      </c>
      <c r="E20" s="21" t="s">
        <v>13</v>
      </c>
      <c r="F20" s="21" t="s">
        <v>13</v>
      </c>
      <c r="G20" s="108" t="s">
        <v>113</v>
      </c>
      <c r="H20" s="108"/>
      <c r="I20" s="5" t="s">
        <v>113</v>
      </c>
    </row>
    <row r="21" spans="3:10" ht="15.75" customHeight="1" x14ac:dyDescent="0.35">
      <c r="C21" s="104" t="s">
        <v>30</v>
      </c>
      <c r="D21" s="105"/>
      <c r="E21" s="105"/>
      <c r="F21" s="105"/>
      <c r="G21" s="105"/>
      <c r="H21" s="105"/>
      <c r="I21" s="106"/>
    </row>
    <row r="22" spans="3:10" ht="29.25" customHeight="1" x14ac:dyDescent="0.35">
      <c r="C22" s="127" t="s">
        <v>133</v>
      </c>
      <c r="D22" s="119"/>
      <c r="E22" s="119"/>
      <c r="F22" s="119"/>
      <c r="G22" s="119"/>
      <c r="H22" s="119"/>
      <c r="I22" s="120"/>
    </row>
    <row r="23" spans="3:10" ht="15.75" customHeight="1" x14ac:dyDescent="0.35">
      <c r="C23" s="104" t="s">
        <v>31</v>
      </c>
      <c r="D23" s="105"/>
      <c r="E23" s="105"/>
      <c r="F23" s="105"/>
      <c r="G23" s="105"/>
      <c r="H23" s="105"/>
      <c r="I23" s="106"/>
    </row>
    <row r="24" spans="3:10" ht="32.25" customHeight="1" x14ac:dyDescent="0.35">
      <c r="C24" s="127" t="s">
        <v>134</v>
      </c>
      <c r="D24" s="119"/>
      <c r="E24" s="119"/>
      <c r="F24" s="119"/>
      <c r="G24" s="119"/>
      <c r="H24" s="119"/>
      <c r="I24" s="120"/>
    </row>
    <row r="25" spans="3:10" ht="15.75" customHeight="1" x14ac:dyDescent="0.35">
      <c r="C25" s="104" t="s">
        <v>32</v>
      </c>
      <c r="D25" s="105"/>
      <c r="E25" s="105"/>
      <c r="F25" s="98"/>
      <c r="G25" s="97" t="s">
        <v>33</v>
      </c>
      <c r="H25" s="105"/>
      <c r="I25" s="106"/>
    </row>
    <row r="26" spans="3:10" ht="24.75" customHeight="1" x14ac:dyDescent="0.35">
      <c r="C26" s="127" t="s">
        <v>117</v>
      </c>
      <c r="D26" s="119"/>
      <c r="E26" s="119"/>
      <c r="F26" s="96"/>
      <c r="G26" s="95" t="s">
        <v>97</v>
      </c>
      <c r="H26" s="119"/>
      <c r="I26" s="120"/>
    </row>
    <row r="27" spans="3:10" x14ac:dyDescent="0.35">
      <c r="C27" s="104" t="s">
        <v>34</v>
      </c>
      <c r="D27" s="105"/>
      <c r="E27" s="105"/>
      <c r="F27" s="98"/>
      <c r="G27" s="97" t="s">
        <v>35</v>
      </c>
      <c r="H27" s="105"/>
      <c r="I27" s="106"/>
    </row>
    <row r="28" spans="3:10" ht="15.95" customHeight="1" x14ac:dyDescent="0.35">
      <c r="C28" s="104" t="s">
        <v>36</v>
      </c>
      <c r="D28" s="98"/>
      <c r="E28" s="97" t="s">
        <v>37</v>
      </c>
      <c r="F28" s="98"/>
      <c r="G28" s="17" t="s">
        <v>36</v>
      </c>
      <c r="H28" s="17" t="s">
        <v>38</v>
      </c>
      <c r="I28" s="15" t="s">
        <v>37</v>
      </c>
      <c r="J28" s="1">
        <f>G29/C29-1</f>
        <v>0.38726013666232095</v>
      </c>
    </row>
    <row r="29" spans="3:10" x14ac:dyDescent="0.35">
      <c r="C29" s="122">
        <v>1221112</v>
      </c>
      <c r="D29" s="123"/>
      <c r="E29" s="95">
        <v>2020</v>
      </c>
      <c r="F29" s="96"/>
      <c r="G29" s="8">
        <v>1694000</v>
      </c>
      <c r="H29" s="13">
        <f>(G29/C29)-1</f>
        <v>0.38726013666232095</v>
      </c>
      <c r="I29" s="12">
        <v>2023</v>
      </c>
      <c r="J29" s="1">
        <v>100</v>
      </c>
    </row>
    <row r="30" spans="3:10" ht="19.5" customHeight="1" thickBot="1" x14ac:dyDescent="0.4">
      <c r="C30" s="128" t="s">
        <v>39</v>
      </c>
      <c r="D30" s="129"/>
      <c r="E30" s="129"/>
      <c r="F30" s="129"/>
      <c r="G30" s="129"/>
      <c r="H30" s="129"/>
      <c r="I30" s="130"/>
      <c r="J30" s="1">
        <f>J28*J29</f>
        <v>38.726013666232092</v>
      </c>
    </row>
    <row r="31" spans="3:10" ht="19.5" customHeight="1" thickBot="1" x14ac:dyDescent="0.4">
      <c r="C31" s="133" t="s">
        <v>69</v>
      </c>
      <c r="D31" s="134"/>
      <c r="E31" s="134"/>
      <c r="F31" s="135"/>
      <c r="G31" s="133" t="s">
        <v>70</v>
      </c>
      <c r="H31" s="134"/>
      <c r="I31" s="135"/>
    </row>
    <row r="32" spans="3:10" ht="26.1" customHeight="1" thickBot="1" x14ac:dyDescent="0.4">
      <c r="C32" s="131" t="s">
        <v>40</v>
      </c>
      <c r="D32" s="132"/>
      <c r="E32" s="35" t="s">
        <v>41</v>
      </c>
      <c r="F32" s="39" t="s">
        <v>42</v>
      </c>
      <c r="G32" s="37" t="s">
        <v>40</v>
      </c>
      <c r="H32" s="38" t="s">
        <v>41</v>
      </c>
      <c r="I32" s="40" t="s">
        <v>42</v>
      </c>
    </row>
    <row r="33" spans="3:10" ht="45.95" customHeight="1" thickBot="1" x14ac:dyDescent="0.4">
      <c r="C33" s="136" t="s">
        <v>76</v>
      </c>
      <c r="D33" s="137"/>
      <c r="E33" s="41" t="s">
        <v>75</v>
      </c>
      <c r="F33" s="41" t="s">
        <v>74</v>
      </c>
      <c r="G33" s="42" t="s">
        <v>71</v>
      </c>
      <c r="H33" s="41" t="s">
        <v>72</v>
      </c>
      <c r="I33" s="43" t="s">
        <v>73</v>
      </c>
      <c r="J33" s="36"/>
    </row>
    <row r="34" spans="3:10" ht="15" customHeight="1" x14ac:dyDescent="0.35">
      <c r="C34" s="104" t="s">
        <v>43</v>
      </c>
      <c r="D34" s="105"/>
      <c r="E34" s="138"/>
      <c r="F34" s="138"/>
      <c r="G34" s="105"/>
      <c r="H34" s="138"/>
      <c r="I34" s="106"/>
    </row>
    <row r="35" spans="3:10" ht="109.5" customHeight="1" thickBot="1" x14ac:dyDescent="0.4">
      <c r="C35" s="224" t="s">
        <v>242</v>
      </c>
      <c r="D35" s="225"/>
      <c r="E35" s="225"/>
      <c r="F35" s="225"/>
      <c r="G35" s="225"/>
      <c r="H35" s="225"/>
      <c r="I35" s="226"/>
    </row>
    <row r="36" spans="3:10" ht="20.100000000000001" customHeight="1" thickBot="1" x14ac:dyDescent="0.4">
      <c r="C36" s="133" t="s">
        <v>44</v>
      </c>
      <c r="D36" s="134"/>
      <c r="E36" s="134"/>
      <c r="F36" s="134"/>
      <c r="G36" s="134"/>
      <c r="H36" s="134"/>
      <c r="I36" s="135"/>
    </row>
    <row r="37" spans="3:10" ht="27.95" customHeight="1" thickBot="1" x14ac:dyDescent="0.4">
      <c r="C37" s="11" t="s">
        <v>45</v>
      </c>
      <c r="D37" s="11" t="s">
        <v>46</v>
      </c>
      <c r="E37" s="34" t="s">
        <v>47</v>
      </c>
      <c r="F37" s="11" t="s">
        <v>212</v>
      </c>
      <c r="G37" s="11" t="s">
        <v>48</v>
      </c>
      <c r="H37" s="133" t="s">
        <v>49</v>
      </c>
      <c r="I37" s="135"/>
    </row>
    <row r="38" spans="3:10" ht="38.1" customHeight="1" thickBot="1" x14ac:dyDescent="0.4">
      <c r="C38" s="92">
        <v>0.59119999999999995</v>
      </c>
      <c r="D38" s="13">
        <v>0.70009999999999994</v>
      </c>
      <c r="E38" s="13">
        <v>0.3896</v>
      </c>
      <c r="F38" s="13">
        <v>0.60450000000000004</v>
      </c>
      <c r="G38" s="13">
        <v>0.5716</v>
      </c>
      <c r="H38" s="142"/>
      <c r="I38" s="143"/>
    </row>
    <row r="39" spans="3:10" ht="14.1" customHeight="1" x14ac:dyDescent="0.35">
      <c r="C39" s="104" t="s">
        <v>51</v>
      </c>
      <c r="D39" s="105"/>
      <c r="E39" s="105"/>
      <c r="F39" s="98"/>
      <c r="G39" s="97" t="s">
        <v>52</v>
      </c>
      <c r="H39" s="105"/>
      <c r="I39" s="106"/>
    </row>
    <row r="40" spans="3:10" ht="21.75" customHeight="1" x14ac:dyDescent="0.35">
      <c r="C40" s="127" t="s">
        <v>185</v>
      </c>
      <c r="D40" s="119"/>
      <c r="E40" s="119"/>
      <c r="F40" s="96"/>
      <c r="G40" s="95" t="s">
        <v>186</v>
      </c>
      <c r="H40" s="119"/>
      <c r="I40" s="120"/>
    </row>
    <row r="41" spans="3:10" ht="17.100000000000001" customHeight="1" x14ac:dyDescent="0.35">
      <c r="C41" s="104" t="s">
        <v>53</v>
      </c>
      <c r="D41" s="105"/>
      <c r="E41" s="105"/>
      <c r="F41" s="98"/>
      <c r="G41" s="97" t="s">
        <v>54</v>
      </c>
      <c r="H41" s="105"/>
      <c r="I41" s="106"/>
    </row>
    <row r="42" spans="3:10" ht="46.5" customHeight="1" x14ac:dyDescent="0.35">
      <c r="C42" s="127" t="s">
        <v>152</v>
      </c>
      <c r="D42" s="119"/>
      <c r="E42" s="119"/>
      <c r="F42" s="96"/>
      <c r="G42" s="95" t="s">
        <v>187</v>
      </c>
      <c r="H42" s="119"/>
      <c r="I42" s="120"/>
    </row>
    <row r="43" spans="3:10" ht="15" customHeight="1" x14ac:dyDescent="0.35">
      <c r="C43" s="104" t="s">
        <v>55</v>
      </c>
      <c r="D43" s="105"/>
      <c r="E43" s="105"/>
      <c r="F43" s="98"/>
      <c r="G43" s="97" t="s">
        <v>56</v>
      </c>
      <c r="H43" s="105"/>
      <c r="I43" s="106"/>
    </row>
    <row r="44" spans="3:10" ht="12.95" customHeight="1" x14ac:dyDescent="0.35">
      <c r="C44" s="127" t="s">
        <v>188</v>
      </c>
      <c r="D44" s="119"/>
      <c r="E44" s="119"/>
      <c r="F44" s="96"/>
      <c r="G44" s="95" t="s">
        <v>189</v>
      </c>
      <c r="H44" s="119"/>
      <c r="I44" s="120"/>
    </row>
    <row r="45" spans="3:10" ht="24" customHeight="1" x14ac:dyDescent="0.35">
      <c r="C45" s="104" t="s">
        <v>57</v>
      </c>
      <c r="D45" s="105"/>
      <c r="E45" s="105"/>
      <c r="F45" s="98"/>
      <c r="G45" s="97" t="s">
        <v>58</v>
      </c>
      <c r="H45" s="105"/>
      <c r="I45" s="106"/>
    </row>
    <row r="46" spans="3:10" ht="26.25" customHeight="1" x14ac:dyDescent="0.35">
      <c r="C46" s="95" t="s">
        <v>246</v>
      </c>
      <c r="D46" s="119"/>
      <c r="E46" s="119"/>
      <c r="F46" s="119"/>
      <c r="G46" s="95" t="s">
        <v>187</v>
      </c>
      <c r="H46" s="119"/>
      <c r="I46" s="120"/>
    </row>
    <row r="47" spans="3:10" ht="14.1" customHeight="1" x14ac:dyDescent="0.35">
      <c r="C47" s="144" t="s">
        <v>59</v>
      </c>
      <c r="D47" s="145"/>
      <c r="E47" s="145"/>
      <c r="F47" s="145"/>
      <c r="G47" s="145"/>
      <c r="H47" s="145"/>
      <c r="I47" s="146"/>
    </row>
    <row r="48" spans="3:10" ht="15.95" customHeight="1" x14ac:dyDescent="0.35">
      <c r="C48" s="127" t="s">
        <v>208</v>
      </c>
      <c r="D48" s="119"/>
      <c r="E48" s="119"/>
      <c r="F48" s="119"/>
      <c r="G48" s="119"/>
      <c r="H48" s="119"/>
      <c r="I48" s="120"/>
    </row>
    <row r="49" spans="3:9" ht="16.5" customHeight="1" x14ac:dyDescent="0.35">
      <c r="C49" s="104" t="s">
        <v>60</v>
      </c>
      <c r="D49" s="105"/>
      <c r="E49" s="105"/>
      <c r="F49" s="98"/>
      <c r="G49" s="97" t="s">
        <v>61</v>
      </c>
      <c r="H49" s="105"/>
      <c r="I49" s="106"/>
    </row>
    <row r="50" spans="3:9" ht="18.95" customHeight="1" x14ac:dyDescent="0.35">
      <c r="C50" s="127" t="s">
        <v>155</v>
      </c>
      <c r="D50" s="119"/>
      <c r="E50" s="119"/>
      <c r="F50" s="96"/>
      <c r="G50" s="95" t="s">
        <v>207</v>
      </c>
      <c r="H50" s="119"/>
      <c r="I50" s="120"/>
    </row>
    <row r="51" spans="3:9" ht="16.5" customHeight="1" x14ac:dyDescent="0.35">
      <c r="C51" s="104" t="s">
        <v>62</v>
      </c>
      <c r="D51" s="105"/>
      <c r="E51" s="105"/>
      <c r="F51" s="98"/>
      <c r="G51" s="97" t="s">
        <v>63</v>
      </c>
      <c r="H51" s="105"/>
      <c r="I51" s="106"/>
    </row>
    <row r="52" spans="3:9" ht="15" customHeight="1" thickBot="1" x14ac:dyDescent="0.4">
      <c r="C52" s="153" t="s">
        <v>209</v>
      </c>
      <c r="D52" s="154"/>
      <c r="E52" s="154"/>
      <c r="F52" s="155"/>
      <c r="G52" s="156" t="s">
        <v>156</v>
      </c>
      <c r="H52" s="140"/>
      <c r="I52" s="141"/>
    </row>
    <row r="53" spans="3:9" ht="96.75" customHeight="1" thickBot="1" x14ac:dyDescent="0.4">
      <c r="C53" s="147"/>
      <c r="D53" s="148"/>
      <c r="E53" s="148"/>
      <c r="F53" s="148"/>
      <c r="G53" s="148"/>
      <c r="H53" s="148"/>
      <c r="I53" s="149"/>
    </row>
    <row r="54" spans="3:9" ht="18" customHeight="1" thickBot="1" x14ac:dyDescent="0.4">
      <c r="C54" s="150" t="s">
        <v>64</v>
      </c>
      <c r="D54" s="151"/>
      <c r="E54" s="151"/>
      <c r="F54" s="151"/>
      <c r="G54" s="151"/>
      <c r="H54" s="151"/>
      <c r="I54" s="152"/>
    </row>
  </sheetData>
  <mergeCells count="74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31:F31"/>
    <mergeCell ref="G31:I31"/>
    <mergeCell ref="C25:F25"/>
    <mergeCell ref="G25:I25"/>
    <mergeCell ref="C26:F26"/>
    <mergeCell ref="G26:I26"/>
    <mergeCell ref="C27:F27"/>
    <mergeCell ref="G27:I27"/>
    <mergeCell ref="C28:D28"/>
    <mergeCell ref="E28:F28"/>
    <mergeCell ref="C29:D29"/>
    <mergeCell ref="E29:F29"/>
    <mergeCell ref="C30:I30"/>
    <mergeCell ref="C41:F41"/>
    <mergeCell ref="G41:I41"/>
    <mergeCell ref="C32:D32"/>
    <mergeCell ref="C33:D33"/>
    <mergeCell ref="C34:I34"/>
    <mergeCell ref="C35:I35"/>
    <mergeCell ref="C36:I36"/>
    <mergeCell ref="H37:I37"/>
    <mergeCell ref="H38:I38"/>
    <mergeCell ref="C39:F39"/>
    <mergeCell ref="G39:I39"/>
    <mergeCell ref="C40:F40"/>
    <mergeCell ref="G40:I40"/>
    <mergeCell ref="C47:I47"/>
    <mergeCell ref="C48:I48"/>
    <mergeCell ref="C42:F42"/>
    <mergeCell ref="G42:I42"/>
    <mergeCell ref="C43:F43"/>
    <mergeCell ref="G43:I43"/>
    <mergeCell ref="C44:F44"/>
    <mergeCell ref="G44:I44"/>
    <mergeCell ref="C52:F52"/>
    <mergeCell ref="G52:I52"/>
    <mergeCell ref="C53:I53"/>
    <mergeCell ref="C54:I54"/>
    <mergeCell ref="G8:H8"/>
    <mergeCell ref="G9:H9"/>
    <mergeCell ref="C49:F49"/>
    <mergeCell ref="G49:I49"/>
    <mergeCell ref="C50:F50"/>
    <mergeCell ref="G50:I50"/>
    <mergeCell ref="C51:F51"/>
    <mergeCell ref="G51:I51"/>
    <mergeCell ref="C45:F45"/>
    <mergeCell ref="G45:I45"/>
    <mergeCell ref="C46:F46"/>
    <mergeCell ref="G46:I46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C52" r:id="rId1" xr:uid="{00000000-0004-0000-0800-000000000000}"/>
  </hyperlinks>
  <printOptions horizontalCentered="1" verticalCentered="1"/>
  <pageMargins left="0.35433070866141736" right="0.27559055118110237" top="0.51181102362204722" bottom="0.39370078740157483" header="0.31496062992125984" footer="0.31496062992125984"/>
  <pageSetup paperSize="5" scale="7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3.12.1.1.7.6'!C38:G38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Proposito Obra</vt:lpstr>
      <vt:lpstr>proposito servicios</vt:lpstr>
      <vt:lpstr>C. 3.12.1.1.7</vt:lpstr>
      <vt:lpstr>A. 3.12.1.1.7.1</vt:lpstr>
      <vt:lpstr>A. 3.12.1.1.7.2</vt:lpstr>
      <vt:lpstr>A. 3.12.1.1.7.3</vt:lpstr>
      <vt:lpstr>A. 3.12.1.1.7.4</vt:lpstr>
      <vt:lpstr>A. 3.12.1.1.7.5</vt:lpstr>
      <vt:lpstr>A. 3.12.1.1.7.6</vt:lpstr>
      <vt:lpstr>A. 3.12.1.1.7.7</vt:lpstr>
      <vt:lpstr>A. 3.12.1.1.7.8</vt:lpstr>
      <vt:lpstr>A. 3.12.1.1.7.9</vt:lpstr>
      <vt:lpstr>'A. 3.12.1.1.7.1'!Área_de_impresión</vt:lpstr>
      <vt:lpstr>'A. 3.12.1.1.7.2'!Área_de_impresión</vt:lpstr>
      <vt:lpstr>'A. 3.12.1.1.7.3'!Área_de_impresión</vt:lpstr>
      <vt:lpstr>'A. 3.12.1.1.7.4'!Área_de_impresión</vt:lpstr>
      <vt:lpstr>'A. 3.12.1.1.7.5'!Área_de_impresión</vt:lpstr>
      <vt:lpstr>'A. 3.12.1.1.7.6'!Área_de_impresión</vt:lpstr>
      <vt:lpstr>'A. 3.12.1.1.7.7'!Área_de_impresión</vt:lpstr>
      <vt:lpstr>'A. 3.12.1.1.7.8'!Área_de_impresión</vt:lpstr>
      <vt:lpstr>'A. 3.12.1.1.7.9'!Área_de_impresión</vt:lpstr>
      <vt:lpstr>'C. 3.12.1.1.7'!Área_de_impresión</vt:lpstr>
      <vt:lpstr>'Proposito Obra'!Área_de_impresión</vt:lpstr>
      <vt:lpstr>'proposito servicios'!Área_de_impresión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Home</cp:lastModifiedBy>
  <cp:revision/>
  <cp:lastPrinted>2023-10-02T18:10:59Z</cp:lastPrinted>
  <dcterms:created xsi:type="dcterms:W3CDTF">2021-02-17T19:36:04Z</dcterms:created>
  <dcterms:modified xsi:type="dcterms:W3CDTF">2024-01-09T14:40:35Z</dcterms:modified>
  <cp:category/>
  <cp:contentStatus/>
</cp:coreProperties>
</file>