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18761982-7AE2-744D-A32E-EFA9666B1D1C}" xr6:coauthVersionLast="47" xr6:coauthVersionMax="47" xr10:uidLastSave="{00000000-0000-0000-0000-000000000000}"/>
  <bookViews>
    <workbookView xWindow="0" yWindow="0" windowWidth="20740" windowHeight="11040" firstSheet="1" activeTab="8" xr2:uid="{00000000-000D-0000-FFFF-FFFF00000000}"/>
  </bookViews>
  <sheets>
    <sheet name="C-1.02.1.1.11 " sheetId="55" r:id="rId1"/>
    <sheet name="A-1.02.1.11.1" sheetId="57" r:id="rId2"/>
    <sheet name="A-1.02.1.11.2" sheetId="58" r:id="rId3"/>
    <sheet name="A-1.02.1.11.3" sheetId="59" r:id="rId4"/>
    <sheet name="A-1.02.1.11.4" sheetId="60" r:id="rId5"/>
    <sheet name="A-1.02.1.11.5" sheetId="61" r:id="rId6"/>
    <sheet name="A-1.02.1.11.6" sheetId="62" r:id="rId7"/>
    <sheet name="A-1.02.1.1.11.7" sheetId="64" r:id="rId8"/>
    <sheet name="A-1.02.1.1.11.8" sheetId="65" r:id="rId9"/>
  </sheets>
  <definedNames>
    <definedName name="_xlnm.Print_Area" localSheetId="1">'A-1.02.1.11.1'!$B$1:$H$55</definedName>
    <definedName name="_xlnm.Print_Area" localSheetId="2">'A-1.02.1.11.2'!$B$1:$H$55</definedName>
    <definedName name="_xlnm.Print_Area" localSheetId="3">'A-1.02.1.11.3'!$B$1:$H$55</definedName>
    <definedName name="_xlnm.Print_Area" localSheetId="4">'A-1.02.1.11.4'!$B$1:$H$55</definedName>
    <definedName name="_xlnm.Print_Area" localSheetId="5">'A-1.02.1.11.5'!$B$1:$H$55</definedName>
    <definedName name="_xlnm.Print_Area" localSheetId="6">'A-1.02.1.11.6'!$B$1:$H$55</definedName>
    <definedName name="_xlnm.Print_Area" localSheetId="0">'C-1.02.1.1.11 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58"/>
  <c r="G29" i="60"/>
  <c r="G29" i="59"/>
  <c r="G29" i="57"/>
  <c r="G29" i="55"/>
</calcChain>
</file>

<file path=xl/sharedStrings.xml><?xml version="1.0" encoding="utf-8"?>
<sst xmlns="http://schemas.openxmlformats.org/spreadsheetml/2006/main" count="1102" uniqueCount="205">
  <si>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</si>
  <si>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</si>
  <si>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</si>
  <si>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</si>
  <si>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</si>
  <si>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</si>
  <si>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</si>
  <si>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</si>
  <si>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</si>
  <si>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</si>
  <si>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</si>
  <si>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</si>
  <si>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</si>
  <si>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</si>
  <si>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</si>
  <si>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</si>
  <si>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</si>
  <si>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</si>
  <si>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</si>
  <si>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</si>
  <si>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</si>
  <si>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</si>
  <si>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</si>
  <si>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</si>
  <si>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</si>
  <si>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</si>
  <si>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</si>
  <si>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</si>
  <si>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</si>
  <si>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</si>
  <si>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</si>
  <si>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</si>
  <si>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</si>
  <si>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</si>
  <si>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</si>
  <si>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</si>
  <si>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</si>
  <si>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</si>
  <si>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</si>
  <si>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</si>
  <si>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</si>
  <si>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</si>
  <si>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</si>
  <si>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</si>
  <si>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</si>
  <si>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</si>
  <si>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</si>
  <si>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</si>
  <si>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</si>
  <si>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</si>
  <si>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</si>
  <si>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</si>
  <si>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</si>
  <si>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</si>
  <si>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</si>
  <si>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</si>
  <si>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</si>
  <si>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</si>
  <si>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</si>
  <si>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</si>
  <si>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</si>
  <si>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</si>
  <si>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</si>
  <si>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</si>
  <si>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</si>
  <si>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</si>
  <si>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</si>
  <si>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</si>
  <si>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</si>
  <si>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</si>
  <si>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</si>
  <si>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</si>
  <si>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</si>
  <si>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</si>
  <si>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</si>
  <si>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</si>
  <si>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 xml:space="preserve">PARB: Porcentaje de Atenciones en Asuntos Religiosos brindadas. </t>
  </si>
  <si>
    <t>O-PPA 1.02 Programa de Atención y Apoyo a las Demandas de la ciudadanía y Organismos no Gubernamentales.</t>
  </si>
  <si>
    <t>ASUNTOS RELIGIOSOS</t>
  </si>
  <si>
    <t>Componente</t>
  </si>
  <si>
    <t xml:space="preserve"> 1.2.1: </t>
  </si>
  <si>
    <t>Proporcionar atención adecuada y puntual a las demandas de las y los ciudadanos</t>
  </si>
  <si>
    <t>(   X      )</t>
  </si>
  <si>
    <t>(   X    )</t>
  </si>
  <si>
    <t>(     X      )</t>
  </si>
  <si>
    <t>(    X      )</t>
  </si>
  <si>
    <t xml:space="preserve"> (  X  )</t>
  </si>
  <si>
    <t xml:space="preserve"> (  X )</t>
  </si>
  <si>
    <t>(    X    )</t>
  </si>
  <si>
    <t>(    X     )</t>
  </si>
  <si>
    <t>Medirá el número de atenciones de trámites y servicios solicitadas por parte de la población para garantizar el pleno ejercicio de la libertad de credos y prácticas religiosas en un marco de pluralidad, armonía y paz social basado en la normatividad vigente, el carácter laico y el principio histórico de la separación del Estado y las iglesias.</t>
  </si>
  <si>
    <t xml:space="preserve">PARB= (NARR/NARS)*100                                      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</si>
  <si>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</si>
  <si>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</si>
  <si>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 Informe trimestral de actividades, donde se especifica las atenciones brindadas.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MBJ-PM-SA-DAR-JAA-001-2022, que se encuentra en la repisa No 1 departamento administrativo</t>
    </r>
  </si>
  <si>
    <t>NARR</t>
  </si>
  <si>
    <t>Número de Atenciones de Asuntos Religiosos Resueltas.</t>
  </si>
  <si>
    <t>correspondencia enviada, base de datos de solicitudes</t>
  </si>
  <si>
    <t>atenciones resueltas</t>
  </si>
  <si>
    <t xml:space="preserve">NARS  </t>
  </si>
  <si>
    <t>Número de Atenciones de Asuntos Religiosos Solicitadas.</t>
  </si>
  <si>
    <t>bitacora de visitas y llamadas</t>
  </si>
  <si>
    <t xml:space="preserve"> atenciones solicitadas</t>
  </si>
  <si>
    <t xml:space="preserve">Lic. Yendi Gabriela Martin Canche </t>
  </si>
  <si>
    <t>Dirección de Asuntos Religiosos</t>
  </si>
  <si>
    <t>Directora</t>
  </si>
  <si>
    <t>admonar6@gmail.com</t>
  </si>
  <si>
    <t>8980119  Y  9982430325</t>
  </si>
  <si>
    <t>PAGR: Porcentaje de actividades comunitarias realizadas con apoyo de Grupos Religiosos</t>
  </si>
  <si>
    <t xml:space="preserve">Actividad </t>
  </si>
  <si>
    <t>Medirá el número de actividades comunitarias con apoyo realizadas de las asociaciones y agrupaciones religiosas como limpieza de parques y playas, reforestación de áreas verdes, iglesias verdes, recolección de material de reciclaje, pintura de espacios públicos, etc.</t>
  </si>
  <si>
    <t xml:space="preserve">PAGR=(NAR/NAP)*100             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</si>
  <si>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las actividades de limpieza y su total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</si>
  <si>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>NAR</t>
  </si>
  <si>
    <t xml:space="preserve">Número de Actividades Realizadas.        </t>
  </si>
  <si>
    <t xml:space="preserve">correspondencia enviada,  calendario de actividades, pagina de la dirección </t>
  </si>
  <si>
    <t>Actividades de apoyo realizadas</t>
  </si>
  <si>
    <t xml:space="preserve"> Número de Actividades Programadas.</t>
  </si>
  <si>
    <t>correspondencia recibida  y  base de datos de solicitudes</t>
  </si>
  <si>
    <t>Actividades de apoyo programadas</t>
  </si>
  <si>
    <t>NAP</t>
  </si>
  <si>
    <t>PCMR: Porcentaje de participantes en materia religiosa capacitados(as).</t>
  </si>
  <si>
    <t>Medirá el número de participantes de los cursos, pláticas, foros y mesas de trabajo en donde se establece tanto  la libertad de credos y prácticas religiosas en un marco de pluralidad así como el carácter laico y el principio histórico de la separación del Estado y las iglesias.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</si>
  <si>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 los listados de asistencia a las capacitaciones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de programas y proyectos</t>
    </r>
  </si>
  <si>
    <t>NPCA</t>
  </si>
  <si>
    <t xml:space="preserve">Número de personas capacitadas. </t>
  </si>
  <si>
    <t>listas de asistencia, fotografias, formato de evaluación del instructor</t>
  </si>
  <si>
    <t>numero de participantes</t>
  </si>
  <si>
    <t>NPCO</t>
  </si>
  <si>
    <t>Número de personas convocadas.</t>
  </si>
  <si>
    <t>correspondecia enviada, oficios de invitacion</t>
  </si>
  <si>
    <t>personas convocadas</t>
  </si>
  <si>
    <t>PAEX: Porcentaje de actualizaciones de expedientes del Padrón Municipal de Templos.</t>
  </si>
  <si>
    <t xml:space="preserve">Medirá el número de actualizaciones de los expedientes a fin de contar con un registro y control de agrupaciones y asociaciones religiosas que alimentará dicho Censo. </t>
  </si>
  <si>
    <t xml:space="preserve">PCMR= (NPCA/NPCO)*100                                          </t>
  </si>
  <si>
    <t xml:space="preserve">PAEX= (NEXA/NEXE) *100                                              </t>
  </si>
  <si>
    <t>NEXA</t>
  </si>
  <si>
    <t xml:space="preserve">Número de expedientes actualizados. </t>
  </si>
  <si>
    <t xml:space="preserve">Número de expedientes estimados.    </t>
  </si>
  <si>
    <t>NEXE</t>
  </si>
  <si>
    <r>
      <t xml:space="preserve">Nombre del Documento: </t>
    </r>
    <r>
      <rPr>
        <sz val="9"/>
        <color theme="1"/>
        <rFont val="Calibri"/>
        <family val="2"/>
        <scheme val="minor"/>
      </rPr>
      <t>actualizaciones del Padron Municipal de Templos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MBJ-PM-SA-DAR-JDCR-002-2022 repisa No 1 departamento de Registro y Control de Asociaciones </t>
    </r>
  </si>
  <si>
    <t>Número de expedientes</t>
  </si>
  <si>
    <t>Número de expedientes programados</t>
  </si>
  <si>
    <t>PVAR: Porcentaje de verificaciones normativas a las asociaciones y agrupaciones religiosas realizadas.</t>
  </si>
  <si>
    <t>Medirá el número de verificaciones normativas realizadas como la de culto publico extraordinario; notorio arraigo; apertura de culto publico y queja vecinales a las asociaciones o agrupaciones religiosas en el municipio de Benito Juarez.</t>
  </si>
  <si>
    <r>
      <t xml:space="preserve">Nombre del Documento: Reporte de Solicitudes de Culto Público Extraordinario; </t>
    </r>
    <r>
      <rPr>
        <sz val="9"/>
        <color theme="1"/>
        <rFont val="Calibri"/>
        <family val="2"/>
        <scheme val="minor"/>
      </rPr>
      <t>reporte de apertura de culto público; expediente de queja vecinal y expediente de Notorio Arraigo.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Leffort MBJ-PM-SA-DAR-JDTS-002-2022 repisa No 1 departamento de Tramites y Servicios </t>
    </r>
  </si>
  <si>
    <t xml:space="preserve">PVAR=(NVNR/NVNP)*100                                            </t>
  </si>
  <si>
    <t>NVNR</t>
  </si>
  <si>
    <t xml:space="preserve">Número de verificaciones normativas realizadas. </t>
  </si>
  <si>
    <t>Reporte de Solicitudes de Culto Público Extraordinario; reporte de apertura de culto público; expediente de queja vecinal y expediente de Notorio Arraigo, actas de verificación.</t>
  </si>
  <si>
    <t>verificaciones realizadas.</t>
  </si>
  <si>
    <t>NVNP</t>
  </si>
  <si>
    <t>Numero de verificaciones normativas programadas.</t>
  </si>
  <si>
    <t xml:space="preserve">solicitudes recibidas, correspondecia recibida, formatos de visita, bitacora de quejas realizadas </t>
  </si>
  <si>
    <t xml:space="preserve"> verificaciones programadas</t>
  </si>
  <si>
    <t>PRTS: Porcentaje de participantes en actividades de reconstrucción del Tejido Social.</t>
  </si>
  <si>
    <t>Medirá la número de participantes benficiados en las actividades de reconstruccion del tejido social, como las mesas de valores éticos, programa de familas que trascienden, brigadas de apoyo y servicios, etc.</t>
  </si>
  <si>
    <t xml:space="preserve">PRTS=(NPEP/NPEE)*100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</si>
  <si>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programas y proyectos, donde se especifica los participantes de la capacitación del manual.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Leffort MBJ-PM-SA-DAR-JDPP-002-2022 que se encuentra en la repisa No 2 del departamento juridico</t>
    </r>
  </si>
  <si>
    <t>NPEP</t>
  </si>
  <si>
    <t xml:space="preserve">Número de  personas participantes.    </t>
  </si>
  <si>
    <t xml:space="preserve">Reporte de programas y proyectos; fotografias, </t>
  </si>
  <si>
    <t xml:space="preserve"> personas participantes.    </t>
  </si>
  <si>
    <t>NPEE</t>
  </si>
  <si>
    <t xml:space="preserve">Número de personas estimadas.      </t>
  </si>
  <si>
    <t>fichas tecnicas, oficios de invitación , correspondencia enviada.</t>
  </si>
  <si>
    <t xml:space="preserve">personas estimadas.      </t>
  </si>
  <si>
    <t>PTAR: Porcentaje de Trámites realizados hacia las asociaciones y agrupaciones religiosas.</t>
  </si>
  <si>
    <t>Medira el número de trámites realizados por la Dirección de Asuntos Religiosos en cuantos los servicios solicitados por las agrupaciones y asociaciones religiosas del municipio.</t>
  </si>
  <si>
    <t xml:space="preserve">PTAR=(NUTE/NUTS)*100                                  </t>
  </si>
  <si>
    <t>N/D</t>
  </si>
  <si>
    <r>
      <t>Nombre del Documento:</t>
    </r>
    <r>
      <rPr>
        <sz val="9"/>
        <color theme="1"/>
        <rFont val="Calibri"/>
        <family val="2"/>
        <scheme val="minor"/>
      </rPr>
      <t xml:space="preserve"> correspondencia recibida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de Asuntos Religiosos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MBJ-PM-SA-DAR-001-2022 repisa No 1 área de recepción</t>
    </r>
  </si>
  <si>
    <t>NUTE</t>
  </si>
  <si>
    <t xml:space="preserve">Número de trámites emitidos.   </t>
  </si>
  <si>
    <t xml:space="preserve"> correspondencia enviada a las dependencias dueñas de los procesos </t>
  </si>
  <si>
    <t>trámites emitidos.</t>
  </si>
  <si>
    <t>NUTS</t>
  </si>
  <si>
    <t xml:space="preserve"> Número de trámites solicitadas</t>
  </si>
  <si>
    <t>correspondencia recibida,  solicitudes de gestión y solicitudes de tramites</t>
  </si>
  <si>
    <t xml:space="preserve"> trámites solicitadas.    </t>
  </si>
  <si>
    <t>PAAC: Porcentaje de asesorías jurídicas hacia asociaciones y agrupaciones religiosas.</t>
  </si>
  <si>
    <t xml:space="preserve">Medira el número de asesorias jurídicas y de Registro solicitados por las agrupaciones religiosas con base a la normatividad vigente. </t>
  </si>
  <si>
    <t xml:space="preserve">PAAC=(NAJB/NAJE)*100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</si>
  <si>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asesorias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MBJ-PM-SA-DAR-JDJ-003-2022 que se encuentra en la repisa No 2 del departamento juridico</t>
    </r>
  </si>
  <si>
    <t>NAJB</t>
  </si>
  <si>
    <t xml:space="preserve">Número de asesorías jurídicas brindadas.     </t>
  </si>
  <si>
    <t xml:space="preserve">bitacora de visitas, expediente de asesoria </t>
  </si>
  <si>
    <t xml:space="preserve">asesorías jurídicas brindadas. </t>
  </si>
  <si>
    <t>NAJE</t>
  </si>
  <si>
    <t xml:space="preserve">Número de asesorías jurídicas estimadas.       </t>
  </si>
  <si>
    <t xml:space="preserve">solicitud de asesorias, bitacora de visitas  </t>
  </si>
  <si>
    <t xml:space="preserve">asesorías jurídicas estimadas.   </t>
  </si>
  <si>
    <t>(     X    )</t>
  </si>
  <si>
    <t>1.2.1.4 Identificcar  a las asociaciones y agrupaciones religiosas que exiisten en el muniipo.</t>
  </si>
  <si>
    <t>(       )</t>
  </si>
  <si>
    <t>(          )</t>
  </si>
  <si>
    <t>(       x    )</t>
  </si>
  <si>
    <t>(        X   )</t>
  </si>
  <si>
    <t>el número de participantes en la actividad del Día de la Libertad Religiosa.</t>
  </si>
  <si>
    <t xml:space="preserve">PPDLR=(NPEP/NPEI)*100            </t>
  </si>
  <si>
    <t>1.2.1.7 Diseñar programas que fortalescan el tejido social y la convivencia Familiar</t>
  </si>
  <si>
    <t>Ficha de Indicador de Desempeño. FID 2023</t>
  </si>
  <si>
    <r>
      <rPr>
        <b/>
        <sz val="9"/>
        <color theme="1"/>
        <rFont val="Calibri"/>
        <family val="2"/>
        <scheme val="minor"/>
      </rPr>
      <t>PPDLR:</t>
    </r>
    <r>
      <rPr>
        <sz val="9"/>
        <color theme="1"/>
        <rFont val="Calibri"/>
        <family val="2"/>
        <scheme val="minor"/>
      </rPr>
      <t xml:space="preserve"> Porcentaje de participantes en actividad del día de la libertad religiosa.</t>
    </r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</si>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</sst>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0" fontId="4" fillId="9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BF431E4-8731-4C28-A2C6-3A611ECBC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70415"/>
          <a:ext cx="2749703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44D306-4D0A-420F-BA94-5F28FE69F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E6C3C3-BDC3-4435-97DB-29B04E183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2EB360-E1E1-40FA-9C99-261175014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7E2909-DD01-448B-8EF9-EE7A29566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FA29A6-B9C1-4BFA-87B0-022C12CDD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4F9C529-22F0-48F2-A595-170F08287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D1A618-7947-4584-BF18-D3C59BD63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8C1609-7A18-48DE-BCBB-16563FBC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463721-4758-4D25-9108-3787103AA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19FD7D-55EF-40A2-AA08-0B1F4F550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C040B8-734B-42D6-A12D-9B2E5F91C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E80DFF-BB5A-40BD-845A-C5EB3DE3F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</xdr:row>
      <xdr:rowOff>22225</xdr:rowOff>
    </xdr:from>
    <xdr:to>
      <xdr:col>7</xdr:col>
      <xdr:colOff>1007687</xdr:colOff>
      <xdr:row>3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F53104C-4E92-4ECC-94B4-5F9FC4408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6075" y="260350"/>
          <a:ext cx="960062" cy="1082675"/>
        </a:xfrm>
        <a:prstGeom prst="rect">
          <a:avLst/>
        </a:prstGeom>
      </xdr:spPr>
    </xdr:pic>
    <xdr:clientData/>
  </xdr:twoCellAnchor>
  <xdr:twoCellAnchor editAs="oneCell">
    <xdr:from>
      <xdr:col>1</xdr:col>
      <xdr:colOff>97366</xdr:colOff>
      <xdr:row>0</xdr:row>
      <xdr:rowOff>222248</xdr:rowOff>
    </xdr:from>
    <xdr:to>
      <xdr:col>3</xdr:col>
      <xdr:colOff>266700</xdr:colOff>
      <xdr:row>3</xdr:row>
      <xdr:rowOff>161925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BA87BF9-DBEB-4288-A8A8-A96AAF19E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366" y="222248"/>
          <a:ext cx="2131484" cy="113030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</xdr:row>
      <xdr:rowOff>22225</xdr:rowOff>
    </xdr:from>
    <xdr:to>
      <xdr:col>7</xdr:col>
      <xdr:colOff>1007687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007CB8-044B-4F52-A516-F1B4C2BE7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6075" y="260350"/>
          <a:ext cx="960062" cy="1082675"/>
        </a:xfrm>
        <a:prstGeom prst="rect">
          <a:avLst/>
        </a:prstGeom>
      </xdr:spPr>
    </xdr:pic>
    <xdr:clientData/>
  </xdr:twoCellAnchor>
  <xdr:twoCellAnchor editAs="oneCell">
    <xdr:from>
      <xdr:col>1</xdr:col>
      <xdr:colOff>97366</xdr:colOff>
      <xdr:row>0</xdr:row>
      <xdr:rowOff>222248</xdr:rowOff>
    </xdr:from>
    <xdr:to>
      <xdr:col>3</xdr:col>
      <xdr:colOff>266700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AABA7D-2E90-4A07-BC00-43FD193EC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366" y="222248"/>
          <a:ext cx="2131484" cy="1130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ar6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monar6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ar6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ar6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monar6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dmonar6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dmonar6@gma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mailto:admonar6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dmonar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1" zoomScale="90" zoomScaleNormal="90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76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200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90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91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1406</v>
      </c>
      <c r="C29" s="77"/>
      <c r="D29" s="51">
        <v>2020</v>
      </c>
      <c r="E29" s="52"/>
      <c r="F29" s="8">
        <v>2000</v>
      </c>
      <c r="G29" s="43">
        <f>F29/B29-1</f>
        <v>0.42247510668563293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94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32">
        <v>1.022</v>
      </c>
      <c r="C38" s="32">
        <v>1.052</v>
      </c>
      <c r="D38" s="32">
        <v>1.018</v>
      </c>
      <c r="E38" s="32">
        <v>1.0580000000000001</v>
      </c>
      <c r="F38" s="32">
        <v>1.0375000000000001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95</v>
      </c>
      <c r="C41" s="74"/>
      <c r="D41" s="74"/>
      <c r="E41" s="52"/>
      <c r="F41" s="51" t="s">
        <v>96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97</v>
      </c>
      <c r="C43" s="74"/>
      <c r="D43" s="74"/>
      <c r="E43" s="52"/>
      <c r="F43" s="51" t="s">
        <v>98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99</v>
      </c>
      <c r="C45" s="74"/>
      <c r="D45" s="74"/>
      <c r="E45" s="52"/>
      <c r="F45" s="51" t="s">
        <v>100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101</v>
      </c>
      <c r="C47" s="74"/>
      <c r="D47" s="74"/>
      <c r="E47" s="74"/>
      <c r="F47" s="51" t="s">
        <v>102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F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38" priority="1" operator="containsText" text="NO APLICA">
      <formula>NOT(ISERROR(SEARCH("NO APLICA",B38)))</formula>
    </cfRule>
    <cfRule type="cellIs" dxfId="37" priority="2" operator="greaterThan">
      <formula>1.2</formula>
    </cfRule>
    <cfRule type="cellIs" dxfId="36" priority="3" operator="lessThan">
      <formula>0.5</formula>
    </cfRule>
    <cfRule type="cellIs" dxfId="35" priority="4" operator="between">
      <formula>0.5</formula>
      <formula>0.7</formula>
    </cfRule>
    <cfRule type="cellIs" dxfId="34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'C-1.02.1.1.11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28" zoomScale="89" zoomScaleNormal="89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108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200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110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111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21</v>
      </c>
      <c r="C29" s="77"/>
      <c r="D29" s="51">
        <v>2020</v>
      </c>
      <c r="E29" s="52"/>
      <c r="F29" s="8">
        <v>8</v>
      </c>
      <c r="G29" s="43">
        <f>F29/B29-1</f>
        <v>-0.61904761904761907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112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113</v>
      </c>
      <c r="C41" s="74"/>
      <c r="D41" s="74"/>
      <c r="E41" s="52"/>
      <c r="F41" s="51" t="s">
        <v>114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115</v>
      </c>
      <c r="C43" s="74"/>
      <c r="D43" s="74"/>
      <c r="E43" s="52"/>
      <c r="F43" s="51" t="s">
        <v>116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120</v>
      </c>
      <c r="C45" s="74"/>
      <c r="D45" s="74"/>
      <c r="E45" s="52"/>
      <c r="F45" s="51" t="s">
        <v>117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118</v>
      </c>
      <c r="C47" s="74"/>
      <c r="D47" s="74"/>
      <c r="E47" s="74"/>
      <c r="F47" s="51" t="s">
        <v>119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3" priority="1" operator="containsText" text="NO APLICA">
      <formula>NOT(ISERROR(SEARCH("NO APLICA",B38)))</formula>
    </cfRule>
    <cfRule type="cellIs" dxfId="32" priority="2" operator="greaterThan">
      <formula>1.2</formula>
    </cfRule>
    <cfRule type="cellIs" dxfId="31" priority="3" operator="lessThan">
      <formula>0.5</formula>
    </cfRule>
    <cfRule type="cellIs" dxfId="30" priority="4" operator="between">
      <formula>0.5</formula>
      <formula>0.7</formula>
    </cfRule>
    <cfRule type="cellIs" dxfId="29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29" zoomScale="89" zoomScaleNormal="89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121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193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122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134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13</v>
      </c>
      <c r="C29" s="77"/>
      <c r="D29" s="51">
        <v>2020</v>
      </c>
      <c r="E29" s="52"/>
      <c r="F29" s="8">
        <v>400</v>
      </c>
      <c r="G29" s="13">
        <f>(F29/B29)-1</f>
        <v>29.76923076923077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123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32">
        <v>0.99</v>
      </c>
      <c r="C38" s="32">
        <v>1.02</v>
      </c>
      <c r="D38" s="32">
        <v>1.1399999999999999</v>
      </c>
      <c r="E38" s="32">
        <v>1.2</v>
      </c>
      <c r="F38" s="32">
        <v>1.0874999999999999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124</v>
      </c>
      <c r="C41" s="74"/>
      <c r="D41" s="74"/>
      <c r="E41" s="52"/>
      <c r="F41" s="51" t="s">
        <v>125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126</v>
      </c>
      <c r="C43" s="74"/>
      <c r="D43" s="74"/>
      <c r="E43" s="52"/>
      <c r="F43" s="51" t="s">
        <v>127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128</v>
      </c>
      <c r="C45" s="74"/>
      <c r="D45" s="74"/>
      <c r="E45" s="52"/>
      <c r="F45" s="51" t="s">
        <v>129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130</v>
      </c>
      <c r="C47" s="74"/>
      <c r="D47" s="74"/>
      <c r="E47" s="74"/>
      <c r="F47" s="51" t="s">
        <v>131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28" priority="1" operator="containsText" text="NO APLICA">
      <formula>NOT(ISERROR(SEARCH("NO APLICA",B38)))</formula>
    </cfRule>
    <cfRule type="cellIs" dxfId="27" priority="2" operator="greaterThan">
      <formula>1.2</formula>
    </cfRule>
    <cfRule type="cellIs" dxfId="26" priority="3" operator="lessThan">
      <formula>0.5</formula>
    </cfRule>
    <cfRule type="cellIs" dxfId="25" priority="4" operator="between">
      <formula>0.5</formula>
      <formula>0.7</formula>
    </cfRule>
    <cfRule type="cellIs" dxfId="24" priority="5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31" zoomScale="91" zoomScaleNormal="91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132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193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133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135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778</v>
      </c>
      <c r="C29" s="77"/>
      <c r="D29" s="51">
        <v>2020</v>
      </c>
      <c r="E29" s="52"/>
      <c r="F29" s="8">
        <v>500</v>
      </c>
      <c r="G29" s="13">
        <f>F29/B29-1</f>
        <v>-0.35732647814910024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140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0.96</v>
      </c>
      <c r="C38" s="13">
        <v>1.0449999999999999</v>
      </c>
      <c r="D38" s="13">
        <v>1.085</v>
      </c>
      <c r="E38" s="13">
        <v>1.06</v>
      </c>
      <c r="F38" s="13">
        <v>1.0375000000000001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136</v>
      </c>
      <c r="C41" s="74"/>
      <c r="D41" s="74"/>
      <c r="E41" s="52"/>
      <c r="F41" s="51" t="s">
        <v>137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115</v>
      </c>
      <c r="C43" s="74"/>
      <c r="D43" s="74"/>
      <c r="E43" s="52"/>
      <c r="F43" s="51" t="s">
        <v>141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139</v>
      </c>
      <c r="C45" s="74"/>
      <c r="D45" s="74"/>
      <c r="E45" s="52"/>
      <c r="F45" s="51" t="s">
        <v>138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118</v>
      </c>
      <c r="C47" s="74"/>
      <c r="D47" s="74"/>
      <c r="E47" s="74"/>
      <c r="F47" s="51" t="s">
        <v>142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1" zoomScale="91" zoomScaleNormal="91" workbookViewId="0">
      <selection activeCell="I40" sqref="I40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143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193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144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146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84</v>
      </c>
      <c r="C29" s="77"/>
      <c r="D29" s="51">
        <v>2020</v>
      </c>
      <c r="E29" s="52"/>
      <c r="F29" s="8">
        <v>240</v>
      </c>
      <c r="G29" s="13">
        <f>F29/B29-1</f>
        <v>1.8571428571428572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145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0.9</v>
      </c>
      <c r="C38" s="13">
        <v>1.0832999999999999</v>
      </c>
      <c r="D38" s="13">
        <v>1.1167</v>
      </c>
      <c r="E38" s="13">
        <v>1.1000000000000001</v>
      </c>
      <c r="F38" s="13">
        <v>1.05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147</v>
      </c>
      <c r="C41" s="74"/>
      <c r="D41" s="74"/>
      <c r="E41" s="52"/>
      <c r="F41" s="51" t="s">
        <v>148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149</v>
      </c>
      <c r="C43" s="74"/>
      <c r="D43" s="74"/>
      <c r="E43" s="52"/>
      <c r="F43" s="51" t="s">
        <v>150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151</v>
      </c>
      <c r="C45" s="74"/>
      <c r="D45" s="74"/>
      <c r="E45" s="52"/>
      <c r="F45" s="51" t="s">
        <v>152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153</v>
      </c>
      <c r="C47" s="74"/>
      <c r="D47" s="74"/>
      <c r="E47" s="74"/>
      <c r="F47" s="51" t="s">
        <v>154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33" zoomScale="96" zoomScaleNormal="96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155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114" t="s">
        <v>81</v>
      </c>
      <c r="D11" s="79"/>
      <c r="E11" s="115"/>
      <c r="F11" s="51" t="s">
        <v>193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84</v>
      </c>
      <c r="E20" s="21" t="s">
        <v>10</v>
      </c>
      <c r="F20" s="64" t="s">
        <v>192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156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157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>
        <v>9</v>
      </c>
      <c r="C29" s="77"/>
      <c r="D29" s="51">
        <v>2020</v>
      </c>
      <c r="E29" s="52"/>
      <c r="F29" s="8">
        <v>8000</v>
      </c>
      <c r="G29" s="13">
        <f>(F29/B29)-1</f>
        <v>887.88888888888891</v>
      </c>
      <c r="H29" s="12">
        <v>2022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158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1.083</v>
      </c>
      <c r="C38" s="13">
        <v>0.95699999999999996</v>
      </c>
      <c r="D38" s="13">
        <v>1.0980000000000001</v>
      </c>
      <c r="E38" s="13">
        <v>1.111</v>
      </c>
      <c r="F38" s="13">
        <v>1.0623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159</v>
      </c>
      <c r="C41" s="74"/>
      <c r="D41" s="74"/>
      <c r="E41" s="52"/>
      <c r="F41" s="51" t="s">
        <v>160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161</v>
      </c>
      <c r="C43" s="74"/>
      <c r="D43" s="74"/>
      <c r="E43" s="52"/>
      <c r="F43" s="51" t="s">
        <v>162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163</v>
      </c>
      <c r="C45" s="74"/>
      <c r="D45" s="74"/>
      <c r="E45" s="52"/>
      <c r="F45" s="51" t="s">
        <v>164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165</v>
      </c>
      <c r="C47" s="74"/>
      <c r="D47" s="74"/>
      <c r="E47" s="74"/>
      <c r="F47" s="51" t="s">
        <v>166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opLeftCell="B30" zoomScaleNormal="100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167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200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195</v>
      </c>
      <c r="E20" s="21" t="s">
        <v>196</v>
      </c>
      <c r="F20" s="64" t="s">
        <v>194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168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169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 t="s">
        <v>170</v>
      </c>
      <c r="C29" s="77"/>
      <c r="D29" s="51">
        <v>2020</v>
      </c>
      <c r="E29" s="52"/>
      <c r="F29" s="8">
        <v>350</v>
      </c>
      <c r="G29" s="13" t="e">
        <f>(F29/B29)-1</f>
        <v>#VALUE!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171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1.1125</v>
      </c>
      <c r="C38" s="13">
        <v>1.18</v>
      </c>
      <c r="D38" s="13">
        <v>1.08</v>
      </c>
      <c r="E38" s="13">
        <v>1.0583</v>
      </c>
      <c r="F38" s="13">
        <v>1.1076999999999999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172</v>
      </c>
      <c r="C41" s="74"/>
      <c r="D41" s="74"/>
      <c r="E41" s="52"/>
      <c r="F41" s="51" t="s">
        <v>173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174</v>
      </c>
      <c r="C43" s="74"/>
      <c r="D43" s="74"/>
      <c r="E43" s="52"/>
      <c r="F43" s="51" t="s">
        <v>175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176</v>
      </c>
      <c r="C45" s="74"/>
      <c r="D45" s="74"/>
      <c r="E45" s="52"/>
      <c r="F45" s="51" t="s">
        <v>177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178</v>
      </c>
      <c r="C47" s="74"/>
      <c r="D47" s="74"/>
      <c r="E47" s="74"/>
      <c r="F47" s="51" t="s">
        <v>179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91E8-8936-473D-A4DD-D82A058D73E1}">
  <dimension ref="B1:Q55"/>
  <sheetViews>
    <sheetView topLeftCell="A30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180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193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195</v>
      </c>
      <c r="E20" s="21" t="s">
        <v>197</v>
      </c>
      <c r="F20" s="64" t="s">
        <v>194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78" t="s">
        <v>181</v>
      </c>
      <c r="C22" s="79"/>
      <c r="D22" s="79"/>
      <c r="E22" s="79"/>
      <c r="F22" s="79"/>
      <c r="G22" s="79"/>
      <c r="H22" s="80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182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 t="s">
        <v>170</v>
      </c>
      <c r="C29" s="77"/>
      <c r="D29" s="51">
        <v>2020</v>
      </c>
      <c r="E29" s="52"/>
      <c r="F29" s="8">
        <v>200</v>
      </c>
      <c r="G29" s="13">
        <v>0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183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1.125</v>
      </c>
      <c r="C38" s="13">
        <v>1.04</v>
      </c>
      <c r="D38" s="13">
        <v>1.08</v>
      </c>
      <c r="E38" s="13">
        <v>1.1000000000000001</v>
      </c>
      <c r="F38" s="13">
        <v>1.0863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184</v>
      </c>
      <c r="C41" s="74"/>
      <c r="D41" s="74"/>
      <c r="E41" s="52"/>
      <c r="F41" s="51" t="s">
        <v>185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186</v>
      </c>
      <c r="C43" s="74"/>
      <c r="D43" s="74"/>
      <c r="E43" s="52"/>
      <c r="F43" s="51" t="s">
        <v>187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188</v>
      </c>
      <c r="C45" s="74"/>
      <c r="D45" s="74"/>
      <c r="E45" s="52"/>
      <c r="F45" s="51" t="s">
        <v>189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190</v>
      </c>
      <c r="C47" s="74"/>
      <c r="D47" s="74"/>
      <c r="E47" s="74"/>
      <c r="F47" s="51" t="s">
        <v>191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CE216626-8AA4-4BC6-B7CC-1A7667E2F902}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4DB6ACD-D451-4E6F-8838-222BB074BA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'A-1.02.1.1.11.7'!B38:F38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69480-F77F-439A-8265-67CE54D4BEEE}">
  <dimension ref="B1:Q55"/>
  <sheetViews>
    <sheetView tabSelected="1" topLeftCell="A35" workbookViewId="0">
      <selection activeCell="I38" sqref="I38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4.664062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23"/>
      <c r="C2" s="24"/>
      <c r="D2" s="24"/>
      <c r="E2" s="24"/>
      <c r="F2" s="24"/>
      <c r="G2" s="24"/>
      <c r="H2" s="25"/>
    </row>
    <row r="3" spans="2:17" ht="37.5" customHeight="1" x14ac:dyDescent="0.2">
      <c r="B3" s="26"/>
      <c r="C3" s="27"/>
      <c r="D3" s="27"/>
      <c r="E3" s="27"/>
      <c r="F3" s="27"/>
      <c r="G3" s="27"/>
      <c r="H3" s="28"/>
    </row>
    <row r="4" spans="2:17" ht="15" thickBot="1" x14ac:dyDescent="0.25">
      <c r="B4" s="29"/>
      <c r="C4" s="30"/>
      <c r="D4" s="30"/>
      <c r="E4" s="30"/>
      <c r="F4" s="30"/>
      <c r="G4" s="30"/>
      <c r="H4" s="31"/>
    </row>
    <row r="5" spans="2:17" ht="27" customHeight="1" x14ac:dyDescent="0.2">
      <c r="B5" s="65" t="s">
        <v>201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" customHeight="1" x14ac:dyDescent="0.2">
      <c r="B7" s="68" t="s">
        <v>202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1" t="s">
        <v>60</v>
      </c>
      <c r="C8" s="63"/>
      <c r="D8" s="63"/>
      <c r="E8" s="63"/>
      <c r="F8" s="53" t="s">
        <v>73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2">
      <c r="B9" s="72" t="s">
        <v>77</v>
      </c>
      <c r="C9" s="73"/>
      <c r="D9" s="73"/>
      <c r="E9" s="73"/>
      <c r="F9" s="73" t="s">
        <v>78</v>
      </c>
      <c r="G9" s="73"/>
      <c r="H9" s="35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7" t="s">
        <v>80</v>
      </c>
      <c r="C11" s="51" t="s">
        <v>81</v>
      </c>
      <c r="D11" s="74"/>
      <c r="E11" s="52"/>
      <c r="F11" s="51" t="s">
        <v>200</v>
      </c>
      <c r="G11" s="74"/>
      <c r="H11" s="75"/>
    </row>
    <row r="12" spans="2:17" ht="17" customHeight="1" x14ac:dyDescent="0.2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2">
      <c r="B13" s="16" t="s">
        <v>5</v>
      </c>
      <c r="C13" s="53" t="s">
        <v>6</v>
      </c>
      <c r="D13" s="54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9" customHeight="1" x14ac:dyDescent="0.2">
      <c r="B14" s="20" t="s">
        <v>82</v>
      </c>
      <c r="C14" s="55" t="s">
        <v>83</v>
      </c>
      <c r="D14" s="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2">
      <c r="B15" s="57" t="s">
        <v>12</v>
      </c>
      <c r="C15" s="58"/>
      <c r="D15" s="58"/>
      <c r="E15" s="58"/>
      <c r="F15" s="59"/>
      <c r="G15" s="53" t="s">
        <v>13</v>
      </c>
      <c r="H15" s="62"/>
    </row>
    <row r="16" spans="2:17" ht="16.5" customHeight="1" x14ac:dyDescent="0.2">
      <c r="B16" s="9" t="s">
        <v>14</v>
      </c>
      <c r="C16" s="49" t="s">
        <v>15</v>
      </c>
      <c r="D16" s="50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2">
      <c r="B17" s="7" t="s">
        <v>19</v>
      </c>
      <c r="C17" s="51" t="s">
        <v>86</v>
      </c>
      <c r="D17" s="52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2">
      <c r="B18" s="60" t="s">
        <v>67</v>
      </c>
      <c r="C18" s="61"/>
      <c r="D18" s="61"/>
      <c r="E18" s="54"/>
      <c r="F18" s="53" t="s">
        <v>22</v>
      </c>
      <c r="G18" s="61"/>
      <c r="H18" s="62"/>
    </row>
    <row r="19" spans="2:8" ht="53.25" customHeight="1" x14ac:dyDescent="0.2">
      <c r="B19" s="38" t="s">
        <v>69</v>
      </c>
      <c r="C19" s="39" t="s">
        <v>68</v>
      </c>
      <c r="D19" s="39" t="s">
        <v>58</v>
      </c>
      <c r="E19" s="17" t="s">
        <v>59</v>
      </c>
      <c r="F19" s="63" t="s">
        <v>70</v>
      </c>
      <c r="G19" s="63"/>
      <c r="H19" s="6" t="s">
        <v>71</v>
      </c>
    </row>
    <row r="20" spans="2:8" ht="18" customHeight="1" x14ac:dyDescent="0.2">
      <c r="B20" s="20" t="s">
        <v>88</v>
      </c>
      <c r="C20" s="21" t="s">
        <v>10</v>
      </c>
      <c r="D20" s="21" t="s">
        <v>195</v>
      </c>
      <c r="E20" s="21" t="s">
        <v>197</v>
      </c>
      <c r="F20" s="64" t="s">
        <v>194</v>
      </c>
      <c r="G20" s="64"/>
      <c r="H20" s="5" t="s">
        <v>89</v>
      </c>
    </row>
    <row r="21" spans="2:8" ht="15.75" customHeight="1" x14ac:dyDescent="0.2">
      <c r="B21" s="60" t="s">
        <v>23</v>
      </c>
      <c r="C21" s="61"/>
      <c r="D21" s="61"/>
      <c r="E21" s="61"/>
      <c r="F21" s="61"/>
      <c r="G21" s="61"/>
      <c r="H21" s="62"/>
    </row>
    <row r="22" spans="2:8" ht="48" customHeight="1" x14ac:dyDescent="0.2">
      <c r="B22" s="81" t="s">
        <v>198</v>
      </c>
      <c r="C22" s="74"/>
      <c r="D22" s="74"/>
      <c r="E22" s="74"/>
      <c r="F22" s="74"/>
      <c r="G22" s="74"/>
      <c r="H22" s="75"/>
    </row>
    <row r="23" spans="2:8" ht="15.75" customHeight="1" x14ac:dyDescent="0.2">
      <c r="B23" s="60" t="s">
        <v>24</v>
      </c>
      <c r="C23" s="61"/>
      <c r="D23" s="61"/>
      <c r="E23" s="61"/>
      <c r="F23" s="61"/>
      <c r="G23" s="61"/>
      <c r="H23" s="62"/>
    </row>
    <row r="24" spans="2:8" ht="32.25" customHeight="1" x14ac:dyDescent="0.2">
      <c r="B24" s="81" t="s">
        <v>199</v>
      </c>
      <c r="C24" s="74"/>
      <c r="D24" s="74"/>
      <c r="E24" s="74"/>
      <c r="F24" s="74"/>
      <c r="G24" s="74"/>
      <c r="H24" s="75"/>
    </row>
    <row r="25" spans="2:8" ht="15.75" customHeight="1" x14ac:dyDescent="0.2">
      <c r="B25" s="60" t="s">
        <v>25</v>
      </c>
      <c r="C25" s="61"/>
      <c r="D25" s="61"/>
      <c r="E25" s="54"/>
      <c r="F25" s="53" t="s">
        <v>26</v>
      </c>
      <c r="G25" s="61"/>
      <c r="H25" s="62"/>
    </row>
    <row r="26" spans="2:8" ht="24.75" customHeight="1" x14ac:dyDescent="0.2">
      <c r="B26" s="81" t="s">
        <v>92</v>
      </c>
      <c r="C26" s="74"/>
      <c r="D26" s="74"/>
      <c r="E26" s="52"/>
      <c r="F26" s="51" t="s">
        <v>93</v>
      </c>
      <c r="G26" s="74"/>
      <c r="H26" s="75"/>
    </row>
    <row r="27" spans="2:8" x14ac:dyDescent="0.2">
      <c r="B27" s="60" t="s">
        <v>27</v>
      </c>
      <c r="C27" s="61"/>
      <c r="D27" s="61"/>
      <c r="E27" s="54"/>
      <c r="F27" s="53" t="s">
        <v>28</v>
      </c>
      <c r="G27" s="61"/>
      <c r="H27" s="62"/>
    </row>
    <row r="28" spans="2:8" ht="24" customHeight="1" x14ac:dyDescent="0.2">
      <c r="B28" s="60" t="s">
        <v>29</v>
      </c>
      <c r="C28" s="54"/>
      <c r="D28" s="53" t="s">
        <v>30</v>
      </c>
      <c r="E28" s="54"/>
      <c r="F28" s="17" t="s">
        <v>29</v>
      </c>
      <c r="G28" s="17" t="s">
        <v>31</v>
      </c>
      <c r="H28" s="15" t="s">
        <v>30</v>
      </c>
    </row>
    <row r="29" spans="2:8" x14ac:dyDescent="0.2">
      <c r="B29" s="76" t="s">
        <v>170</v>
      </c>
      <c r="C29" s="77"/>
      <c r="D29" s="51">
        <v>2020</v>
      </c>
      <c r="E29" s="52"/>
      <c r="F29" s="8">
        <v>200</v>
      </c>
      <c r="G29" s="13">
        <v>0</v>
      </c>
      <c r="H29" s="12">
        <v>2023</v>
      </c>
    </row>
    <row r="30" spans="2:8" ht="19.5" customHeight="1" x14ac:dyDescent="0.2">
      <c r="B30" s="82" t="s">
        <v>32</v>
      </c>
      <c r="C30" s="83"/>
      <c r="D30" s="83"/>
      <c r="E30" s="83"/>
      <c r="F30" s="83"/>
      <c r="G30" s="83"/>
      <c r="H30" s="84"/>
    </row>
    <row r="31" spans="2:8" ht="32.25" customHeight="1" x14ac:dyDescent="0.2">
      <c r="B31" s="71" t="s">
        <v>61</v>
      </c>
      <c r="C31" s="63"/>
      <c r="D31" s="63"/>
      <c r="E31" s="63"/>
      <c r="F31" s="63" t="s">
        <v>74</v>
      </c>
      <c r="G31" s="63"/>
      <c r="H31" s="87"/>
    </row>
    <row r="32" spans="2:8" ht="26" customHeight="1" x14ac:dyDescent="0.2">
      <c r="B32" s="85" t="s">
        <v>33</v>
      </c>
      <c r="C32" s="86"/>
      <c r="D32" s="40" t="s">
        <v>34</v>
      </c>
      <c r="E32" s="41" t="s">
        <v>35</v>
      </c>
      <c r="F32" s="44" t="s">
        <v>33</v>
      </c>
      <c r="G32" s="40" t="s">
        <v>34</v>
      </c>
      <c r="H32" s="42" t="s">
        <v>35</v>
      </c>
    </row>
    <row r="33" spans="2:9" ht="46" customHeight="1" x14ac:dyDescent="0.2">
      <c r="B33" s="88" t="s">
        <v>203</v>
      </c>
      <c r="C33" s="89"/>
      <c r="D33" s="45" t="s">
        <v>65</v>
      </c>
      <c r="E33" s="45" t="s">
        <v>204</v>
      </c>
      <c r="F33" s="37" t="s">
        <v>62</v>
      </c>
      <c r="G33" s="45" t="s">
        <v>63</v>
      </c>
      <c r="H33" s="46" t="s">
        <v>64</v>
      </c>
      <c r="I33" s="33"/>
    </row>
    <row r="34" spans="2:9" ht="15" customHeight="1" x14ac:dyDescent="0.2">
      <c r="B34" s="60" t="s">
        <v>36</v>
      </c>
      <c r="C34" s="61"/>
      <c r="D34" s="90"/>
      <c r="E34" s="90"/>
      <c r="F34" s="90"/>
      <c r="G34" s="90"/>
      <c r="H34" s="62"/>
    </row>
    <row r="35" spans="2:9" ht="65.25" customHeight="1" thickBot="1" x14ac:dyDescent="0.25">
      <c r="B35" s="91" t="s">
        <v>183</v>
      </c>
      <c r="C35" s="92"/>
      <c r="D35" s="92"/>
      <c r="E35" s="92"/>
      <c r="F35" s="92"/>
      <c r="G35" s="92"/>
      <c r="H35" s="93"/>
    </row>
    <row r="36" spans="2:9" ht="20" customHeight="1" thickBot="1" x14ac:dyDescent="0.25">
      <c r="B36" s="94" t="s">
        <v>37</v>
      </c>
      <c r="C36" s="95"/>
      <c r="D36" s="95"/>
      <c r="E36" s="95"/>
      <c r="F36" s="95"/>
      <c r="G36" s="95"/>
      <c r="H36" s="96"/>
    </row>
    <row r="37" spans="2:9" ht="28" customHeight="1" thickBot="1" x14ac:dyDescent="0.25">
      <c r="B37" s="11" t="s">
        <v>38</v>
      </c>
      <c r="C37" s="11" t="s">
        <v>39</v>
      </c>
      <c r="D37" s="47" t="s">
        <v>40</v>
      </c>
      <c r="E37" s="11" t="s">
        <v>72</v>
      </c>
      <c r="F37" s="11" t="s">
        <v>41</v>
      </c>
      <c r="G37" s="94" t="s">
        <v>42</v>
      </c>
      <c r="H37" s="96"/>
    </row>
    <row r="38" spans="2:9" ht="38" customHeight="1" thickBot="1" x14ac:dyDescent="0.25">
      <c r="B38" s="48">
        <v>1</v>
      </c>
      <c r="C38" s="13">
        <v>1</v>
      </c>
      <c r="D38" s="13" t="s">
        <v>43</v>
      </c>
      <c r="E38" s="13">
        <v>0.99099999999999999</v>
      </c>
      <c r="F38" s="13">
        <v>0.99099999999999999</v>
      </c>
      <c r="G38" s="97"/>
      <c r="H38" s="98"/>
    </row>
    <row r="39" spans="2:9" ht="19.5" customHeight="1" x14ac:dyDescent="0.2">
      <c r="B39" s="99" t="s">
        <v>75</v>
      </c>
      <c r="C39" s="100"/>
      <c r="D39" s="100"/>
      <c r="E39" s="100"/>
      <c r="F39" s="100"/>
      <c r="G39" s="100"/>
      <c r="H39" s="101"/>
    </row>
    <row r="40" spans="2:9" ht="18.75" customHeight="1" x14ac:dyDescent="0.2">
      <c r="B40" s="60" t="s">
        <v>44</v>
      </c>
      <c r="C40" s="61"/>
      <c r="D40" s="61"/>
      <c r="E40" s="54"/>
      <c r="F40" s="53" t="s">
        <v>45</v>
      </c>
      <c r="G40" s="61"/>
      <c r="H40" s="62"/>
    </row>
    <row r="41" spans="2:9" ht="14" customHeight="1" x14ac:dyDescent="0.2">
      <c r="B41" s="81" t="s">
        <v>184</v>
      </c>
      <c r="C41" s="74"/>
      <c r="D41" s="74"/>
      <c r="E41" s="52"/>
      <c r="F41" s="51" t="s">
        <v>185</v>
      </c>
      <c r="G41" s="74"/>
      <c r="H41" s="75"/>
    </row>
    <row r="42" spans="2:9" ht="17" customHeight="1" x14ac:dyDescent="0.2">
      <c r="B42" s="60" t="s">
        <v>46</v>
      </c>
      <c r="C42" s="61"/>
      <c r="D42" s="61"/>
      <c r="E42" s="54"/>
      <c r="F42" s="53" t="s">
        <v>47</v>
      </c>
      <c r="G42" s="61"/>
      <c r="H42" s="62"/>
    </row>
    <row r="43" spans="2:9" ht="21" customHeight="1" x14ac:dyDescent="0.2">
      <c r="B43" s="81" t="s">
        <v>186</v>
      </c>
      <c r="C43" s="74"/>
      <c r="D43" s="74"/>
      <c r="E43" s="52"/>
      <c r="F43" s="51" t="s">
        <v>187</v>
      </c>
      <c r="G43" s="74"/>
      <c r="H43" s="75"/>
    </row>
    <row r="44" spans="2:9" ht="15" customHeight="1" x14ac:dyDescent="0.2">
      <c r="B44" s="60" t="s">
        <v>48</v>
      </c>
      <c r="C44" s="61"/>
      <c r="D44" s="61"/>
      <c r="E44" s="54"/>
      <c r="F44" s="53" t="s">
        <v>49</v>
      </c>
      <c r="G44" s="61"/>
      <c r="H44" s="62"/>
    </row>
    <row r="45" spans="2:9" ht="13" customHeight="1" x14ac:dyDescent="0.2">
      <c r="B45" s="81" t="s">
        <v>188</v>
      </c>
      <c r="C45" s="74"/>
      <c r="D45" s="74"/>
      <c r="E45" s="52"/>
      <c r="F45" s="51" t="s">
        <v>189</v>
      </c>
      <c r="G45" s="74"/>
      <c r="H45" s="75"/>
    </row>
    <row r="46" spans="2:9" ht="24" customHeight="1" x14ac:dyDescent="0.2">
      <c r="B46" s="60" t="s">
        <v>50</v>
      </c>
      <c r="C46" s="61"/>
      <c r="D46" s="61"/>
      <c r="E46" s="54"/>
      <c r="F46" s="53" t="s">
        <v>51</v>
      </c>
      <c r="G46" s="61"/>
      <c r="H46" s="62"/>
    </row>
    <row r="47" spans="2:9" ht="14" customHeight="1" x14ac:dyDescent="0.2">
      <c r="B47" s="51" t="s">
        <v>190</v>
      </c>
      <c r="C47" s="74"/>
      <c r="D47" s="74"/>
      <c r="E47" s="74"/>
      <c r="F47" s="51" t="s">
        <v>191</v>
      </c>
      <c r="G47" s="74"/>
      <c r="H47" s="75"/>
    </row>
    <row r="48" spans="2:9" ht="14" customHeight="1" x14ac:dyDescent="0.2">
      <c r="B48" s="99" t="s">
        <v>52</v>
      </c>
      <c r="C48" s="100"/>
      <c r="D48" s="100"/>
      <c r="E48" s="100"/>
      <c r="F48" s="100"/>
      <c r="G48" s="100"/>
      <c r="H48" s="101"/>
    </row>
    <row r="49" spans="2:8" ht="16" customHeight="1" x14ac:dyDescent="0.2">
      <c r="B49" s="81" t="s">
        <v>103</v>
      </c>
      <c r="C49" s="74"/>
      <c r="D49" s="74"/>
      <c r="E49" s="74"/>
      <c r="F49" s="74"/>
      <c r="G49" s="74"/>
      <c r="H49" s="75"/>
    </row>
    <row r="50" spans="2:8" ht="16.5" customHeight="1" x14ac:dyDescent="0.2">
      <c r="B50" s="60" t="s">
        <v>53</v>
      </c>
      <c r="C50" s="61"/>
      <c r="D50" s="61"/>
      <c r="E50" s="54"/>
      <c r="F50" s="53" t="s">
        <v>54</v>
      </c>
      <c r="G50" s="61"/>
      <c r="H50" s="62"/>
    </row>
    <row r="51" spans="2:8" ht="19" customHeight="1" x14ac:dyDescent="0.2">
      <c r="B51" s="81" t="s">
        <v>104</v>
      </c>
      <c r="C51" s="74"/>
      <c r="D51" s="74"/>
      <c r="E51" s="52"/>
      <c r="F51" s="51" t="s">
        <v>105</v>
      </c>
      <c r="G51" s="74"/>
      <c r="H51" s="75"/>
    </row>
    <row r="52" spans="2:8" ht="16.5" customHeight="1" x14ac:dyDescent="0.2">
      <c r="B52" s="60" t="s">
        <v>55</v>
      </c>
      <c r="C52" s="61"/>
      <c r="D52" s="61"/>
      <c r="E52" s="54"/>
      <c r="F52" s="53" t="s">
        <v>56</v>
      </c>
      <c r="G52" s="61"/>
      <c r="H52" s="62"/>
    </row>
    <row r="53" spans="2:8" ht="15" customHeight="1" thickBot="1" x14ac:dyDescent="0.25">
      <c r="B53" s="108" t="s">
        <v>106</v>
      </c>
      <c r="C53" s="109"/>
      <c r="D53" s="109"/>
      <c r="E53" s="110"/>
      <c r="F53" s="111" t="s">
        <v>107</v>
      </c>
      <c r="G53" s="112"/>
      <c r="H53" s="113"/>
    </row>
    <row r="54" spans="2:8" ht="38.25" customHeight="1" thickBot="1" x14ac:dyDescent="0.25">
      <c r="B54" s="102"/>
      <c r="C54" s="103"/>
      <c r="D54" s="103"/>
      <c r="E54" s="103"/>
      <c r="F54" s="103"/>
      <c r="G54" s="103"/>
      <c r="H54" s="104"/>
    </row>
    <row r="55" spans="2:8" ht="18" customHeight="1" thickBot="1" x14ac:dyDescent="0.25">
      <c r="B55" s="105" t="s">
        <v>57</v>
      </c>
      <c r="C55" s="106"/>
      <c r="D55" s="106"/>
      <c r="E55" s="106"/>
      <c r="F55" s="106"/>
      <c r="G55" s="106"/>
      <c r="H55" s="107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65C828C7-B632-42BB-8B92-57250095972A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68A8EC1-B9C1-40DD-A4D2-458945A1BB2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'A-1.02.1.1.11.8'!B38:F38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C-1.02.1.1.11 </vt:lpstr>
      <vt:lpstr>A-1.02.1.11.1</vt:lpstr>
      <vt:lpstr>A-1.02.1.11.2</vt:lpstr>
      <vt:lpstr>A-1.02.1.11.3</vt:lpstr>
      <vt:lpstr>A-1.02.1.11.4</vt:lpstr>
      <vt:lpstr>A-1.02.1.11.5</vt:lpstr>
      <vt:lpstr>A-1.02.1.11.6</vt:lpstr>
      <vt:lpstr>A-1.02.1.1.11.7</vt:lpstr>
      <vt:lpstr>A-1.02.1.1.11.8</vt:lpstr>
      <vt:lpstr>'A-1.02.1.11.1'!Área_de_impresión</vt:lpstr>
      <vt:lpstr>'A-1.02.1.11.2'!Área_de_impresión</vt:lpstr>
      <vt:lpstr>'A-1.02.1.11.3'!Área_de_impresión</vt:lpstr>
      <vt:lpstr>'A-1.02.1.11.4'!Área_de_impresión</vt:lpstr>
      <vt:lpstr>'A-1.02.1.11.5'!Área_de_impresión</vt:lpstr>
      <vt:lpstr>'A-1.02.1.11.6'!Área_de_impresión</vt:lpstr>
      <vt:lpstr>'C-1.02.1.1.11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Jahir Alejandro May Ordoñez</cp:lastModifiedBy>
  <cp:revision/>
  <cp:lastPrinted>2022-10-05T16:35:53Z</cp:lastPrinted>
  <dcterms:created xsi:type="dcterms:W3CDTF">2021-02-17T19:36:04Z</dcterms:created>
  <dcterms:modified xsi:type="dcterms:W3CDTF">2024-01-08T16:47:34Z</dcterms:modified>
  <cp:category/>
  <cp:contentStatus/>
</cp:coreProperties>
</file>