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HOME\Desktop\2024\PLANEACION\1T 24\revisados planeacion\"/>
    </mc:Choice>
  </mc:AlternateContent>
  <xr:revisionPtr revIDLastSave="0" documentId="13_ncr:1_{B88C2419-9A46-4F35-81A0-2D6F57505F93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FID FIN" sheetId="91" r:id="rId1"/>
    <sheet name="Propósito1 1.6.1.1" sheetId="67" r:id="rId2"/>
    <sheet name="Propósito1 1.6.1.1 (2)" sheetId="68" r:id="rId3"/>
    <sheet name="Comp 1.6.1.1.1" sheetId="69" r:id="rId4"/>
    <sheet name="Actividad 1.6.1.1.1.1" sheetId="70" r:id="rId5"/>
    <sheet name="Actividad 1.6.1.1.1.2" sheetId="83" r:id="rId6"/>
    <sheet name="Comp 1.6.1.1.2" sheetId="71" r:id="rId7"/>
    <sheet name="Actividad 1.6.1.1.2.1" sheetId="72" r:id="rId8"/>
    <sheet name="Actividad 1.6.1.1.2.2" sheetId="88" r:id="rId9"/>
    <sheet name="Actividad 1.6.1.1.2.3" sheetId="89" r:id="rId10"/>
    <sheet name="Actividad 1.6.1.1.2.4" sheetId="90" r:id="rId11"/>
    <sheet name="Comp 1.6.1.1.3" sheetId="73" r:id="rId12"/>
    <sheet name="Actividad 1.6.1.1.3.1" sheetId="84" r:id="rId13"/>
    <sheet name="Actividad 1.6.1.1.3.2" sheetId="74" r:id="rId14"/>
    <sheet name="Actividad 1.6.1.1.3.3" sheetId="85" r:id="rId15"/>
    <sheet name="Actividad 1.6.1.1.3.4" sheetId="86" r:id="rId16"/>
    <sheet name="Actividad 1.6.1.1.3.5" sheetId="87" r:id="rId17"/>
    <sheet name="Comp 1.6.1.1.4" sheetId="75" r:id="rId18"/>
    <sheet name="Actividad 1.6.1.1.4.1 " sheetId="76" r:id="rId19"/>
    <sheet name="Actividad 1.6.1.1.4.2" sheetId="77" r:id="rId20"/>
  </sheets>
  <definedNames>
    <definedName name="_xlnm.Print_Area" localSheetId="4">'Actividad 1.6.1.1.1.1'!$A$1:$G$55</definedName>
    <definedName name="_xlnm.Print_Area" localSheetId="5">'Actividad 1.6.1.1.1.2'!$A$1:$G$55</definedName>
    <definedName name="_xlnm.Print_Area" localSheetId="7">'Actividad 1.6.1.1.2.1'!$A$1:$G$55</definedName>
    <definedName name="_xlnm.Print_Area" localSheetId="8">'Actividad 1.6.1.1.2.2'!$A$1:$G$55</definedName>
    <definedName name="_xlnm.Print_Area" localSheetId="9">'Actividad 1.6.1.1.2.3'!$A$1:$G$55</definedName>
    <definedName name="_xlnm.Print_Area" localSheetId="10">'Actividad 1.6.1.1.2.4'!$A$1:$G$55</definedName>
    <definedName name="_xlnm.Print_Area" localSheetId="12">'Actividad 1.6.1.1.3.1'!$A$1:$G$55</definedName>
    <definedName name="_xlnm.Print_Area" localSheetId="13">'Actividad 1.6.1.1.3.2'!$A$1:$G$55</definedName>
    <definedName name="_xlnm.Print_Area" localSheetId="14">'Actividad 1.6.1.1.3.3'!$A$1:$G$55</definedName>
    <definedName name="_xlnm.Print_Area" localSheetId="15">'Actividad 1.6.1.1.3.4'!$A$1:$G$55</definedName>
    <definedName name="_xlnm.Print_Area" localSheetId="16">'Actividad 1.6.1.1.3.5'!$A$1:$G$55</definedName>
    <definedName name="_xlnm.Print_Area" localSheetId="18">'Actividad 1.6.1.1.4.1 '!$A$1:$G$55</definedName>
    <definedName name="_xlnm.Print_Area" localSheetId="19">'Actividad 1.6.1.1.4.2'!$A$1:$G$55</definedName>
    <definedName name="_xlnm.Print_Area" localSheetId="3">'Comp 1.6.1.1.1'!$A$1:$G$55</definedName>
    <definedName name="_xlnm.Print_Area" localSheetId="6">'Comp 1.6.1.1.2'!$A$1:$G$55</definedName>
    <definedName name="_xlnm.Print_Area" localSheetId="11">'Comp 1.6.1.1.3'!$A$1:$G$55</definedName>
    <definedName name="_xlnm.Print_Area" localSheetId="17">'Comp 1.6.1.1.4'!$A$1:$G$55</definedName>
    <definedName name="_xlnm.Print_Area" localSheetId="0">'FID FIN'!$B$1:$H$53</definedName>
    <definedName name="_xlnm.Print_Area" localSheetId="1">'Propósito1 1.6.1.1'!$A$1:$G$55</definedName>
    <definedName name="_xlnm.Print_Area" localSheetId="2">'Propósito1 1.6.1.1 (2)'!$A$1:$G$55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91" l="1"/>
  <c r="F29" i="90" l="1"/>
  <c r="F29" i="89"/>
  <c r="F29" i="88"/>
  <c r="F29" i="87"/>
  <c r="F29" i="86"/>
  <c r="F29" i="85" l="1"/>
  <c r="F29" i="84"/>
  <c r="F29" i="83"/>
  <c r="F29" i="77" l="1"/>
  <c r="F29" i="76"/>
  <c r="F29" i="75"/>
  <c r="F29" i="74"/>
  <c r="F29" i="73"/>
  <c r="F29" i="72"/>
  <c r="F29" i="71"/>
  <c r="F29" i="70"/>
  <c r="F29" i="69"/>
  <c r="F29" i="68"/>
  <c r="F29" i="67"/>
</calcChain>
</file>

<file path=xl/sharedStrings.xml><?xml version="1.0" encoding="utf-8"?>
<sst xmlns="http://schemas.openxmlformats.org/spreadsheetml/2006/main" count="2510" uniqueCount="361">
  <si>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</si>
  <si>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</si>
  <si>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</si>
  <si>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</si>
  <si>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</si>
  <si>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</si>
  <si>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</si>
  <si>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</si>
  <si>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Adecuado.</t>
  </si>
  <si>
    <t>Aportación Marginal.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</si>
  <si>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</si>
  <si>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</si>
  <si>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</si>
  <si>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</si>
  <si>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</si>
  <si>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</si>
  <si>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</si>
  <si>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</si>
  <si>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>Tipo de valor de la meta.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</si>
  <si>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</si>
  <si>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</si>
  <si>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</si>
  <si>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</si>
  <si>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</si>
  <si>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</si>
  <si>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</si>
  <si>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</si>
  <si>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</si>
  <si>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</si>
  <si>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</si>
  <si>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</si>
  <si>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</si>
  <si>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</si>
  <si>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</si>
  <si>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</si>
  <si>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</si>
  <si>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</si>
  <si>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</si>
  <si>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</si>
  <si>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</si>
  <si>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</si>
  <si>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</si>
  <si>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</si>
  <si>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</si>
  <si>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</si>
  <si>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</si>
  <si>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</si>
  <si>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</si>
  <si>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</si>
  <si>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</si>
  <si>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</si>
  <si>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</si>
  <si>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</si>
  <si>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</si>
  <si>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ascendente</t>
  </si>
  <si>
    <t>mayor o igual  a 50%  o menor o igual a 70%</t>
  </si>
  <si>
    <t>menor o igual a cero</t>
  </si>
  <si>
    <t>mayor a cero y menor a +20%</t>
  </si>
  <si>
    <t xml:space="preserve">mayor o igual a +20% </t>
  </si>
  <si>
    <t>Monitoreable</t>
  </si>
  <si>
    <t xml:space="preserve"> (        )</t>
  </si>
  <si>
    <t xml:space="preserve"> (         )</t>
  </si>
  <si>
    <t xml:space="preserve"> (   )</t>
  </si>
  <si>
    <t>Seleccionar el compartamiento del Indicador hacia la meta
(ascendente o descendente + regular o nominal)</t>
  </si>
  <si>
    <t>Ascendente</t>
  </si>
  <si>
    <t>Descendente</t>
  </si>
  <si>
    <t>Regular
(comportamiento constante dentro de un rango)</t>
  </si>
  <si>
    <t>Nominal
(no existen datos históricos)</t>
  </si>
  <si>
    <t>Absoluta</t>
  </si>
  <si>
    <t>Relativa</t>
  </si>
  <si>
    <t>1.6.1</t>
  </si>
  <si>
    <t>Promover una mejora regulatoria articulada como base en una política pública transversal que genere un marco regulatorio claro y efectivo para beneficio del sector social, privado y público.</t>
  </si>
  <si>
    <t>UNIDAD RESPONSABLE</t>
  </si>
  <si>
    <t>Instituto Municipal de Desarrollo Administrativo e Innovación (IMDAI)</t>
  </si>
  <si>
    <t>(    X     )</t>
  </si>
  <si>
    <t>Porcentaje</t>
  </si>
  <si>
    <t>descendente ( estos parametros podrán variar de acuerdo al indicador)</t>
  </si>
  <si>
    <t>NO APLICA</t>
  </si>
  <si>
    <t xml:space="preserve">mayor a 70%
</t>
  </si>
  <si>
    <t xml:space="preserve"> menor a 50% </t>
  </si>
  <si>
    <t>PPA: Porcentaje de la Población Atendida.</t>
  </si>
  <si>
    <t>NOMBRE DEL PROGRAMA PRESUPUESTARIO ANUAL (PPA)</t>
  </si>
  <si>
    <t>Propósito</t>
  </si>
  <si>
    <t>1.6.1.1</t>
  </si>
  <si>
    <t>Generar las condiciones óptimas a la ciudadanía para la gestión de trámites y servicios</t>
  </si>
  <si>
    <t>(    X    )</t>
  </si>
  <si>
    <t>(         )</t>
  </si>
  <si>
    <t xml:space="preserve"> (   X   )</t>
  </si>
  <si>
    <t xml:space="preserve"> (  X   )</t>
  </si>
  <si>
    <t xml:space="preserve"> (    )</t>
  </si>
  <si>
    <t>(   X   )</t>
  </si>
  <si>
    <t>(    X       )</t>
  </si>
  <si>
    <t>(  X    )</t>
  </si>
  <si>
    <t>Permite medir la cantidad de la población del municipio de Benito Juárez que acude a la Dirección de Ventanilla Única de Trámites y Servicios para recibir asesoría y/o realizar las gestiones que necesite para su negocio y/o personal en un solo lugar, de forma integral.</t>
  </si>
  <si>
    <t>PPA=(NPA/NPEA)*100</t>
  </si>
  <si>
    <t xml:space="preserve">Trimestral </t>
  </si>
  <si>
    <t>MINIGRAFICAS</t>
  </si>
  <si>
    <t>NPA</t>
  </si>
  <si>
    <t>Número de la Población Atendida</t>
  </si>
  <si>
    <t xml:space="preserve">Informe trimestral de Actividades de VUTyS, con fotografías. </t>
  </si>
  <si>
    <t>Personas</t>
  </si>
  <si>
    <t>NPEA</t>
  </si>
  <si>
    <t>Número de la Población Estimada a Atender</t>
  </si>
  <si>
    <t>Nombre del responsable del diseño del Indicador</t>
  </si>
  <si>
    <t>Dirección General del IMDAI</t>
  </si>
  <si>
    <t>Directora General del IMDAI</t>
  </si>
  <si>
    <t>imdai.direcciongeneral@gmail.com</t>
  </si>
  <si>
    <t>9988812800 ext 7700 y 7701</t>
  </si>
  <si>
    <t>PDAM: Porcentaje de Dependencias municipales atendidas.</t>
  </si>
  <si>
    <t>1.6.1.3</t>
  </si>
  <si>
    <t xml:space="preserve"> (  X  )</t>
  </si>
  <si>
    <t>(  X   )</t>
  </si>
  <si>
    <t>Permite medir el número de las Dependencias Municipales (incluyendo sus Unidades Administrativas) atendidas por la Dirección de Mejora Regulatoria y la Dirección de Desarrollo Administrativo e Innovación para la Actualización y/o Simplificación de Trámites, Servicios, Procedimientos, Manuales y Procesos Administrativos</t>
  </si>
  <si>
    <t>PDA=(NDA/NDEA)*100</t>
  </si>
  <si>
    <t>Trimestral</t>
  </si>
  <si>
    <t>NDA</t>
  </si>
  <si>
    <t>Número de Dependencias Atendidas</t>
  </si>
  <si>
    <t xml:space="preserve">Informe trimestral de Actividades de MR y DAI, con fotografías. </t>
  </si>
  <si>
    <t>Dependencias municipales</t>
  </si>
  <si>
    <t>NDEA</t>
  </si>
  <si>
    <t>Número de Dependencias Estimadas a Atender</t>
  </si>
  <si>
    <t>Datos históricos, Resultados MIR 2021</t>
  </si>
  <si>
    <t>PTSV: Porcentaje de Trámites y Servicios gestionados en Dirección de Ventanilla.</t>
  </si>
  <si>
    <t>Componente</t>
  </si>
  <si>
    <t>(     X     )</t>
  </si>
  <si>
    <t>Permite medir el número de trámites recibidos y los servicios proporcionados como el cobro de derechos u obligaciones y venta de boletos de transporte con descuento a través de la Dirección para apoyo a la ciudadanía, al realizar sus gestiones personales o empresariales en un solo lugar.</t>
  </si>
  <si>
    <t xml:space="preserve">
PTSV= (NTSG/NTSE)*100
</t>
  </si>
  <si>
    <t>NTSG</t>
  </si>
  <si>
    <t>Número de trámites y servicios gestionados</t>
  </si>
  <si>
    <t>Trámites y servicios</t>
  </si>
  <si>
    <t>NTSE</t>
  </si>
  <si>
    <t>Número de trámites y servicios estimados.</t>
  </si>
  <si>
    <t>Dirección de Ventanilla Única de Trámites y Servicios</t>
  </si>
  <si>
    <t xml:space="preserve"> ventanillaunica@imdai.com.mx</t>
  </si>
  <si>
    <t>9988812800 ext. 9700 y 9701</t>
  </si>
  <si>
    <t>PAB: Porcentaje de asesorÍas brindadas.</t>
  </si>
  <si>
    <t>Actividad</t>
  </si>
  <si>
    <t>(     X      )</t>
  </si>
  <si>
    <t>Permite medir el número de asesorías brindada a la población municipal en el uso del sistema digital, en la gestión de trámites y servicios, en los módulos de atención como SARE, CANACO, SIRESOL y Derechos Humanos, entre otros que se encuentran en las oficinas de la Dirección de Ventanilla Única de Trámites y Servicios, esto de manera presencial, vía telefónica, correo electrónico y redes.</t>
  </si>
  <si>
    <r>
      <rPr>
        <b/>
        <sz val="9"/>
        <color theme="1"/>
        <rFont val="Calibri"/>
        <family val="2"/>
        <scheme val="minor"/>
      </rPr>
      <t xml:space="preserve">
PAB</t>
    </r>
    <r>
      <rPr>
        <sz val="9"/>
        <color theme="1"/>
        <rFont val="Calibri"/>
        <family val="2"/>
        <scheme val="minor"/>
      </rPr>
      <t xml:space="preserve">= (NAB/NAE)*100
</t>
    </r>
  </si>
  <si>
    <t>NAB</t>
  </si>
  <si>
    <t>Número de Asesorías Brindadas.</t>
  </si>
  <si>
    <t>Asesorías</t>
  </si>
  <si>
    <t>PTSS: Porcentaje de Trámites y Servicios Simplificados.</t>
  </si>
  <si>
    <t>1.6.1.2</t>
  </si>
  <si>
    <t>Diseñar e implementar herramientas de mejora regulatoria que generen beneficios a la sociedad y gobierno, superiores a los costos</t>
  </si>
  <si>
    <t>(          )</t>
  </si>
  <si>
    <t>(    x     )</t>
  </si>
  <si>
    <t>Permite medir el número de trámites y servicios simplificados que la Dirección implementará a tráves de las herramientas de Mejora Regulatoria en cuanto a Cargas Administrativas.</t>
  </si>
  <si>
    <r>
      <t xml:space="preserve">
</t>
    </r>
    <r>
      <rPr>
        <b/>
        <sz val="9"/>
        <color theme="1"/>
        <rFont val="Calibri"/>
        <family val="2"/>
        <scheme val="minor"/>
      </rPr>
      <t>PTSS</t>
    </r>
    <r>
      <rPr>
        <sz val="9"/>
        <color theme="1"/>
        <rFont val="Calibri"/>
        <family val="2"/>
        <scheme val="minor"/>
      </rPr>
      <t xml:space="preserve">= (NTSS/TSSE)*100
</t>
    </r>
  </si>
  <si>
    <t>NTSS</t>
  </si>
  <si>
    <t xml:space="preserve">Número de Trámites y Servicios Simplificados.   </t>
  </si>
  <si>
    <t>Trámites y Servicios</t>
  </si>
  <si>
    <t>TSSE</t>
  </si>
  <si>
    <t>Trámites y Servicios Simplificacods Estimados.</t>
  </si>
  <si>
    <t xml:space="preserve">Trámites y Servicios </t>
  </si>
  <si>
    <t>Dirección de Mejora Regulatoria.</t>
  </si>
  <si>
    <t>direccionmejora.regulatoriaa@gmail.com</t>
  </si>
  <si>
    <t>9988812800 ext. 7702.</t>
  </si>
  <si>
    <t>Permite medir el número de solicitudes hacia la Herramienta de Mejora Regulatoria Protesta Ciudadana que permita a la ciudadanía denunciar cualquier conducta inadecuada de servidoras y servidores públicos al solicitar algún trámite o servicio municipal.</t>
  </si>
  <si>
    <t xml:space="preserve">
PSAPC= (TSA/TSE)*100
</t>
  </si>
  <si>
    <t>TSA</t>
  </si>
  <si>
    <t>Total de Solicitudes Atendidas</t>
  </si>
  <si>
    <t>TSE</t>
  </si>
  <si>
    <t>Total de Solicitudes Esperadas</t>
  </si>
  <si>
    <t>Proponer, diseñar y actualizar instrumentos de apoyo administrativo para las unidades y dependencias municipales que transparenten el actuar de los funcionarios públicos</t>
  </si>
  <si>
    <t>(  x    )</t>
  </si>
  <si>
    <t xml:space="preserve">Informe trimestral de Actividades de DAI, con fotografías. </t>
  </si>
  <si>
    <t>PEOAE: Porcentaje de Estructuras Orgánicas Analizadas y Evaluadas.</t>
  </si>
  <si>
    <t>(       )</t>
  </si>
  <si>
    <t xml:space="preserve">Establecer los criterios y generar una optimización en los recursos humanos para obtener una correcta organización en las dependencias, unidades y entidades municipales, mediante la formulación de la evaluación a los proyectos presentados. </t>
  </si>
  <si>
    <t>PEOAE= (EOAE/EOPAE)*100</t>
  </si>
  <si>
    <t>EOAE</t>
  </si>
  <si>
    <t>EOPAE</t>
  </si>
  <si>
    <t xml:space="preserve">Estructuras Orgánicas </t>
  </si>
  <si>
    <t>1.6.1.4</t>
  </si>
  <si>
    <t>Mejorar cualitativamente los procedimientos mediante el uso de herramientas tecnológicas
para incrementar la eficiencia y efectividad de las funciones públicas</t>
  </si>
  <si>
    <t xml:space="preserve">
PACC= (NAG/NAE)*100
</t>
  </si>
  <si>
    <t>NAE:</t>
  </si>
  <si>
    <t>Número de Asesorías  Estimadas.</t>
  </si>
  <si>
    <t>Asesorias</t>
  </si>
  <si>
    <t>Oficio de Informe trimestral de la Dirección de Ventanilla Única de Trámites y Servicios que incluye número asesorías brindadas en el trimestre.</t>
  </si>
  <si>
    <t>(   x      )</t>
  </si>
  <si>
    <t>Oficio de Informe trimestral de la Dirección de Mejora Regulatoria  que incluye número de Trámites y Servicios Simplificados en el trimestre</t>
  </si>
  <si>
    <t>PSAPC: Porcentaje de solicitudes atendidas a través de la Herramienta Protesta Ciudadana.</t>
  </si>
  <si>
    <t>Solicitudes</t>
  </si>
  <si>
    <t>Oficio de Informe trimestral de la Dirección de Mejora Regulatoria que incluye el número de solicitudes atendidas a través de la Herramienta Protesta Ciudadana en el trimestre</t>
  </si>
  <si>
    <t>(   x    )</t>
  </si>
  <si>
    <t>C. Brayan Eduardo Catzin Mazun</t>
  </si>
  <si>
    <t>Director de Ventanilla Única de Trámites y Servicios</t>
  </si>
  <si>
    <t>Lic. Manuel Alejandro Ramírez Cortes</t>
  </si>
  <si>
    <t>Director de Mejora Regulatoria.</t>
  </si>
  <si>
    <t>Lic. Barbara Jackeline Iturralde Ortiz</t>
  </si>
  <si>
    <t>Mtra. Zuemy Azel Uc Rojas</t>
  </si>
  <si>
    <t xml:space="preserve">Dirección de Gestión de la Calidad Municipal </t>
  </si>
  <si>
    <t>Número de Atenciones Estimadas</t>
  </si>
  <si>
    <t>zuemy.imdai@gmail.com</t>
  </si>
  <si>
    <t>998 190 4394</t>
  </si>
  <si>
    <t>Lic. Adriana Díaz Altamira.</t>
  </si>
  <si>
    <t>Dirección de Desarrollo Administrativo e Innovación.</t>
  </si>
  <si>
    <t>Directora de Desarrollo Administrativo e Innovación.</t>
  </si>
  <si>
    <t>direccion.dai.imdai@gmail.com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</si>
  <si>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personas atendidas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Ventanilla Única de Trámites y Servicios.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</si>
  <si>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Mejora Regulatoria y de la Dirección de Desarrollo Administrativo e Innovación que incluye número de Dependencias atendidas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Mejora Regulatoria. 
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</si>
  <si>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trámites y servicios gestionados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Ventanilla Única de Trámites y Servicios.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</si>
  <si>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Asesorías Brindadas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Dirección de Ventanilla Única de Trámites y Servicios.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
LEFORT MBJ/PM/IMDAI/CA/04/2024 Reportes de información financiera y administrativa</t>
    </r>
  </si>
  <si>
    <t>Datos históricos, Resultados MIR 2023</t>
  </si>
  <si>
    <t>Ficha de Indicador de Desempeño. FID 2024</t>
  </si>
  <si>
    <t>PATSVI: Porcentaje de Asesorias, Trámites y Servicios desde la Ventanilla Inclusiva</t>
  </si>
  <si>
    <r>
      <rPr>
        <b/>
        <sz val="9"/>
        <color theme="1"/>
        <rFont val="Calibri"/>
        <family val="2"/>
        <scheme val="minor"/>
      </rPr>
      <t xml:space="preserve">PATSVI= </t>
    </r>
    <r>
      <rPr>
        <sz val="9"/>
        <color theme="1"/>
        <rFont val="Calibri"/>
        <family val="2"/>
        <scheme val="minor"/>
      </rPr>
      <t>(NATSBVI/ATSEVI)*100</t>
    </r>
  </si>
  <si>
    <t>NATSBVI</t>
  </si>
  <si>
    <t>Número de Asesorías, Trámites y Servicios Brindados desde la Ventanilla Inclusiva.</t>
  </si>
  <si>
    <t>Oficio de Informe trimestral de la Dirección de Ventanilla Única de Trámites y Servicios que incluye número de Asesorías, Trámites y Servicios Brindados desde la Ventanilla Inclusiva.</t>
  </si>
  <si>
    <t>Oficio de Informe trimestral de la Dirección de Ventanilla Única de Trámites y Servicios que incluye número de Asesorías, Trámites y Servicios Estimados desde la Ventanilla Inclusiva.</t>
  </si>
  <si>
    <t>NATSEVI</t>
  </si>
  <si>
    <t>Número de Asesorías, Trámites y Servicios Estimados desde la Ventanilla Inclusiva.</t>
  </si>
  <si>
    <t>PHAI: Porcentaje de Herramientas Administrativas Implementadas</t>
  </si>
  <si>
    <t>PHAI= (NHAI/NHAE)*100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</si>
  <si>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Manuales Administrativos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LEFORT MBJ/PM/IMDAI/CA/04/2024 Reportes de información financiera y administrativa</t>
    </r>
  </si>
  <si>
    <t>NHAI</t>
  </si>
  <si>
    <t>Número de Herramientas Administrativas Implementadas</t>
  </si>
  <si>
    <t>Número de Herramientas Administrativas Estimadas</t>
  </si>
  <si>
    <t>NHAE</t>
  </si>
  <si>
    <t>Herramientas Administrativas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</si>
  <si>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Estructuras Orgánicas Analizadas y Evaluadas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</si>
  <si>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Manuales administrativos</t>
  </si>
  <si>
    <t>NMAP</t>
  </si>
  <si>
    <t>Número de Manuales Administrativos Programados.</t>
  </si>
  <si>
    <t>PMARV: Porcentaje de Manuales Administrativos Revisados y Validados</t>
  </si>
  <si>
    <t>PMARV= (NMARV/NMAP)*100</t>
  </si>
  <si>
    <t>NMARV</t>
  </si>
  <si>
    <t>Número de Manuales Administrativos Revisados y Validados.</t>
  </si>
  <si>
    <t>PLMPE: Porcentaje de Lineamientos, Manuales y/o Protocolos Administrativos y de Politicas Publicas Elaboradas.</t>
  </si>
  <si>
    <t>PLMPE= (NLMPE/NLMPP)*100</t>
  </si>
  <si>
    <t>NPLMPE</t>
  </si>
  <si>
    <t>NLMPP</t>
  </si>
  <si>
    <t>Lineamientos, Manuales y/o Protocolos</t>
  </si>
  <si>
    <t>PECAA: Porcentaje de Evaluaciones Ciudadanas de Atención Aplicadas</t>
  </si>
  <si>
    <t>PECAA= (NECAA/NECAP)*100</t>
  </si>
  <si>
    <t>NECAA</t>
  </si>
  <si>
    <t>Número de Evaluaciones Ciudadanas de Atención Aplicadas</t>
  </si>
  <si>
    <t>Número de Evaluaciones Ciudadanas de Atención Programadas</t>
  </si>
  <si>
    <t>NECAP</t>
  </si>
  <si>
    <t>Evaluaciones</t>
  </si>
  <si>
    <t>Número de Capacitaciones a las y los Trabajadores Municipales en Desarrollo e Innovación Programadas</t>
  </si>
  <si>
    <t>Número de Capacitaciones a las y los Trabajadores Municipales en Desarrollo e Innovación Realizadas</t>
  </si>
  <si>
    <t>PCTMDI: Porcentaje de Capacitaciones a las y los Trabajadores Municipales en Desarrollo e Innovación</t>
  </si>
  <si>
    <t>PCTMDI= (NCTMDIR/NCTMDIP)*100</t>
  </si>
  <si>
    <t>NCTMDIR</t>
  </si>
  <si>
    <t>NCTMDIP</t>
  </si>
  <si>
    <t>Capacitaciones</t>
  </si>
  <si>
    <t>PHDRCI: Porcentaje de Herramientas Digitales de Reducción de Costos Implementadas</t>
  </si>
  <si>
    <t>Mejorar cualitativamente los procedimientos mediante el uso de herramientas tecnológicas para incrementar la eficiencia y efectividad de las funciones públicas</t>
  </si>
  <si>
    <t xml:space="preserve">
PHDRCI= (NHDI/NHDP)*100
</t>
  </si>
  <si>
    <t>NHDI</t>
  </si>
  <si>
    <t>Número de Herramientas Digitales Implementadas</t>
  </si>
  <si>
    <t>Herramientras digitales</t>
  </si>
  <si>
    <t>Número de Herramientas Digitales Programadas</t>
  </si>
  <si>
    <t>NHDP</t>
  </si>
  <si>
    <t>Número de Actividades de Interoperabilidad REMTYS con CNARTyS Programadas</t>
  </si>
  <si>
    <t>(      )</t>
  </si>
  <si>
    <t>Con este indicador se permite medir las herramientas administrativas implementadas en el municipio de benito juarez durante cada periodo como son los diferentes manuales administrativos, estructuras orgánicas, lineamientos y encuestas con el objetivo de mejorar la gestión administrativa del municipio y sus dependencias.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</si>
  <si>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herramientas administrativas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LEFORT MBJ/PM/IMDAI/CA/04/2024 Reportes de información financiera y administrativa</t>
    </r>
  </si>
  <si>
    <t>Estructuras Orgánicas Analizadas y Evaluadas</t>
  </si>
  <si>
    <t>Estructuras Orgánicas Programadas para Analizar y Evaluar</t>
  </si>
  <si>
    <t>Con este indicador se permite medir los lineamientos, manuales y protocolos administrativos y de politicas públicas elaboradas en el municipio de benito juarez durante cada periodo para los diferentes proyectos a favor de tener una base solida para el actuar público.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</si>
  <si>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lineamientos, manuales y protocolos elaborados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</si>
  <si>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Número de Lineamientos, Manuales y/o Protocolos Administrativos y de Politicas Publicas Elaborados</t>
  </si>
  <si>
    <t>Número de Lineamientos, Manuales y/o Protocolos Administrativos y de Politicas Publicas Programados</t>
  </si>
  <si>
    <t>9988812800 ext. 7700.</t>
  </si>
  <si>
    <t>Permite recopilar la opinión de la ciudadania general que asiste a realizar o asesorarse sobre trámites y servicios del municipio con el objetivo de la mejora continua de los funcionarios publicos y las dependencias en las que se brindan los trámites y servicios.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</si>
  <si>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Evaluaciones Ciudadanas de Atención Aplicadas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</si>
  <si>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Establecer Capacitaciones a las y los Trabajadores Municipales en Desarrollo e Innovación para aumentar la calidad de funcionarios públicos en atención y conocimiento general.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</si>
  <si>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Capacitaciones a las y los Trabajadores Municipales en Desarrollo e Innovación realizadas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</si>
  <si>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Permite medir el número de asesorías, trámites y servicios brindados a la población con discapacidad en el uso del sistema digital, en la gestión de trámites y servicios, en los módulos de atención que se encuentran en las oficinas de la Dirección de Ventanilla Única de Trámites y Servicios, esto de manera presencial, vía telefónica, correo electrónico y redes.</t>
  </si>
  <si>
    <t>Este indicador mostrará los procesos de los trámites y servicios que fueron rediseñados</t>
  </si>
  <si>
    <t xml:space="preserve">
PTSRPA= (CPM/CPP)*100
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</si>
  <si>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Mejora Regulatoria que incluye número de Trámites y Servicios Simplificados en el trimestre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</si>
  <si>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solicitudes atendidas a través de la Herramienta Protesta Ciudadana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</si>
  <si>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Oficio de Informe trimestral de la Dirección de Mejora Regulatoria que incluye el número de Trámites y Servicios con Reingenieria de Procesos Aplicada en el trimestre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</si>
  <si>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Trámites y Servicios con Reingenieria de Procesos Aplicada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</si>
  <si>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CPM</t>
  </si>
  <si>
    <t>Cantidad de procesos mejorados</t>
  </si>
  <si>
    <t>Cantidad de procesos planeados</t>
  </si>
  <si>
    <t>CPP</t>
  </si>
  <si>
    <t>Este indicador mostrará las capacitaciones impartidas en materia de mejora regulatoria.</t>
  </si>
  <si>
    <t>PCCI: Porcentaje de  de cursos y capacitaciones implementadas.</t>
  </si>
  <si>
    <t xml:space="preserve">
PCCI= (CCCR/CCCP)*100
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</si>
  <si>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cursos y capacitaciones implementadas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</si>
  <si>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Oficio de Informe trimestral de la Dirección de Mejora Regulatoria que incluye el número de cursos y capacitaciones implementadas en el trimestre</t>
  </si>
  <si>
    <t>número de cursos y capacitaciones</t>
  </si>
  <si>
    <t>Cantidad de cursos y capacitaciones realizadas.</t>
  </si>
  <si>
    <t>CCCR</t>
  </si>
  <si>
    <t>CCCP</t>
  </si>
  <si>
    <t>Cantidad de cursos y capacitaciones planeados</t>
  </si>
  <si>
    <t>PCFR: Porcentaje de conferencias y/o foros públicos realizados.</t>
  </si>
  <si>
    <t>Este indicador mostrará la cantidad de conferencias y/o foros públicos realizados en materia de mejora regulatoria</t>
  </si>
  <si>
    <t>PCFR= (CCFR/CCFP)*100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</si>
  <si>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conferencias y/o foros públicos realizados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</si>
  <si>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Conferencias y/o foros</t>
  </si>
  <si>
    <t>Oficio de Informe trimestral de la Dirección de Mejora Regulatoria que incluye el número de conferencias y/o foros públicos en el trimestre</t>
  </si>
  <si>
    <t>Cantidad de conferencias y/o foros públicos realizados en materia de mejora regulatoria planeados.</t>
  </si>
  <si>
    <t>Cantidad de conferencias y/o foros públicos realizados en materia de mejora regulatoria realizadas.</t>
  </si>
  <si>
    <t>CCFR</t>
  </si>
  <si>
    <t>CCFP</t>
  </si>
  <si>
    <t>Medirá el número de los diversos manuales que han sido revisados y validados, tales como de organización y de procedimientos; esto tiene como objetivo coadyuvar en la Transparencia de la Administración Pública Municipal.</t>
  </si>
  <si>
    <t>El indicador nos permitirá conocer  el avance en el desarrollo, implementación y puesta en marcha de  las herramientas digitales que favorecen la disminución del Costo Economico Social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</si>
  <si>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Gestión de Calidad que incluye el número de Herramientas Digitales de Reducción de Costos Implementadas en el trimestre. 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Gestión de la Calidad Municipal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</si>
  <si>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PAIRC: Porcentaje de Avance en la Interoperabilidad del Registro Municipal de Trámites y Servicios con el Catalogo Nacional de Regulaciones, Tramites y Servicios.</t>
  </si>
  <si>
    <t>Este indicador permitirá medir el avance en la implementación de la interoperabilidad del registro de trámites y servicios a nivel municipal con el registro a nivel nacional, lo cual ayudara a mantener armonizada la información y con claridad global ante la ciudadania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</si>
  <si>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Gestión de Calidad que incluye el avance en la Interoperabilidad del Registro Municipal de Trámites y Servicios con el Catalogo Nacional de Regulaciones, Tramites y Servicios en el trimestre.</t>
    </r>
    <r>
      <rPr>
        <b/>
        <sz val="9"/>
        <color theme="1"/>
        <rFont val="Calibri"/>
        <family val="2"/>
        <scheme val="minor"/>
      </rPr>
      <t xml:space="preserve"> 
Nombre de quien genera la información: 
</t>
    </r>
    <r>
      <rPr>
        <sz val="9"/>
        <color theme="1"/>
        <rFont val="Calibri"/>
        <family val="2"/>
        <scheme val="minor"/>
      </rPr>
      <t>Dirección de Gestión de la Calidad Municipal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</t>
    </r>
    <r>
      <rPr>
        <b/>
        <sz val="9"/>
        <color theme="1"/>
        <rFont val="Calibri"/>
        <family val="2"/>
        <scheme val="minor"/>
      </rPr>
      <t xml:space="preserve"> 
</t>
    </r>
    <r>
      <rPr>
        <sz val="9"/>
        <color theme="1"/>
        <rFont val="Calibri"/>
        <family val="2"/>
        <scheme val="minor"/>
      </rPr>
      <t>LEFORT MBJ/PM/IMDAI/CA/04/2024 Reportes de información financiera y administrativa</t>
    </r>
  </si>
  <si>
    <t>Número de Actividades de Interoperabilidad REMTYS con CNARTyS Realizadas</t>
  </si>
  <si>
    <t>NAIRCR</t>
  </si>
  <si>
    <t>Actividades realizadas</t>
  </si>
  <si>
    <t>Directora de Gestión de la Calidad Municipal</t>
  </si>
  <si>
    <t xml:space="preserve">
PAIRCN= (NAIRCR/NAIRCP)*100
</t>
  </si>
  <si>
    <t>NAIRCP</t>
  </si>
  <si>
    <t>PAISIVU: Porcentaje de Avance en la Implementación del Sistema Integral de Ventanilla Única</t>
  </si>
  <si>
    <t>Indicador que permitirá ver las fases y realización de la actualización del sistema utilizado en la ventanilla única para la gestion y seguimiento de los trámites y servicios.</t>
  </si>
  <si>
    <t>Actividades Realizadas</t>
  </si>
  <si>
    <t>NAP</t>
  </si>
  <si>
    <t>NAR</t>
  </si>
  <si>
    <t>Número de Actividades Realizadas</t>
  </si>
  <si>
    <t>Número de Actividades Programadas</t>
  </si>
  <si>
    <t>Cronograma de Actividades de las herramientas digitales.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</si>
  <si>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Gestión de Calidad que incluye el Avance en la Implementación del Sistema Integral de Ventanilla Única en el trimestre.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Gestión de la Calidad Municipal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</si>
  <si>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Asesorías, Trámites y Servicios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</si>
  <si>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Asesorías, Trámites y Servicios Brindados desde la Ventanilla Inclusiva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Dirección de Ventanilla Única de Trámites y Servicios.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
LEFORT MBJ/PM/IMDAI/CA/04/2024 Reportes de información financiera y administrativa</t>
    </r>
  </si>
  <si>
    <t>G-PPA 1.6 Programa de Modernización en materia de Mejora Regulatoria.</t>
  </si>
  <si>
    <t>PTSRPA: Porcentaje de Trámites y Servicios con Reingenieria de Procesos Aplicada</t>
  </si>
  <si>
    <t>IAG: Índice de Avance General en la implantación y operación del modelo PbR-SED</t>
  </si>
  <si>
    <t>FIN</t>
  </si>
  <si>
    <t>Contribuir a la renovación de los mecanismos de gestión flexibilizando nuestras estructuras y procedimientos administrativos con calidad, innovación tecnológica y combate a la corrupción.</t>
  </si>
  <si>
    <t xml:space="preserve"> 1.1.1 a la 1.7.4</t>
  </si>
  <si>
    <t>Todas las Estrategias y Líneas del Eje 1 del PMD 2021-2024 actualizado</t>
  </si>
  <si>
    <t>(    SÍ     )</t>
  </si>
  <si>
    <t>(   SÍ    )</t>
  </si>
  <si>
    <t>(      SÍ     )</t>
  </si>
  <si>
    <t>(     SÍ      )</t>
  </si>
  <si>
    <t>(   SÍ       )</t>
  </si>
  <si>
    <t>( NO APLIC A )</t>
  </si>
  <si>
    <t xml:space="preserve"> (   SÍ     )</t>
  </si>
  <si>
    <t xml:space="preserve"> ( SÍ    )</t>
  </si>
  <si>
    <t>Seleccionar el compartamiento del Indicador hacia la meta</t>
  </si>
  <si>
    <t>(  SÍ      )</t>
  </si>
  <si>
    <t>(  SÍ       )</t>
  </si>
  <si>
    <t>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</si>
  <si>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"MÉTODO DE CÁLCULO
La Secretaría de Hacienda y Crédito Público evalúa los 80 indicadores que componen esta evaluación proporcionando el valor y la posición alcanzada."</t>
  </si>
  <si>
    <t>Anual</t>
  </si>
  <si>
    <t>mayor o igual a 70%</t>
  </si>
  <si>
    <t>entre 50%  y 70%</t>
  </si>
  <si>
    <t xml:space="preserve"> menor o igual  a 50%</t>
  </si>
  <si>
    <t>https://www.transparenciapresupuestaria.gob.mx/Entidades-Federativas</t>
  </si>
  <si>
    <t>NO DISPONIBLE</t>
  </si>
  <si>
    <t xml:space="preserve">IAG </t>
  </si>
  <si>
    <t>ïndice de Avance General</t>
  </si>
  <si>
    <t>IAG</t>
  </si>
  <si>
    <t>Dirección de Planeación</t>
  </si>
  <si>
    <t>Director</t>
  </si>
  <si>
    <t>enried@hotmail.com</t>
  </si>
  <si>
    <t>Enrique Eduardo Encalada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</si>
</sst>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17372"/>
        <bgColor indexed="64"/>
      </patternFill>
    </fill>
    <fill>
      <patternFill patternType="solid">
        <fgColor rgb="FF1A74B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9" fontId="1" fillId="0" borderId="0" xfId="0" applyNumberFormat="1" applyFont="1"/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0" borderId="23" xfId="1" applyBorder="1"/>
    <xf numFmtId="0" fontId="0" fillId="0" borderId="24" xfId="0" applyBorder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10" xfId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8" fillId="8" borderId="27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11" fillId="0" borderId="23" xfId="1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8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971550</xdr:colOff>
      <xdr:row>1</xdr:row>
      <xdr:rowOff>123825</xdr:rowOff>
    </xdr:from>
    <xdr:to>
      <xdr:col>7</xdr:col>
      <xdr:colOff>1118333</xdr:colOff>
      <xdr:row>3</xdr:row>
      <xdr:rowOff>152866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A98C5F-C4DB-456C-9046-559B00D58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892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202406</xdr:colOff>
      <xdr:row>1</xdr:row>
      <xdr:rowOff>204787</xdr:rowOff>
    </xdr:from>
    <xdr:to>
      <xdr:col>3</xdr:col>
      <xdr:colOff>3561</xdr:colOff>
      <xdr:row>2</xdr:row>
      <xdr:rowOff>452966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D54457-C647-43C4-9D15-4AEBFF999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406" y="442912"/>
          <a:ext cx="1763305" cy="7244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F4A6F5-5129-4B01-A888-E017F3326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754D34-318D-408C-B9E2-C15882F77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962E6-A743-43CD-A99E-A028E36A5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3959"/>
          <a:ext cx="990415" cy="968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6B108F-E712-40D4-82D7-330857647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17D93D-1B2A-4DAF-B6BD-3489598FE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C66731-3BDE-4525-B380-3DAEE7ABB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3959"/>
          <a:ext cx="990415" cy="968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12272</xdr:colOff>
      <xdr:row>1</xdr:row>
      <xdr:rowOff>85725</xdr:rowOff>
    </xdr:from>
    <xdr:to>
      <xdr:col>6</xdr:col>
      <xdr:colOff>1296556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64E8B2-DF52-41D1-A42F-EA2E2865F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2497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257175</xdr:rowOff>
    </xdr:from>
    <xdr:to>
      <xdr:col>4</xdr:col>
      <xdr:colOff>975111</xdr:colOff>
      <xdr:row>3</xdr:row>
      <xdr:rowOff>33867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DB3960-5B68-4EFF-BC13-62758711E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49530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</xdr:row>
      <xdr:rowOff>85725</xdr:rowOff>
    </xdr:from>
    <xdr:to>
      <xdr:col>1</xdr:col>
      <xdr:colOff>326840</xdr:colOff>
      <xdr:row>3</xdr:row>
      <xdr:rowOff>101625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C9C46B-F0A0-4A71-928C-0FA33E7D4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12272</xdr:colOff>
      <xdr:row>1</xdr:row>
      <xdr:rowOff>85725</xdr:rowOff>
    </xdr:from>
    <xdr:to>
      <xdr:col>6</xdr:col>
      <xdr:colOff>1296556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0284E7-142F-4C48-99E4-63CB7FBF1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2497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257175</xdr:rowOff>
    </xdr:from>
    <xdr:to>
      <xdr:col>4</xdr:col>
      <xdr:colOff>975111</xdr:colOff>
      <xdr:row>3</xdr:row>
      <xdr:rowOff>33867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D3DBE-4570-4E63-939E-BBBC5EFCF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49530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</xdr:row>
      <xdr:rowOff>85725</xdr:rowOff>
    </xdr:from>
    <xdr:to>
      <xdr:col>1</xdr:col>
      <xdr:colOff>326840</xdr:colOff>
      <xdr:row>3</xdr:row>
      <xdr:rowOff>101625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82B11D-4BA0-43A1-A884-1C2CAEF8A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09AE81-8F2A-4388-B15F-513A7E0E7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B13DD3-1CE7-43C6-9551-80D5FB6BE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91AD6-524C-43F3-9922-338A8C194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03D390-789A-43F5-81DB-FE04EB874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44B7B5-5243-40F5-9786-C40865420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0D84D2-82A4-4134-8A89-FCCA63F90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F50847-1BCD-449C-A3EB-0BBBDDCB7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4934AA-79E9-40DF-A2AA-D470704AF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0A0BAC-B064-4E2D-A265-E7ADFA02B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4AD21D-630D-41D9-A06E-E2C36AAD6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BE5FBB-D17A-458D-8767-4392246A1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168F7B-FE22-458F-AA11-3791ACFCD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69422</xdr:colOff>
      <xdr:row>1</xdr:row>
      <xdr:rowOff>95250</xdr:rowOff>
    </xdr:from>
    <xdr:to>
      <xdr:col>6</xdr:col>
      <xdr:colOff>1353706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A03A3E-68D3-46FB-91F7-81C25557E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79647" y="3333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</xdr:row>
      <xdr:rowOff>247650</xdr:rowOff>
    </xdr:from>
    <xdr:to>
      <xdr:col>4</xdr:col>
      <xdr:colOff>917961</xdr:colOff>
      <xdr:row>3</xdr:row>
      <xdr:rowOff>24342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D0AE1D-78AB-49A6-B8E1-5939BADB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48577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104775</xdr:rowOff>
    </xdr:from>
    <xdr:to>
      <xdr:col>1</xdr:col>
      <xdr:colOff>336365</xdr:colOff>
      <xdr:row>3</xdr:row>
      <xdr:rowOff>120675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E367E1-2F33-4439-B4CD-C08127B39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" y="342900"/>
          <a:ext cx="993590" cy="9684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139273</xdr:colOff>
      <xdr:row>1</xdr:row>
      <xdr:rowOff>64558</xdr:rowOff>
    </xdr:from>
    <xdr:to>
      <xdr:col>6</xdr:col>
      <xdr:colOff>1427790</xdr:colOff>
      <xdr:row>3</xdr:row>
      <xdr:rowOff>112183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CBF226-2EAF-455A-BFC2-8730A0800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9606" y="307975"/>
          <a:ext cx="1288517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132291</xdr:colOff>
      <xdr:row>1</xdr:row>
      <xdr:rowOff>274109</xdr:rowOff>
    </xdr:from>
    <xdr:to>
      <xdr:col>4</xdr:col>
      <xdr:colOff>962411</xdr:colOff>
      <xdr:row>3</xdr:row>
      <xdr:rowOff>50801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A3A5CA-BB91-4810-9A2B-90B982E27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0458" y="517526"/>
          <a:ext cx="177203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1</xdr:row>
      <xdr:rowOff>95250</xdr:rowOff>
    </xdr:from>
    <xdr:to>
      <xdr:col>1</xdr:col>
      <xdr:colOff>348006</xdr:colOff>
      <xdr:row>3</xdr:row>
      <xdr:rowOff>111150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41F613-277E-4B4D-94B3-8EF8A9CC2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416" y="338667"/>
          <a:ext cx="993590" cy="96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879047</xdr:colOff>
      <xdr:row>1</xdr:row>
      <xdr:rowOff>85725</xdr:rowOff>
    </xdr:from>
    <xdr:to>
      <xdr:col>6</xdr:col>
      <xdr:colOff>1267981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AA1EE7-AC52-42D8-945B-4183E0027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93922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2</xdr:col>
      <xdr:colOff>866775</xdr:colOff>
      <xdr:row>1</xdr:row>
      <xdr:rowOff>190500</xdr:rowOff>
    </xdr:from>
    <xdr:to>
      <xdr:col>4</xdr:col>
      <xdr:colOff>784611</xdr:colOff>
      <xdr:row>2</xdr:row>
      <xdr:rowOff>443442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512573-D5DB-45D0-87CD-90AEF57EB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42862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10</xdr:row>
      <xdr:rowOff>76200</xdr:rowOff>
    </xdr:from>
    <xdr:to>
      <xdr:col>6</xdr:col>
      <xdr:colOff>438150</xdr:colOff>
      <xdr:row>10</xdr:row>
      <xdr:rowOff>751193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93E86F-37E4-49DF-8568-C5324C51A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81600" y="3438525"/>
          <a:ext cx="866775" cy="674993"/>
        </a:xfrm>
        <a:prstGeom prst="rect">
          <a:avLst/>
        </a:prstGeom>
      </xdr:spPr>
    </xdr:pic>
    <xdr:clientData/>
  </xdr:twoCellAnchor>
  <xdr:twoCellAnchor editAs="oneCell">
    <xdr:from>
      <xdr:col>0</xdr:col>
      <xdr:colOff>198783</xdr:colOff>
      <xdr:row>1</xdr:row>
      <xdr:rowOff>66261</xdr:rowOff>
    </xdr:from>
    <xdr:to>
      <xdr:col>1</xdr:col>
      <xdr:colOff>306134</xdr:colOff>
      <xdr:row>3</xdr:row>
      <xdr:rowOff>73879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F3C92CA-C2D1-40A2-B600-90AD6A082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8783" y="306457"/>
          <a:ext cx="993590" cy="9684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193247</xdr:colOff>
      <xdr:row>1</xdr:row>
      <xdr:rowOff>123825</xdr:rowOff>
    </xdr:from>
    <xdr:to>
      <xdr:col>6</xdr:col>
      <xdr:colOff>1477531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7B1DD2-6ADD-4F54-A427-CEF9EE246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3472" y="3619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</xdr:row>
      <xdr:rowOff>247650</xdr:rowOff>
    </xdr:from>
    <xdr:to>
      <xdr:col>4</xdr:col>
      <xdr:colOff>946536</xdr:colOff>
      <xdr:row>3</xdr:row>
      <xdr:rowOff>24342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E284F5-27A6-44E3-9F05-2F60CDC87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48577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</xdr:row>
      <xdr:rowOff>95250</xdr:rowOff>
    </xdr:from>
    <xdr:to>
      <xdr:col>1</xdr:col>
      <xdr:colOff>288740</xdr:colOff>
      <xdr:row>3</xdr:row>
      <xdr:rowOff>111150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63A8D2-1F85-4382-B9B8-F510E08EA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5" y="333375"/>
          <a:ext cx="993590" cy="96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793322</xdr:colOff>
      <xdr:row>1</xdr:row>
      <xdr:rowOff>76200</xdr:rowOff>
    </xdr:from>
    <xdr:to>
      <xdr:col>6</xdr:col>
      <xdr:colOff>1182256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049F50-E063-4E2C-8866-DC462EC27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8197" y="31432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</xdr:row>
      <xdr:rowOff>200025</xdr:rowOff>
    </xdr:from>
    <xdr:to>
      <xdr:col>4</xdr:col>
      <xdr:colOff>841761</xdr:colOff>
      <xdr:row>2</xdr:row>
      <xdr:rowOff>452967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6170AA-3EE1-4DA5-A8FC-0F99C5DC9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447676</xdr:colOff>
      <xdr:row>10</xdr:row>
      <xdr:rowOff>57151</xdr:rowOff>
    </xdr:from>
    <xdr:to>
      <xdr:col>6</xdr:col>
      <xdr:colOff>459174</xdr:colOff>
      <xdr:row>10</xdr:row>
      <xdr:rowOff>762000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C54E7F-5261-AB4E-62AB-28EBF61E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62551" y="3419476"/>
          <a:ext cx="906848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85725</xdr:rowOff>
    </xdr:from>
    <xdr:to>
      <xdr:col>1</xdr:col>
      <xdr:colOff>317315</xdr:colOff>
      <xdr:row>3</xdr:row>
      <xdr:rowOff>101625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022E61D-C02D-4ED8-9D8A-8D35FD28C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126572</xdr:colOff>
      <xdr:row>1</xdr:row>
      <xdr:rowOff>114300</xdr:rowOff>
    </xdr:from>
    <xdr:to>
      <xdr:col>6</xdr:col>
      <xdr:colOff>1410856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92800D-3754-43B8-AD0F-21FB867A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6797" y="35242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</xdr:row>
      <xdr:rowOff>209550</xdr:rowOff>
    </xdr:from>
    <xdr:to>
      <xdr:col>4</xdr:col>
      <xdr:colOff>908436</xdr:colOff>
      <xdr:row>2</xdr:row>
      <xdr:rowOff>462492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C56B10-EB7A-4E0F-AD75-CB7840D73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44767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</xdr:row>
      <xdr:rowOff>85725</xdr:rowOff>
    </xdr:from>
    <xdr:to>
      <xdr:col>1</xdr:col>
      <xdr:colOff>250640</xdr:colOff>
      <xdr:row>3</xdr:row>
      <xdr:rowOff>101625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1D39D3-8CDE-4EE7-98EB-88097D9A9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21797</xdr:colOff>
      <xdr:row>1</xdr:row>
      <xdr:rowOff>85725</xdr:rowOff>
    </xdr:from>
    <xdr:to>
      <xdr:col>6</xdr:col>
      <xdr:colOff>1306081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A5B6-3AE9-457D-AEB6-3E93B489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2022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</xdr:row>
      <xdr:rowOff>228600</xdr:rowOff>
    </xdr:from>
    <xdr:to>
      <xdr:col>4</xdr:col>
      <xdr:colOff>879861</xdr:colOff>
      <xdr:row>3</xdr:row>
      <xdr:rowOff>5292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0D6E1A-3DC8-4494-866C-B2A881638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46672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</xdr:row>
      <xdr:rowOff>66675</xdr:rowOff>
    </xdr:from>
    <xdr:to>
      <xdr:col>1</xdr:col>
      <xdr:colOff>488765</xdr:colOff>
      <xdr:row>3</xdr:row>
      <xdr:rowOff>82575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A62487-8024-44A9-BF50-EA5CF8508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304800"/>
          <a:ext cx="993590" cy="968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21797</xdr:colOff>
      <xdr:row>1</xdr:row>
      <xdr:rowOff>85725</xdr:rowOff>
    </xdr:from>
    <xdr:to>
      <xdr:col>6</xdr:col>
      <xdr:colOff>1306081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66C22D-B1A3-4BA0-A840-D5884E431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2022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</xdr:row>
      <xdr:rowOff>228600</xdr:rowOff>
    </xdr:from>
    <xdr:to>
      <xdr:col>4</xdr:col>
      <xdr:colOff>879861</xdr:colOff>
      <xdr:row>3</xdr:row>
      <xdr:rowOff>5292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20992B-7108-4DFA-9BF3-13E6838FD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46672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</xdr:row>
      <xdr:rowOff>66675</xdr:rowOff>
    </xdr:from>
    <xdr:to>
      <xdr:col>1</xdr:col>
      <xdr:colOff>488765</xdr:colOff>
      <xdr:row>3</xdr:row>
      <xdr:rowOff>82575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DA8AA39-55BC-446A-853E-710CE7F7F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304800"/>
          <a:ext cx="993590" cy="968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574247</xdr:colOff>
      <xdr:row>1</xdr:row>
      <xdr:rowOff>66675</xdr:rowOff>
    </xdr:from>
    <xdr:to>
      <xdr:col>6</xdr:col>
      <xdr:colOff>963181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EC3684-AE3E-4D4F-924D-1272B6DB1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9122" y="30480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857250</xdr:colOff>
      <xdr:row>1</xdr:row>
      <xdr:rowOff>238125</xdr:rowOff>
    </xdr:from>
    <xdr:to>
      <xdr:col>4</xdr:col>
      <xdr:colOff>775086</xdr:colOff>
      <xdr:row>3</xdr:row>
      <xdr:rowOff>14817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9633DAD-167B-4504-8FB9-C1F657433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4762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104775</xdr:rowOff>
    </xdr:from>
    <xdr:to>
      <xdr:col>1</xdr:col>
      <xdr:colOff>317315</xdr:colOff>
      <xdr:row>3</xdr:row>
      <xdr:rowOff>120675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68007-E6CE-4E8C-98C9-6572D413F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342900"/>
          <a:ext cx="993590" cy="968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4BB18F-B5B5-4B40-B0E9-D6B185AB4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99FF41-CE84-4D65-A9D5-904BCF907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E2E0E3-1A8E-4650-802E-EA9FDBC03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9251"/>
          <a:ext cx="993590" cy="968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83110-8ACD-4B03-900F-A431B335E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A9F191-9B44-49CE-8123-F22E414BF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3F3DA5-27E0-4926-8175-CE4A7330A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3959"/>
          <a:ext cx="990415" cy="96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ntidades-Federativas" TargetMode="External"/><Relationship Id="rId2" Type="http://schemas.openxmlformats.org/officeDocument/2006/relationships/hyperlink" Target="https://www.transparenciapresupuestaria.gob.mx/Entidades-Federativas" TargetMode="External"/><Relationship Id="rId1" Type="http://schemas.openxmlformats.org/officeDocument/2006/relationships/hyperlink" Target="https://www.transparenciapresupuestaria.gob.mx/Entidades-Federativa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ried@hot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direccionmejora.regulatoriaa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direccionmejora.regulatoriaa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direccion.dai.imdai@g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direccion.dai.imdai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direccion.dai.imdai@gmail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direccion.dai.imdai@g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direccion.dai.imdai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direccion.dai.imdai@gmail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zuemy.imdai@gmail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zuemy.imdai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mdai.direcciongeneral@gmail.co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zuemy.imdai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mdai.direcciongeneral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mdai.direcciongeneral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mdai.direcciongeneral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mdai.direcciongeneral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direccionmejora.regulatoria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direccionmejora.regulatoriaa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direccionmejora.regulatori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B6175-91B6-4F3A-BD29-E759268DBDD9}">
  <sheetPr>
    <pageSetUpPr fitToPage="1"/>
  </sheetPr>
  <dimension ref="B1:Q55"/>
  <sheetViews>
    <sheetView showGridLines="0" tabSelected="1" zoomScaleNormal="100" workbookViewId="0">
      <selection activeCell="I4" sqref="I4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8"/>
      <c r="C2" s="9"/>
      <c r="D2" s="9"/>
      <c r="E2" s="9"/>
      <c r="F2" s="9"/>
      <c r="G2" s="9"/>
      <c r="H2" s="10"/>
    </row>
    <row r="3" spans="2:17" ht="37.5" customHeight="1" x14ac:dyDescent="0.35">
      <c r="B3" s="11"/>
      <c r="C3" s="12"/>
      <c r="D3" s="12"/>
      <c r="E3" s="12"/>
      <c r="F3" s="12"/>
      <c r="G3" s="12"/>
      <c r="H3" s="13"/>
    </row>
    <row r="4" spans="2:17" ht="18.75" thickBot="1" x14ac:dyDescent="0.4">
      <c r="B4" s="14"/>
      <c r="C4" s="15"/>
      <c r="D4" s="15"/>
      <c r="E4" s="15"/>
      <c r="F4" s="15"/>
      <c r="G4" s="15"/>
      <c r="H4" s="16"/>
    </row>
    <row r="5" spans="2:17" ht="27" customHeight="1" x14ac:dyDescent="0.35">
      <c r="B5" s="95" t="s">
        <v>207</v>
      </c>
      <c r="C5" s="96"/>
      <c r="D5" s="96"/>
      <c r="E5" s="96"/>
      <c r="F5" s="96"/>
      <c r="G5" s="96"/>
      <c r="H5" s="97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50" t="s">
        <v>0</v>
      </c>
      <c r="C6" s="51"/>
      <c r="D6" s="51"/>
      <c r="E6" s="51"/>
      <c r="F6" s="51"/>
      <c r="G6" s="51"/>
      <c r="H6" s="52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98" t="s">
        <v>330</v>
      </c>
      <c r="C7" s="99"/>
      <c r="D7" s="99"/>
      <c r="E7" s="99"/>
      <c r="F7" s="99"/>
      <c r="G7" s="99"/>
      <c r="H7" s="100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50" t="s">
        <v>81</v>
      </c>
      <c r="C8" s="51"/>
      <c r="D8" s="51"/>
      <c r="E8" s="51"/>
      <c r="F8" s="51" t="s">
        <v>72</v>
      </c>
      <c r="G8" s="51"/>
      <c r="H8" s="27" t="s">
        <v>1</v>
      </c>
      <c r="J8" s="4"/>
      <c r="K8" s="4"/>
      <c r="L8" s="4"/>
      <c r="M8" s="4"/>
      <c r="N8" s="4"/>
      <c r="O8" s="4"/>
      <c r="P8" s="4"/>
      <c r="Q8" s="4"/>
    </row>
    <row r="9" spans="2:17" ht="27.75" customHeight="1" x14ac:dyDescent="0.35">
      <c r="B9" s="60" t="s">
        <v>328</v>
      </c>
      <c r="C9" s="61"/>
      <c r="D9" s="61"/>
      <c r="E9" s="61"/>
      <c r="F9" s="61" t="s">
        <v>73</v>
      </c>
      <c r="G9" s="61"/>
      <c r="H9" s="17" t="s">
        <v>331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50" t="s">
        <v>2</v>
      </c>
      <c r="C10" s="51"/>
      <c r="D10" s="51"/>
      <c r="E10" s="51"/>
      <c r="F10" s="51" t="s">
        <v>3</v>
      </c>
      <c r="G10" s="51"/>
      <c r="H10" s="52"/>
      <c r="J10" s="4"/>
      <c r="K10" s="4"/>
      <c r="L10" s="4"/>
      <c r="M10" s="4"/>
      <c r="N10" s="4"/>
      <c r="O10" s="4"/>
      <c r="P10" s="4"/>
      <c r="Q10" s="4"/>
    </row>
    <row r="11" spans="2:17" ht="57.95" customHeight="1" x14ac:dyDescent="0.35">
      <c r="B11" s="39">
        <v>1</v>
      </c>
      <c r="C11" s="83" t="s">
        <v>332</v>
      </c>
      <c r="D11" s="83"/>
      <c r="E11" s="83"/>
      <c r="F11" s="40" t="s">
        <v>333</v>
      </c>
      <c r="G11" s="61" t="s">
        <v>334</v>
      </c>
      <c r="H11" s="62"/>
    </row>
    <row r="12" spans="2:17" ht="17.100000000000001" customHeight="1" x14ac:dyDescent="0.35">
      <c r="B12" s="50" t="s">
        <v>4</v>
      </c>
      <c r="C12" s="51"/>
      <c r="D12" s="51"/>
      <c r="E12" s="51"/>
      <c r="F12" s="51"/>
      <c r="G12" s="51"/>
      <c r="H12" s="52"/>
    </row>
    <row r="13" spans="2:17" ht="25.5" customHeight="1" x14ac:dyDescent="0.35">
      <c r="B13" s="33" t="s">
        <v>5</v>
      </c>
      <c r="C13" s="51" t="s">
        <v>6</v>
      </c>
      <c r="D13" s="51"/>
      <c r="E13" s="26" t="s">
        <v>7</v>
      </c>
      <c r="F13" s="26" t="s">
        <v>59</v>
      </c>
      <c r="G13" s="26" t="s">
        <v>8</v>
      </c>
      <c r="H13" s="27" t="s">
        <v>9</v>
      </c>
    </row>
    <row r="14" spans="2:17" ht="18.95" customHeight="1" x14ac:dyDescent="0.35">
      <c r="B14" s="34" t="s">
        <v>335</v>
      </c>
      <c r="C14" s="91" t="s">
        <v>336</v>
      </c>
      <c r="D14" s="91"/>
      <c r="E14" s="28" t="s">
        <v>337</v>
      </c>
      <c r="F14" s="28" t="s">
        <v>338</v>
      </c>
      <c r="G14" s="28" t="s">
        <v>339</v>
      </c>
      <c r="H14" s="19" t="s">
        <v>340</v>
      </c>
    </row>
    <row r="15" spans="2:17" ht="16.5" customHeight="1" x14ac:dyDescent="0.35">
      <c r="B15" s="92" t="s">
        <v>10</v>
      </c>
      <c r="C15" s="93"/>
      <c r="D15" s="93"/>
      <c r="E15" s="93"/>
      <c r="F15" s="93"/>
      <c r="G15" s="51" t="s">
        <v>11</v>
      </c>
      <c r="H15" s="52"/>
    </row>
    <row r="16" spans="2:17" ht="16.5" customHeight="1" x14ac:dyDescent="0.35">
      <c r="B16" s="5" t="s">
        <v>12</v>
      </c>
      <c r="C16" s="94" t="s">
        <v>13</v>
      </c>
      <c r="D16" s="94"/>
      <c r="E16" s="6" t="s">
        <v>14</v>
      </c>
      <c r="F16" s="26" t="s">
        <v>7</v>
      </c>
      <c r="G16" s="26" t="s">
        <v>15</v>
      </c>
      <c r="H16" s="27" t="s">
        <v>16</v>
      </c>
    </row>
    <row r="17" spans="2:10" ht="21" customHeight="1" x14ac:dyDescent="0.35">
      <c r="B17" s="29" t="s">
        <v>17</v>
      </c>
      <c r="C17" s="61" t="s">
        <v>89</v>
      </c>
      <c r="D17" s="61"/>
      <c r="E17" s="30" t="s">
        <v>341</v>
      </c>
      <c r="F17" s="30" t="s">
        <v>61</v>
      </c>
      <c r="G17" s="30" t="s">
        <v>342</v>
      </c>
      <c r="H17" s="17" t="s">
        <v>62</v>
      </c>
    </row>
    <row r="18" spans="2:10" ht="30.95" customHeight="1" x14ac:dyDescent="0.35">
      <c r="B18" s="50" t="s">
        <v>343</v>
      </c>
      <c r="C18" s="51"/>
      <c r="D18" s="51"/>
      <c r="E18" s="51"/>
      <c r="F18" s="51" t="s">
        <v>18</v>
      </c>
      <c r="G18" s="51"/>
      <c r="H18" s="52"/>
    </row>
    <row r="19" spans="2:10" ht="47.1" customHeight="1" x14ac:dyDescent="0.35">
      <c r="B19" s="85" t="s">
        <v>64</v>
      </c>
      <c r="C19" s="86"/>
      <c r="D19" s="87" t="s">
        <v>65</v>
      </c>
      <c r="E19" s="86"/>
      <c r="F19" s="51" t="s">
        <v>68</v>
      </c>
      <c r="G19" s="51"/>
      <c r="H19" s="27" t="s">
        <v>69</v>
      </c>
    </row>
    <row r="20" spans="2:10" ht="18" customHeight="1" x14ac:dyDescent="0.35">
      <c r="B20" s="88" t="s">
        <v>344</v>
      </c>
      <c r="C20" s="89"/>
      <c r="D20" s="90" t="s">
        <v>19</v>
      </c>
      <c r="E20" s="89"/>
      <c r="F20" s="91" t="s">
        <v>345</v>
      </c>
      <c r="G20" s="91"/>
      <c r="H20" s="19" t="s">
        <v>86</v>
      </c>
    </row>
    <row r="21" spans="2:10" ht="15.75" customHeight="1" x14ac:dyDescent="0.35">
      <c r="B21" s="50" t="s">
        <v>20</v>
      </c>
      <c r="C21" s="51"/>
      <c r="D21" s="51"/>
      <c r="E21" s="51"/>
      <c r="F21" s="51"/>
      <c r="G21" s="51"/>
      <c r="H21" s="52"/>
    </row>
    <row r="22" spans="2:10" ht="48" customHeight="1" x14ac:dyDescent="0.35">
      <c r="B22" s="82" t="s">
        <v>346</v>
      </c>
      <c r="C22" s="83"/>
      <c r="D22" s="83"/>
      <c r="E22" s="83"/>
      <c r="F22" s="83"/>
      <c r="G22" s="83"/>
      <c r="H22" s="84"/>
    </row>
    <row r="23" spans="2:10" ht="15.75" customHeight="1" x14ac:dyDescent="0.35">
      <c r="B23" s="50" t="s">
        <v>21</v>
      </c>
      <c r="C23" s="51"/>
      <c r="D23" s="51"/>
      <c r="E23" s="51"/>
      <c r="F23" s="51"/>
      <c r="G23" s="51"/>
      <c r="H23" s="52"/>
    </row>
    <row r="24" spans="2:10" ht="32.25" customHeight="1" x14ac:dyDescent="0.35">
      <c r="B24" s="60" t="s">
        <v>347</v>
      </c>
      <c r="C24" s="61"/>
      <c r="D24" s="61"/>
      <c r="E24" s="61"/>
      <c r="F24" s="61"/>
      <c r="G24" s="61"/>
      <c r="H24" s="62"/>
    </row>
    <row r="25" spans="2:10" ht="15.75" customHeight="1" x14ac:dyDescent="0.35">
      <c r="B25" s="50" t="s">
        <v>22</v>
      </c>
      <c r="C25" s="51"/>
      <c r="D25" s="51"/>
      <c r="E25" s="51"/>
      <c r="F25" s="51" t="s">
        <v>23</v>
      </c>
      <c r="G25" s="51"/>
      <c r="H25" s="52"/>
    </row>
    <row r="26" spans="2:10" ht="24.75" customHeight="1" x14ac:dyDescent="0.35">
      <c r="B26" s="60" t="s">
        <v>75</v>
      </c>
      <c r="C26" s="61"/>
      <c r="D26" s="61"/>
      <c r="E26" s="61"/>
      <c r="F26" s="61" t="s">
        <v>348</v>
      </c>
      <c r="G26" s="61"/>
      <c r="H26" s="62"/>
    </row>
    <row r="27" spans="2:10" x14ac:dyDescent="0.35">
      <c r="B27" s="50" t="s">
        <v>24</v>
      </c>
      <c r="C27" s="51"/>
      <c r="D27" s="51"/>
      <c r="E27" s="51"/>
      <c r="F27" s="51" t="s">
        <v>25</v>
      </c>
      <c r="G27" s="51"/>
      <c r="H27" s="52"/>
    </row>
    <row r="28" spans="2:10" ht="15.95" customHeight="1" x14ac:dyDescent="0.35">
      <c r="B28" s="50" t="s">
        <v>26</v>
      </c>
      <c r="C28" s="51"/>
      <c r="D28" s="51" t="s">
        <v>27</v>
      </c>
      <c r="E28" s="51"/>
      <c r="F28" s="26" t="s">
        <v>26</v>
      </c>
      <c r="G28" s="26" t="s">
        <v>28</v>
      </c>
      <c r="H28" s="27" t="s">
        <v>27</v>
      </c>
    </row>
    <row r="29" spans="2:10" x14ac:dyDescent="0.35">
      <c r="B29" s="74">
        <v>0.88700000000000001</v>
      </c>
      <c r="C29" s="61"/>
      <c r="D29" s="61">
        <v>2023</v>
      </c>
      <c r="E29" s="61"/>
      <c r="F29" s="41">
        <v>0.9</v>
      </c>
      <c r="G29" s="7">
        <v>1.46E-2</v>
      </c>
      <c r="H29" s="17">
        <v>2024</v>
      </c>
      <c r="J29" s="1">
        <f>(90-88.7)/88.7</f>
        <v>1.4656144306651603E-2</v>
      </c>
    </row>
    <row r="30" spans="2:10" ht="19.5" customHeight="1" x14ac:dyDescent="0.35">
      <c r="B30" s="50" t="s">
        <v>29</v>
      </c>
      <c r="C30" s="51"/>
      <c r="D30" s="51"/>
      <c r="E30" s="51"/>
      <c r="F30" s="51"/>
      <c r="G30" s="51"/>
      <c r="H30" s="52"/>
    </row>
    <row r="31" spans="2:10" ht="19.5" customHeight="1" x14ac:dyDescent="0.35">
      <c r="B31" s="63" t="s">
        <v>64</v>
      </c>
      <c r="C31" s="64"/>
      <c r="D31" s="64"/>
      <c r="E31" s="64"/>
      <c r="F31" s="64"/>
      <c r="G31" s="64"/>
      <c r="H31" s="67"/>
    </row>
    <row r="32" spans="2:10" ht="26.1" customHeight="1" x14ac:dyDescent="0.35">
      <c r="B32" s="75" t="s">
        <v>30</v>
      </c>
      <c r="C32" s="76"/>
      <c r="D32" s="77"/>
      <c r="E32" s="78" t="s">
        <v>31</v>
      </c>
      <c r="F32" s="79"/>
      <c r="G32" s="80" t="s">
        <v>32</v>
      </c>
      <c r="H32" s="81"/>
    </row>
    <row r="33" spans="2:13" ht="45.95" customHeight="1" x14ac:dyDescent="0.35">
      <c r="B33" s="45" t="s">
        <v>349</v>
      </c>
      <c r="C33" s="46"/>
      <c r="D33" s="47"/>
      <c r="E33" s="48" t="s">
        <v>350</v>
      </c>
      <c r="F33" s="47"/>
      <c r="G33" s="48" t="s">
        <v>351</v>
      </c>
      <c r="H33" s="47"/>
      <c r="I33" s="36"/>
      <c r="J33" s="73"/>
      <c r="K33" s="73"/>
      <c r="L33" s="38"/>
      <c r="M33" s="38"/>
    </row>
    <row r="34" spans="2:13" ht="15" customHeight="1" x14ac:dyDescent="0.35">
      <c r="B34" s="50" t="s">
        <v>33</v>
      </c>
      <c r="C34" s="51"/>
      <c r="D34" s="51"/>
      <c r="E34" s="51"/>
      <c r="F34" s="51"/>
      <c r="G34" s="51"/>
      <c r="H34" s="52"/>
    </row>
    <row r="35" spans="2:13" ht="30" customHeight="1" x14ac:dyDescent="0.35">
      <c r="B35" s="71" t="s">
        <v>352</v>
      </c>
      <c r="C35" s="61"/>
      <c r="D35" s="61"/>
      <c r="E35" s="61"/>
      <c r="F35" s="61"/>
      <c r="G35" s="61"/>
      <c r="H35" s="62"/>
    </row>
    <row r="36" spans="2:13" ht="20.100000000000001" customHeight="1" x14ac:dyDescent="0.35">
      <c r="B36" s="50" t="s">
        <v>34</v>
      </c>
      <c r="C36" s="51"/>
      <c r="D36" s="51"/>
      <c r="E36" s="51"/>
      <c r="F36" s="51"/>
      <c r="G36" s="51"/>
      <c r="H36" s="52"/>
      <c r="I36" s="72"/>
      <c r="J36" s="73"/>
      <c r="K36" s="38"/>
      <c r="L36" s="38"/>
    </row>
    <row r="37" spans="2:13" ht="27.95" customHeight="1" x14ac:dyDescent="0.35">
      <c r="B37" s="33" t="s">
        <v>35</v>
      </c>
      <c r="C37" s="26" t="s">
        <v>36</v>
      </c>
      <c r="D37" s="26" t="s">
        <v>37</v>
      </c>
      <c r="E37" s="26" t="s">
        <v>38</v>
      </c>
      <c r="F37" s="26" t="s">
        <v>39</v>
      </c>
      <c r="G37" s="51" t="s">
        <v>96</v>
      </c>
      <c r="H37" s="52"/>
    </row>
    <row r="38" spans="2:13" ht="38.1" customHeight="1" x14ac:dyDescent="0.35">
      <c r="B38" s="7">
        <v>0.98560000000000003</v>
      </c>
      <c r="C38" s="7" t="s">
        <v>353</v>
      </c>
      <c r="D38" s="7" t="s">
        <v>353</v>
      </c>
      <c r="E38" s="7" t="s">
        <v>353</v>
      </c>
      <c r="F38" s="7">
        <v>0.98560000000000003</v>
      </c>
      <c r="G38" s="61"/>
      <c r="H38" s="62"/>
    </row>
    <row r="39" spans="2:13" ht="27" customHeight="1" x14ac:dyDescent="0.35">
      <c r="B39" s="57" t="s">
        <v>40</v>
      </c>
      <c r="C39" s="58"/>
      <c r="D39" s="58"/>
      <c r="E39" s="58"/>
      <c r="F39" s="58"/>
      <c r="G39" s="58"/>
      <c r="H39" s="59"/>
    </row>
    <row r="40" spans="2:13" ht="14.1" customHeight="1" x14ac:dyDescent="0.35">
      <c r="B40" s="50" t="s">
        <v>41</v>
      </c>
      <c r="C40" s="51"/>
      <c r="D40" s="51"/>
      <c r="E40" s="51"/>
      <c r="F40" s="51" t="s">
        <v>42</v>
      </c>
      <c r="G40" s="51"/>
      <c r="H40" s="52"/>
    </row>
    <row r="41" spans="2:13" ht="14.1" customHeight="1" x14ac:dyDescent="0.35">
      <c r="B41" s="60" t="s">
        <v>354</v>
      </c>
      <c r="C41" s="61"/>
      <c r="D41" s="61"/>
      <c r="E41" s="61"/>
      <c r="F41" s="61" t="s">
        <v>355</v>
      </c>
      <c r="G41" s="61"/>
      <c r="H41" s="62"/>
    </row>
    <row r="42" spans="2:13" ht="17.100000000000001" customHeight="1" x14ac:dyDescent="0.35">
      <c r="B42" s="50" t="s">
        <v>43</v>
      </c>
      <c r="C42" s="51"/>
      <c r="D42" s="51"/>
      <c r="E42" s="51"/>
      <c r="F42" s="51" t="s">
        <v>44</v>
      </c>
      <c r="G42" s="51"/>
      <c r="H42" s="52"/>
    </row>
    <row r="43" spans="2:13" ht="27" customHeight="1" x14ac:dyDescent="0.35">
      <c r="B43" s="71" t="s">
        <v>352</v>
      </c>
      <c r="C43" s="61"/>
      <c r="D43" s="61"/>
      <c r="E43" s="61"/>
      <c r="F43" s="61" t="s">
        <v>75</v>
      </c>
      <c r="G43" s="61"/>
      <c r="H43" s="62"/>
    </row>
    <row r="44" spans="2:13" ht="15" customHeight="1" x14ac:dyDescent="0.35">
      <c r="B44" s="50" t="s">
        <v>45</v>
      </c>
      <c r="C44" s="51"/>
      <c r="D44" s="51"/>
      <c r="E44" s="51"/>
      <c r="F44" s="51" t="s">
        <v>46</v>
      </c>
      <c r="G44" s="51"/>
      <c r="H44" s="52"/>
    </row>
    <row r="45" spans="2:13" ht="12.95" customHeight="1" x14ac:dyDescent="0.35">
      <c r="B45" s="60" t="s">
        <v>356</v>
      </c>
      <c r="C45" s="61"/>
      <c r="D45" s="61"/>
      <c r="E45" s="61"/>
      <c r="F45" s="61" t="s">
        <v>355</v>
      </c>
      <c r="G45" s="61"/>
      <c r="H45" s="62"/>
    </row>
    <row r="46" spans="2:13" ht="24" customHeight="1" x14ac:dyDescent="0.35">
      <c r="B46" s="50" t="s">
        <v>47</v>
      </c>
      <c r="C46" s="51"/>
      <c r="D46" s="51"/>
      <c r="E46" s="51"/>
      <c r="F46" s="51" t="s">
        <v>48</v>
      </c>
      <c r="G46" s="51"/>
      <c r="H46" s="52"/>
    </row>
    <row r="47" spans="2:13" ht="27" customHeight="1" x14ac:dyDescent="0.35">
      <c r="B47" s="71" t="s">
        <v>352</v>
      </c>
      <c r="C47" s="61"/>
      <c r="D47" s="61"/>
      <c r="E47" s="61"/>
      <c r="F47" s="61" t="s">
        <v>75</v>
      </c>
      <c r="G47" s="61"/>
      <c r="H47" s="62"/>
    </row>
    <row r="48" spans="2:13" ht="14.1" customHeight="1" x14ac:dyDescent="0.35">
      <c r="B48" s="57" t="s">
        <v>103</v>
      </c>
      <c r="C48" s="58"/>
      <c r="D48" s="58"/>
      <c r="E48" s="58"/>
      <c r="F48" s="58"/>
      <c r="G48" s="58"/>
      <c r="H48" s="59"/>
    </row>
    <row r="49" spans="2:8" ht="15.95" customHeight="1" x14ac:dyDescent="0.35">
      <c r="B49" s="60" t="s">
        <v>360</v>
      </c>
      <c r="C49" s="61"/>
      <c r="D49" s="61"/>
      <c r="E49" s="61"/>
      <c r="F49" s="61"/>
      <c r="G49" s="61"/>
      <c r="H49" s="62"/>
    </row>
    <row r="50" spans="2:8" ht="16.5" customHeight="1" x14ac:dyDescent="0.35">
      <c r="B50" s="63" t="s">
        <v>49</v>
      </c>
      <c r="C50" s="64"/>
      <c r="D50" s="64"/>
      <c r="E50" s="65"/>
      <c r="F50" s="66" t="s">
        <v>50</v>
      </c>
      <c r="G50" s="64"/>
      <c r="H50" s="67"/>
    </row>
    <row r="51" spans="2:8" ht="18.95" customHeight="1" x14ac:dyDescent="0.35">
      <c r="B51" s="45" t="s">
        <v>357</v>
      </c>
      <c r="C51" s="46"/>
      <c r="D51" s="46"/>
      <c r="E51" s="47"/>
      <c r="F51" s="48" t="s">
        <v>358</v>
      </c>
      <c r="G51" s="46"/>
      <c r="H51" s="49"/>
    </row>
    <row r="52" spans="2:8" ht="16.5" customHeight="1" x14ac:dyDescent="0.35">
      <c r="B52" s="50" t="s">
        <v>51</v>
      </c>
      <c r="C52" s="51"/>
      <c r="D52" s="51"/>
      <c r="E52" s="51"/>
      <c r="F52" s="51" t="s">
        <v>52</v>
      </c>
      <c r="G52" s="51"/>
      <c r="H52" s="52"/>
    </row>
    <row r="53" spans="2:8" ht="15" customHeight="1" thickBot="1" x14ac:dyDescent="0.4">
      <c r="B53" s="53" t="s">
        <v>359</v>
      </c>
      <c r="C53" s="54"/>
      <c r="D53" s="54"/>
      <c r="E53" s="54"/>
      <c r="F53" s="55">
        <v>9982154328</v>
      </c>
      <c r="G53" s="55"/>
      <c r="H53" s="56"/>
    </row>
    <row r="54" spans="2:8" ht="38.25" customHeight="1" thickBot="1" x14ac:dyDescent="0.4">
      <c r="B54" s="68"/>
      <c r="C54" s="69"/>
      <c r="D54" s="69"/>
      <c r="E54" s="69"/>
      <c r="F54" s="69"/>
      <c r="G54" s="69"/>
      <c r="H54" s="70"/>
    </row>
    <row r="55" spans="2:8" ht="18" customHeight="1" thickBot="1" x14ac:dyDescent="0.4">
      <c r="B55" s="42" t="s">
        <v>53</v>
      </c>
      <c r="C55" s="43"/>
      <c r="D55" s="43"/>
      <c r="E55" s="43"/>
      <c r="F55" s="43"/>
      <c r="G55" s="43"/>
      <c r="H55" s="44"/>
    </row>
  </sheetData>
  <mergeCells count="84">
    <mergeCell ref="B9:E9"/>
    <mergeCell ref="F9:G9"/>
    <mergeCell ref="B5:H5"/>
    <mergeCell ref="B6:H6"/>
    <mergeCell ref="B7:H7"/>
    <mergeCell ref="B8:E8"/>
    <mergeCell ref="F8:G8"/>
    <mergeCell ref="B18:E18"/>
    <mergeCell ref="F18:H18"/>
    <mergeCell ref="B10:E10"/>
    <mergeCell ref="F10:H10"/>
    <mergeCell ref="C11:E11"/>
    <mergeCell ref="G11:H11"/>
    <mergeCell ref="B12:H12"/>
    <mergeCell ref="C13:D13"/>
    <mergeCell ref="C14:D14"/>
    <mergeCell ref="B15:F15"/>
    <mergeCell ref="G15:H15"/>
    <mergeCell ref="C16:D16"/>
    <mergeCell ref="C17:D17"/>
    <mergeCell ref="B19:C19"/>
    <mergeCell ref="D19:E19"/>
    <mergeCell ref="F19:G19"/>
    <mergeCell ref="B20:C20"/>
    <mergeCell ref="D20:E20"/>
    <mergeCell ref="F20:G20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31:H31"/>
    <mergeCell ref="B32:D32"/>
    <mergeCell ref="E32:F32"/>
    <mergeCell ref="G32:H32"/>
    <mergeCell ref="B33:D33"/>
    <mergeCell ref="E33:F33"/>
    <mergeCell ref="G33:H33"/>
    <mergeCell ref="B36:H36"/>
    <mergeCell ref="J33:K33"/>
    <mergeCell ref="B34:H34"/>
    <mergeCell ref="B35:H35"/>
    <mergeCell ref="I36:J36"/>
    <mergeCell ref="G37:H37"/>
    <mergeCell ref="G38:H38"/>
    <mergeCell ref="B39:H39"/>
    <mergeCell ref="B41:E41"/>
    <mergeCell ref="F41:H41"/>
    <mergeCell ref="B40:E40"/>
    <mergeCell ref="F40:H40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</mergeCells>
  <conditionalFormatting sqref="B38:F38">
    <cfRule type="containsText" dxfId="79" priority="1" operator="containsText" text="NO DISPONIBLE">
      <formula>NOT(ISERROR(SEARCH("NO DISPONIBLE",B38)))</formula>
    </cfRule>
    <cfRule type="cellIs" dxfId="78" priority="2" stopIfTrue="1" operator="greaterThanOrEqual">
      <formula>0.7</formula>
    </cfRule>
    <cfRule type="cellIs" dxfId="77" priority="3" stopIfTrue="1" operator="between">
      <formula>0.5</formula>
      <formula>0.7</formula>
    </cfRule>
    <cfRule type="cellIs" dxfId="76" priority="4" stopIfTrue="1" operator="lessThanOrEqual">
      <formula>0.5</formula>
    </cfRule>
  </conditionalFormatting>
  <hyperlinks>
    <hyperlink ref="B35" r:id="rId1" xr:uid="{3D84037C-DEE3-40AA-865B-08654ABC1445}"/>
    <hyperlink ref="B43" r:id="rId2" xr:uid="{4B597889-3168-4C00-98F6-4F27618E145E}"/>
    <hyperlink ref="B47" r:id="rId3" xr:uid="{A7E5005D-CF8D-4DAD-9E6D-644209AEB89E}"/>
    <hyperlink ref="B53" r:id="rId4" xr:uid="{B6D33CF6-24E4-46CA-93C4-DAB00E4F3443}"/>
  </hyperlinks>
  <pageMargins left="0.7" right="0.7" top="0.75" bottom="0.75" header="0.3" footer="0.3"/>
  <pageSetup paperSize="5" scale="74" orientation="portrait" r:id="rId5"/>
  <drawing r:id="rId6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29B6AD5-29A4-493E-976E-6B2C90089BB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DC59-F02B-4612-893C-FEB4ED5CF285}">
  <sheetPr>
    <pageSetUpPr fitToPage="1"/>
  </sheetPr>
  <dimension ref="A1:P55"/>
  <sheetViews>
    <sheetView showGridLines="0" zoomScaleNormal="100" workbookViewId="0">
      <selection activeCell="A10" sqref="A10:D1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295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144</v>
      </c>
      <c r="F11" s="61" t="s">
        <v>145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74</v>
      </c>
      <c r="D20" s="28" t="s">
        <v>19</v>
      </c>
      <c r="E20" s="91" t="s">
        <v>85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296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297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2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64.25" customHeight="1" x14ac:dyDescent="0.35">
      <c r="A35" s="113" t="s">
        <v>298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 t="s">
        <v>77</v>
      </c>
      <c r="B38" s="7" t="s">
        <v>77</v>
      </c>
      <c r="C38" s="7" t="s">
        <v>77</v>
      </c>
      <c r="D38" s="7" t="s">
        <v>77</v>
      </c>
      <c r="E38" s="7">
        <v>0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22.5" customHeight="1" x14ac:dyDescent="0.35">
      <c r="A41" s="60" t="s">
        <v>303</v>
      </c>
      <c r="B41" s="61"/>
      <c r="C41" s="61"/>
      <c r="D41" s="61"/>
      <c r="E41" s="61" t="s">
        <v>302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42" customHeight="1" x14ac:dyDescent="0.35">
      <c r="A43" s="60" t="s">
        <v>300</v>
      </c>
      <c r="B43" s="61"/>
      <c r="C43" s="61"/>
      <c r="D43" s="61"/>
      <c r="E43" s="61" t="s">
        <v>299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26.25" customHeight="1" x14ac:dyDescent="0.35">
      <c r="A45" s="45" t="s">
        <v>304</v>
      </c>
      <c r="B45" s="46"/>
      <c r="C45" s="46"/>
      <c r="D45" s="47"/>
      <c r="E45" s="61" t="s">
        <v>301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5.25" customHeight="1" x14ac:dyDescent="0.35">
      <c r="A47" s="45" t="s">
        <v>300</v>
      </c>
      <c r="B47" s="46"/>
      <c r="C47" s="46"/>
      <c r="D47" s="47"/>
      <c r="E47" s="48" t="s">
        <v>299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190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156</v>
      </c>
      <c r="B51" s="46"/>
      <c r="C51" s="46"/>
      <c r="D51" s="47"/>
      <c r="E51" s="48" t="s">
        <v>191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157</v>
      </c>
      <c r="B53" s="115"/>
      <c r="C53" s="115"/>
      <c r="D53" s="115"/>
      <c r="E53" s="55" t="s">
        <v>269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43" priority="1" operator="containsText" text="NO APLICA">
      <formula>NOT(ISERROR(SEARCH("NO APLICA",A38)))</formula>
    </cfRule>
    <cfRule type="cellIs" dxfId="42" priority="2" operator="lessThan">
      <formula>0.5</formula>
    </cfRule>
    <cfRule type="cellIs" dxfId="41" priority="3" operator="between">
      <formula>0.5</formula>
      <formula>0.7</formula>
    </cfRule>
    <cfRule type="cellIs" dxfId="40" priority="4" operator="greaterThan">
      <formula>0.7</formula>
    </cfRule>
  </conditionalFormatting>
  <hyperlinks>
    <hyperlink ref="A53" r:id="rId1" xr:uid="{0CC56E0A-B9ED-402F-9752-56FFD63169C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16E1959-590B-44D5-B723-FDD34BC4A4E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1.6.1.1.2.3'!A38:E38</xm:f>
              <xm:sqref>F38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7D68-2E12-436F-8FA8-EF89DD4AC48F}">
  <sheetPr>
    <pageSetUpPr fitToPage="1"/>
  </sheetPr>
  <dimension ref="A1:P55"/>
  <sheetViews>
    <sheetView showGridLines="0" zoomScaleNormal="100" workbookViewId="0">
      <selection activeCell="A7" sqref="A7:G7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184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144</v>
      </c>
      <c r="F11" s="61" t="s">
        <v>145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74</v>
      </c>
      <c r="D20" s="28" t="s">
        <v>19</v>
      </c>
      <c r="E20" s="91" t="s">
        <v>85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159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160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104</v>
      </c>
      <c r="B29" s="61"/>
      <c r="C29" s="61">
        <v>2020</v>
      </c>
      <c r="D29" s="61"/>
      <c r="E29" s="30">
        <v>30</v>
      </c>
      <c r="F29" s="7">
        <f>(E29/A29)-1</f>
        <v>-0.71153846153846156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58.25" customHeight="1" x14ac:dyDescent="0.35">
      <c r="A35" s="113" t="s">
        <v>278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 t="s">
        <v>77</v>
      </c>
      <c r="B38" s="7" t="s">
        <v>77</v>
      </c>
      <c r="C38" s="7" t="s">
        <v>77</v>
      </c>
      <c r="D38" s="7" t="s">
        <v>77</v>
      </c>
      <c r="E38" s="7">
        <v>0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161</v>
      </c>
      <c r="B41" s="61"/>
      <c r="C41" s="61"/>
      <c r="D41" s="61"/>
      <c r="E41" s="61" t="s">
        <v>162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37.5" customHeight="1" x14ac:dyDescent="0.35">
      <c r="A43" s="60" t="s">
        <v>186</v>
      </c>
      <c r="B43" s="61"/>
      <c r="C43" s="61"/>
      <c r="D43" s="61"/>
      <c r="E43" s="61" t="s">
        <v>185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163</v>
      </c>
      <c r="B45" s="46"/>
      <c r="C45" s="46"/>
      <c r="D45" s="47"/>
      <c r="E45" s="61" t="s">
        <v>164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6" customHeight="1" x14ac:dyDescent="0.35">
      <c r="A47" s="45" t="s">
        <v>186</v>
      </c>
      <c r="B47" s="46"/>
      <c r="C47" s="46"/>
      <c r="D47" s="47"/>
      <c r="E47" s="48" t="s">
        <v>185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190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156</v>
      </c>
      <c r="B51" s="46"/>
      <c r="C51" s="46"/>
      <c r="D51" s="47"/>
      <c r="E51" s="48" t="s">
        <v>191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157</v>
      </c>
      <c r="B53" s="115"/>
      <c r="C53" s="115"/>
      <c r="D53" s="115"/>
      <c r="E53" s="55" t="s">
        <v>269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39" priority="1" operator="containsText" text="NO APLICA">
      <formula>NOT(ISERROR(SEARCH("NO APLICA",A38)))</formula>
    </cfRule>
    <cfRule type="cellIs" dxfId="38" priority="2" operator="lessThan">
      <formula>0.5</formula>
    </cfRule>
    <cfRule type="cellIs" dxfId="37" priority="3" operator="between">
      <formula>0.5</formula>
      <formula>0.7</formula>
    </cfRule>
    <cfRule type="cellIs" dxfId="36" priority="4" operator="greaterThan">
      <formula>0.7</formula>
    </cfRule>
  </conditionalFormatting>
  <hyperlinks>
    <hyperlink ref="A53" r:id="rId1" xr:uid="{36343686-1138-4B45-AA03-287BCD78C0A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EB94050-4B2C-4191-9C99-B51C729B56F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1.6.1.1.2.4'!A38:E38</xm:f>
              <xm:sqref>F38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D117-4FD9-4835-9D3E-7B809BDFA167}">
  <sheetPr>
    <pageSetUpPr fitToPage="1"/>
  </sheetPr>
  <dimension ref="A1:P55"/>
  <sheetViews>
    <sheetView showGridLines="0" zoomScaleNormal="100" workbookViewId="0">
      <selection activeCell="A10" sqref="A10:D1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216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109</v>
      </c>
      <c r="F11" s="61" t="s">
        <v>165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137</v>
      </c>
      <c r="D20" s="28" t="s">
        <v>19</v>
      </c>
      <c r="E20" s="91" t="s">
        <v>260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261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217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13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262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1</v>
      </c>
      <c r="B38" s="7" t="s">
        <v>77</v>
      </c>
      <c r="C38" s="7" t="s">
        <v>77</v>
      </c>
      <c r="D38" s="7" t="s">
        <v>77</v>
      </c>
      <c r="E38" s="7">
        <v>0.15379999999999999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219</v>
      </c>
      <c r="B41" s="61"/>
      <c r="C41" s="61"/>
      <c r="D41" s="61"/>
      <c r="E41" s="61" t="s">
        <v>220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167</v>
      </c>
      <c r="B43" s="61"/>
      <c r="C43" s="61"/>
      <c r="D43" s="61"/>
      <c r="E43" s="48" t="s">
        <v>223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222</v>
      </c>
      <c r="B45" s="46"/>
      <c r="C45" s="46"/>
      <c r="D45" s="47"/>
      <c r="E45" s="61" t="s">
        <v>221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206</v>
      </c>
      <c r="B47" s="46"/>
      <c r="C47" s="46"/>
      <c r="D47" s="47"/>
      <c r="E47" s="48" t="s">
        <v>223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199</v>
      </c>
      <c r="B51" s="46"/>
      <c r="C51" s="46"/>
      <c r="D51" s="47"/>
      <c r="E51" s="48" t="s">
        <v>200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201</v>
      </c>
      <c r="B53" s="115"/>
      <c r="C53" s="115"/>
      <c r="D53" s="115"/>
      <c r="E53" s="55" t="s">
        <v>158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35" priority="1" operator="containsText" text="NO APLICA">
      <formula>NOT(ISERROR(SEARCH("NO APLICA",A38)))</formula>
    </cfRule>
    <cfRule type="cellIs" dxfId="34" priority="2" operator="lessThan">
      <formula>0.5</formula>
    </cfRule>
    <cfRule type="cellIs" dxfId="33" priority="3" operator="between">
      <formula>0.5</formula>
      <formula>0.7</formula>
    </cfRule>
    <cfRule type="cellIs" dxfId="32" priority="4" operator="greaterThan">
      <formula>0.7</formula>
    </cfRule>
  </conditionalFormatting>
  <hyperlinks>
    <hyperlink ref="A53" r:id="rId1" xr:uid="{C81643A5-B305-4E4B-B10C-2B93AF2FA61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2D598E5-03D7-47F9-8146-0008D814498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1.6.1.1.3'!A38:E38</xm:f>
              <xm:sqref>F38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ED328-AFF7-49E4-A3DA-773F5549CF4D}">
  <sheetPr>
    <pageSetUpPr fitToPage="1"/>
  </sheetPr>
  <dimension ref="A1:P55"/>
  <sheetViews>
    <sheetView showGridLines="0" zoomScaleNormal="100" workbookViewId="0">
      <selection activeCell="A10" sqref="A10:D1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228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109</v>
      </c>
      <c r="F11" s="61" t="s">
        <v>165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137</v>
      </c>
      <c r="D20" s="28" t="s">
        <v>19</v>
      </c>
      <c r="E20" s="91" t="s">
        <v>166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305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229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41</v>
      </c>
      <c r="B29" s="61"/>
      <c r="C29" s="61">
        <v>2023</v>
      </c>
      <c r="D29" s="61"/>
      <c r="E29" s="30">
        <v>39</v>
      </c>
      <c r="F29" s="7">
        <f>(E29/A29)-1</f>
        <v>-4.8780487804878092E-2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218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1</v>
      </c>
      <c r="B38" s="7" t="s">
        <v>77</v>
      </c>
      <c r="C38" s="7" t="s">
        <v>77</v>
      </c>
      <c r="D38" s="7" t="s">
        <v>77</v>
      </c>
      <c r="E38" s="7">
        <v>0.3846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230</v>
      </c>
      <c r="B41" s="61"/>
      <c r="C41" s="61"/>
      <c r="D41" s="61"/>
      <c r="E41" s="61" t="s">
        <v>231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167</v>
      </c>
      <c r="B43" s="61"/>
      <c r="C43" s="61"/>
      <c r="D43" s="61"/>
      <c r="E43" s="48" t="s">
        <v>225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226</v>
      </c>
      <c r="B45" s="46"/>
      <c r="C45" s="46"/>
      <c r="D45" s="47"/>
      <c r="E45" s="61" t="s">
        <v>227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206</v>
      </c>
      <c r="B47" s="46"/>
      <c r="C47" s="46"/>
      <c r="D47" s="47"/>
      <c r="E47" s="48" t="s">
        <v>225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199</v>
      </c>
      <c r="B51" s="46"/>
      <c r="C51" s="46"/>
      <c r="D51" s="47"/>
      <c r="E51" s="48" t="s">
        <v>200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201</v>
      </c>
      <c r="B53" s="115"/>
      <c r="C53" s="115"/>
      <c r="D53" s="115"/>
      <c r="E53" s="55" t="s">
        <v>158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31" priority="1" operator="containsText" text="NO APLICA">
      <formula>NOT(ISERROR(SEARCH("NO APLICA",A38)))</formula>
    </cfRule>
    <cfRule type="cellIs" dxfId="30" priority="2" operator="lessThan">
      <formula>0.5</formula>
    </cfRule>
    <cfRule type="cellIs" dxfId="29" priority="3" operator="between">
      <formula>0.5</formula>
      <formula>0.7</formula>
    </cfRule>
    <cfRule type="cellIs" dxfId="28" priority="4" operator="greaterThan">
      <formula>0.7</formula>
    </cfRule>
  </conditionalFormatting>
  <hyperlinks>
    <hyperlink ref="A53" r:id="rId1" xr:uid="{72E1A516-2F2A-44D9-80B7-F02FC40EE903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E001786-5C9A-4B1C-BBEF-C05D662FBF8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1.6.1.1.3.1'!A38:E38</xm:f>
              <xm:sqref>F38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3B8CB-FB75-48A5-BF08-625F22679312}">
  <sheetPr>
    <pageSetUpPr fitToPage="1"/>
  </sheetPr>
  <dimension ref="A1:P55"/>
  <sheetViews>
    <sheetView showGridLines="0" zoomScaleNormal="100" workbookViewId="0">
      <selection activeCell="A10" sqref="A10:D1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168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109</v>
      </c>
      <c r="F11" s="61" t="s">
        <v>165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147</v>
      </c>
      <c r="F20" s="91"/>
      <c r="G20" s="19" t="s">
        <v>169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170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171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47</v>
      </c>
      <c r="B29" s="61"/>
      <c r="C29" s="61">
        <v>2023</v>
      </c>
      <c r="D29" s="61"/>
      <c r="E29" s="30">
        <v>21</v>
      </c>
      <c r="F29" s="7">
        <f>(E29/A29)-1</f>
        <v>-0.55319148936170215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224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1</v>
      </c>
      <c r="B38" s="7" t="s">
        <v>77</v>
      </c>
      <c r="C38" s="7" t="s">
        <v>77</v>
      </c>
      <c r="D38" s="7" t="s">
        <v>77</v>
      </c>
      <c r="E38" s="7">
        <v>0.38100000000000001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172</v>
      </c>
      <c r="B41" s="61"/>
      <c r="C41" s="61"/>
      <c r="D41" s="61"/>
      <c r="E41" s="61" t="s">
        <v>263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167</v>
      </c>
      <c r="B43" s="61"/>
      <c r="C43" s="61"/>
      <c r="D43" s="61"/>
      <c r="E43" s="48" t="s">
        <v>174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173</v>
      </c>
      <c r="B45" s="46"/>
      <c r="C45" s="46"/>
      <c r="D45" s="47"/>
      <c r="E45" s="61" t="s">
        <v>264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206</v>
      </c>
      <c r="B47" s="46"/>
      <c r="C47" s="46"/>
      <c r="D47" s="47"/>
      <c r="E47" s="48" t="s">
        <v>174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199</v>
      </c>
      <c r="B51" s="46"/>
      <c r="C51" s="46"/>
      <c r="D51" s="47"/>
      <c r="E51" s="48" t="s">
        <v>200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201</v>
      </c>
      <c r="B53" s="115"/>
      <c r="C53" s="115"/>
      <c r="D53" s="115"/>
      <c r="E53" s="55" t="s">
        <v>158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27" priority="1" operator="containsText" text="NO APLICA">
      <formula>NOT(ISERROR(SEARCH("NO APLICA",A38)))</formula>
    </cfRule>
    <cfRule type="cellIs" dxfId="26" priority="2" operator="lessThan">
      <formula>0.5</formula>
    </cfRule>
    <cfRule type="cellIs" dxfId="25" priority="3" operator="between">
      <formula>0.5</formula>
      <formula>0.7</formula>
    </cfRule>
    <cfRule type="cellIs" dxfId="24" priority="4" operator="greaterThan">
      <formula>0.7</formula>
    </cfRule>
  </conditionalFormatting>
  <hyperlinks>
    <hyperlink ref="A53" r:id="rId1" xr:uid="{59216B41-F058-45E3-B953-C7013E391C0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C26B62D-50F0-4F38-B6B3-3FB2BF7BEBC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1.6.1.1.3.2'!A38:E38</xm:f>
              <xm:sqref>F38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6F96E-DD81-4653-8E96-E48ECF72D4EC}">
  <sheetPr>
    <pageSetUpPr fitToPage="1"/>
  </sheetPr>
  <dimension ref="A1:P55"/>
  <sheetViews>
    <sheetView showGridLines="0" zoomScaleNormal="100" workbookViewId="0">
      <selection activeCell="A10" sqref="A10:D1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232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109</v>
      </c>
      <c r="F11" s="61" t="s">
        <v>165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147</v>
      </c>
      <c r="F20" s="91"/>
      <c r="G20" s="19" t="s">
        <v>169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265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233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0</v>
      </c>
      <c r="B29" s="61"/>
      <c r="C29" s="61">
        <v>2020</v>
      </c>
      <c r="D29" s="61"/>
      <c r="E29" s="30">
        <v>3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266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 t="s">
        <v>77</v>
      </c>
      <c r="B38" s="7" t="s">
        <v>77</v>
      </c>
      <c r="C38" s="7" t="s">
        <v>77</v>
      </c>
      <c r="D38" s="7" t="s">
        <v>77</v>
      </c>
      <c r="E38" s="7">
        <v>0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26.25" customHeight="1" x14ac:dyDescent="0.35">
      <c r="A41" s="60" t="s">
        <v>234</v>
      </c>
      <c r="B41" s="61"/>
      <c r="C41" s="61"/>
      <c r="D41" s="61"/>
      <c r="E41" s="61" t="s">
        <v>267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167</v>
      </c>
      <c r="B43" s="61"/>
      <c r="C43" s="61"/>
      <c r="D43" s="61"/>
      <c r="E43" s="48" t="s">
        <v>236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25.5" customHeight="1" x14ac:dyDescent="0.35">
      <c r="A45" s="45" t="s">
        <v>235</v>
      </c>
      <c r="B45" s="46"/>
      <c r="C45" s="46"/>
      <c r="D45" s="47"/>
      <c r="E45" s="61" t="s">
        <v>268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206</v>
      </c>
      <c r="B47" s="46"/>
      <c r="C47" s="46"/>
      <c r="D47" s="47"/>
      <c r="E47" s="48" t="s">
        <v>236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199</v>
      </c>
      <c r="B51" s="46"/>
      <c r="C51" s="46"/>
      <c r="D51" s="47"/>
      <c r="E51" s="48" t="s">
        <v>200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201</v>
      </c>
      <c r="B53" s="115"/>
      <c r="C53" s="115"/>
      <c r="D53" s="115"/>
      <c r="E53" s="55" t="s">
        <v>158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23" priority="1" operator="containsText" text="NO APLICA">
      <formula>NOT(ISERROR(SEARCH("NO APLICA",A38)))</formula>
    </cfRule>
    <cfRule type="cellIs" dxfId="22" priority="2" operator="lessThan">
      <formula>0.5</formula>
    </cfRule>
    <cfRule type="cellIs" dxfId="21" priority="3" operator="between">
      <formula>0.5</formula>
      <formula>0.7</formula>
    </cfRule>
    <cfRule type="cellIs" dxfId="20" priority="4" operator="greaterThan">
      <formula>0.7</formula>
    </cfRule>
  </conditionalFormatting>
  <hyperlinks>
    <hyperlink ref="A53" r:id="rId1" xr:uid="{C7649B5A-E6B6-407A-A705-E6468E0239F2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BC3E4E2-8153-4E32-A1F5-CAE66BF4110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1.6.1.1.3.3'!A38:E38</xm:f>
              <xm:sqref>F38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5CD01-CBDB-490B-B195-9CE71091ACE8}">
  <sheetPr>
    <pageSetUpPr fitToPage="1"/>
  </sheetPr>
  <dimension ref="A1:P55"/>
  <sheetViews>
    <sheetView showGridLines="0" zoomScaleNormal="100" workbookViewId="0">
      <selection activeCell="A10" sqref="A10:D1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237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109</v>
      </c>
      <c r="F11" s="61" t="s">
        <v>165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147</v>
      </c>
      <c r="F20" s="91"/>
      <c r="G20" s="19" t="s">
        <v>169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270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238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0</v>
      </c>
      <c r="B29" s="61"/>
      <c r="C29" s="61">
        <v>2020</v>
      </c>
      <c r="D29" s="61"/>
      <c r="E29" s="30">
        <v>15000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271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 t="s">
        <v>77</v>
      </c>
      <c r="B38" s="7" t="s">
        <v>77</v>
      </c>
      <c r="C38" s="7" t="s">
        <v>77</v>
      </c>
      <c r="D38" s="7" t="s">
        <v>77</v>
      </c>
      <c r="E38" s="7">
        <v>0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26.25" customHeight="1" x14ac:dyDescent="0.35">
      <c r="A41" s="60" t="s">
        <v>239</v>
      </c>
      <c r="B41" s="61"/>
      <c r="C41" s="61"/>
      <c r="D41" s="61"/>
      <c r="E41" s="61" t="s">
        <v>240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167</v>
      </c>
      <c r="B43" s="61"/>
      <c r="C43" s="61"/>
      <c r="D43" s="61"/>
      <c r="E43" s="48" t="s">
        <v>243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25.5" customHeight="1" x14ac:dyDescent="0.35">
      <c r="A45" s="45" t="s">
        <v>242</v>
      </c>
      <c r="B45" s="46"/>
      <c r="C45" s="46"/>
      <c r="D45" s="47"/>
      <c r="E45" s="61" t="s">
        <v>241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206</v>
      </c>
      <c r="B47" s="46"/>
      <c r="C47" s="46"/>
      <c r="D47" s="47"/>
      <c r="E47" s="48" t="s">
        <v>243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199</v>
      </c>
      <c r="B51" s="46"/>
      <c r="C51" s="46"/>
      <c r="D51" s="47"/>
      <c r="E51" s="48" t="s">
        <v>200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201</v>
      </c>
      <c r="B53" s="115"/>
      <c r="C53" s="115"/>
      <c r="D53" s="115"/>
      <c r="E53" s="55" t="s">
        <v>158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19" priority="1" operator="containsText" text="NO APLICA">
      <formula>NOT(ISERROR(SEARCH("NO APLICA",A38)))</formula>
    </cfRule>
    <cfRule type="cellIs" dxfId="18" priority="2" operator="lessThan">
      <formula>0.5</formula>
    </cfRule>
    <cfRule type="cellIs" dxfId="17" priority="3" operator="between">
      <formula>0.5</formula>
      <formula>0.7</formula>
    </cfRule>
    <cfRule type="cellIs" dxfId="16" priority="4" operator="greaterThan">
      <formula>0.7</formula>
    </cfRule>
  </conditionalFormatting>
  <hyperlinks>
    <hyperlink ref="A53" r:id="rId1" xr:uid="{066FF977-02DD-4C8D-906B-1BBB30E1E4AA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E76567E-58A2-432B-892D-921EFB0F6D2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1.6.1.1.3.4'!A38:E38</xm:f>
              <xm:sqref>F38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F6859-458D-4849-8CD9-2F5B06992262}">
  <sheetPr>
    <pageSetUpPr fitToPage="1"/>
  </sheetPr>
  <dimension ref="A1:P55"/>
  <sheetViews>
    <sheetView showGridLines="0" zoomScaleNormal="100" workbookViewId="0">
      <selection activeCell="A10" sqref="A10:D1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246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109</v>
      </c>
      <c r="F11" s="61" t="s">
        <v>165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147</v>
      </c>
      <c r="F20" s="91"/>
      <c r="G20" s="19" t="s">
        <v>169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272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247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0</v>
      </c>
      <c r="B29" s="61"/>
      <c r="C29" s="61">
        <v>2020</v>
      </c>
      <c r="D29" s="61"/>
      <c r="E29" s="30">
        <v>3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273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 t="s">
        <v>77</v>
      </c>
      <c r="B38" s="7" t="s">
        <v>77</v>
      </c>
      <c r="C38" s="7" t="s">
        <v>77</v>
      </c>
      <c r="D38" s="7" t="s">
        <v>77</v>
      </c>
      <c r="E38" s="7">
        <v>0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26.25" customHeight="1" x14ac:dyDescent="0.35">
      <c r="A41" s="60" t="s">
        <v>248</v>
      </c>
      <c r="B41" s="61"/>
      <c r="C41" s="61"/>
      <c r="D41" s="61"/>
      <c r="E41" s="61" t="s">
        <v>245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167</v>
      </c>
      <c r="B43" s="61"/>
      <c r="C43" s="61"/>
      <c r="D43" s="61"/>
      <c r="E43" s="48" t="s">
        <v>250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25.5" customHeight="1" x14ac:dyDescent="0.35">
      <c r="A45" s="45" t="s">
        <v>249</v>
      </c>
      <c r="B45" s="46"/>
      <c r="C45" s="46"/>
      <c r="D45" s="47"/>
      <c r="E45" s="61" t="s">
        <v>244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206</v>
      </c>
      <c r="B47" s="46"/>
      <c r="C47" s="46"/>
      <c r="D47" s="47"/>
      <c r="E47" s="48" t="s">
        <v>250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199</v>
      </c>
      <c r="B51" s="46"/>
      <c r="C51" s="46"/>
      <c r="D51" s="47"/>
      <c r="E51" s="48" t="s">
        <v>200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201</v>
      </c>
      <c r="B53" s="115"/>
      <c r="C53" s="115"/>
      <c r="D53" s="115"/>
      <c r="E53" s="55" t="s">
        <v>158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15" priority="1" operator="containsText" text="NO APLICA">
      <formula>NOT(ISERROR(SEARCH("NO APLICA",A38)))</formula>
    </cfRule>
    <cfRule type="cellIs" dxfId="14" priority="2" operator="lessThan">
      <formula>0.5</formula>
    </cfRule>
    <cfRule type="cellIs" dxfId="13" priority="3" operator="between">
      <formula>0.5</formula>
      <formula>0.7</formula>
    </cfRule>
    <cfRule type="cellIs" dxfId="12" priority="4" operator="greaterThan">
      <formula>0.7</formula>
    </cfRule>
  </conditionalFormatting>
  <hyperlinks>
    <hyperlink ref="A53" r:id="rId1" xr:uid="{15A3A561-A793-424C-8A34-90A91F1399D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06364C6-B7F2-4278-9C4F-6C06A7C7DBE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1.6.1.1.3.5'!A38:E38</xm:f>
              <xm:sqref>F38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D1C0-E21A-4969-9CD6-5C3561D0878F}">
  <sheetPr>
    <pageSetUpPr fitToPage="1"/>
  </sheetPr>
  <dimension ref="A1:P55"/>
  <sheetViews>
    <sheetView showGridLines="0" topLeftCell="A4" zoomScaleNormal="100" workbookViewId="0">
      <selection activeCell="F11" sqref="F11:G11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251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37" t="s">
        <v>70</v>
      </c>
      <c r="B11" s="61" t="s">
        <v>71</v>
      </c>
      <c r="C11" s="61"/>
      <c r="D11" s="61"/>
      <c r="E11" s="30" t="s">
        <v>175</v>
      </c>
      <c r="F11" s="61" t="s">
        <v>252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187</v>
      </c>
      <c r="F20" s="91"/>
      <c r="G20" s="19" t="s">
        <v>169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6.5" customHeight="1" x14ac:dyDescent="0.35">
      <c r="A22" s="82" t="s">
        <v>306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253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0</v>
      </c>
      <c r="B29" s="61"/>
      <c r="C29" s="61">
        <v>2020</v>
      </c>
      <c r="D29" s="61"/>
      <c r="E29" s="30">
        <v>11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57.5" customHeight="1" x14ac:dyDescent="0.35">
      <c r="A35" s="113" t="s">
        <v>307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7">
        <v>0.5</v>
      </c>
      <c r="B38" s="7" t="s">
        <v>77</v>
      </c>
      <c r="C38" s="7" t="s">
        <v>77</v>
      </c>
      <c r="D38" s="7" t="s">
        <v>77</v>
      </c>
      <c r="E38" s="7">
        <v>9.0899999999999995E-2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254</v>
      </c>
      <c r="B41" s="61"/>
      <c r="C41" s="61"/>
      <c r="D41" s="61"/>
      <c r="E41" s="61" t="s">
        <v>255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324</v>
      </c>
      <c r="B43" s="61"/>
      <c r="C43" s="61"/>
      <c r="D43" s="61"/>
      <c r="E43" s="48" t="s">
        <v>256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258</v>
      </c>
      <c r="B45" s="46"/>
      <c r="C45" s="46"/>
      <c r="D45" s="47"/>
      <c r="E45" s="61" t="s">
        <v>257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206</v>
      </c>
      <c r="B47" s="46"/>
      <c r="C47" s="46"/>
      <c r="D47" s="47"/>
      <c r="E47" s="48" t="s">
        <v>256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193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194</v>
      </c>
      <c r="B51" s="46"/>
      <c r="C51" s="46"/>
      <c r="D51" s="47"/>
      <c r="E51" s="48" t="s">
        <v>195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196</v>
      </c>
      <c r="B53" s="115"/>
      <c r="C53" s="115"/>
      <c r="D53" s="115"/>
      <c r="E53" s="55" t="s">
        <v>197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11" priority="1" operator="containsText" text="NO APLICA">
      <formula>NOT(ISERROR(SEARCH("NO APLICA",A38)))</formula>
    </cfRule>
    <cfRule type="cellIs" dxfId="10" priority="2" operator="lessThan">
      <formula>0.5</formula>
    </cfRule>
    <cfRule type="cellIs" dxfId="9" priority="3" operator="between">
      <formula>0.5</formula>
      <formula>0.7</formula>
    </cfRule>
    <cfRule type="cellIs" dxfId="8" priority="4" operator="greaterThan">
      <formula>0.7</formula>
    </cfRule>
  </conditionalFormatting>
  <hyperlinks>
    <hyperlink ref="A53" r:id="rId1" xr:uid="{945202CE-26E6-48A3-8103-889E05024868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FB6C6F4-31E1-413E-BF94-4534CB5DCBC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1.6.1.1.4'!A38:E38</xm:f>
              <xm:sqref>F38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35E5-A6C0-461D-AC47-5FCD873F4226}">
  <sheetPr>
    <pageSetUpPr fitToPage="1"/>
  </sheetPr>
  <dimension ref="A1:P55"/>
  <sheetViews>
    <sheetView showGridLines="0" zoomScale="90" zoomScaleNormal="90" workbookViewId="0">
      <selection activeCell="A10" sqref="A10:D1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24.75" customHeight="1" x14ac:dyDescent="0.35">
      <c r="A7" s="104" t="s">
        <v>308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175</v>
      </c>
      <c r="F11" s="61" t="s">
        <v>176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147</v>
      </c>
      <c r="F20" s="91"/>
      <c r="G20" s="19" t="s">
        <v>169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78" customHeight="1" x14ac:dyDescent="0.35">
      <c r="A22" s="82" t="s">
        <v>309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315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4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53" customHeight="1" x14ac:dyDescent="0.35">
      <c r="A35" s="113" t="s">
        <v>310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7">
        <v>1</v>
      </c>
      <c r="B38" s="7" t="s">
        <v>77</v>
      </c>
      <c r="C38" s="7" t="s">
        <v>77</v>
      </c>
      <c r="D38" s="7" t="s">
        <v>77</v>
      </c>
      <c r="E38" s="7">
        <v>0.25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312</v>
      </c>
      <c r="B41" s="61"/>
      <c r="C41" s="61"/>
      <c r="D41" s="61"/>
      <c r="E41" s="61" t="s">
        <v>311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4" customHeight="1" x14ac:dyDescent="0.35">
      <c r="A43" s="60" t="s">
        <v>324</v>
      </c>
      <c r="B43" s="61"/>
      <c r="C43" s="61"/>
      <c r="D43" s="61"/>
      <c r="E43" s="48" t="s">
        <v>313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66" t="s">
        <v>46</v>
      </c>
      <c r="F44" s="64"/>
      <c r="G44" s="67"/>
    </row>
    <row r="45" spans="1:8" ht="24.75" customHeight="1" x14ac:dyDescent="0.35">
      <c r="A45" s="45" t="s">
        <v>316</v>
      </c>
      <c r="B45" s="46"/>
      <c r="C45" s="46"/>
      <c r="D45" s="47"/>
      <c r="E45" s="61" t="s">
        <v>259</v>
      </c>
      <c r="F45" s="61"/>
      <c r="G45" s="62"/>
    </row>
    <row r="46" spans="1:8" ht="24.75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206</v>
      </c>
      <c r="B47" s="46"/>
      <c r="C47" s="46"/>
      <c r="D47" s="47"/>
      <c r="E47" s="48" t="s">
        <v>313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193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194</v>
      </c>
      <c r="B51" s="46"/>
      <c r="C51" s="46"/>
      <c r="D51" s="47"/>
      <c r="E51" s="48" t="s">
        <v>314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196</v>
      </c>
      <c r="B53" s="115"/>
      <c r="C53" s="115"/>
      <c r="D53" s="115"/>
      <c r="E53" s="55" t="s">
        <v>197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7" priority="1" operator="containsText" text="NO APLICA">
      <formula>NOT(ISERROR(SEARCH("NO APLICA",A38)))</formula>
    </cfRule>
    <cfRule type="cellIs" dxfId="6" priority="2" operator="lessThan">
      <formula>0.5</formula>
    </cfRule>
    <cfRule type="cellIs" dxfId="5" priority="3" operator="between">
      <formula>0.5</formula>
      <formula>0.7</formula>
    </cfRule>
    <cfRule type="cellIs" dxfId="4" priority="4" operator="greaterThan">
      <formula>0.7</formula>
    </cfRule>
  </conditionalFormatting>
  <hyperlinks>
    <hyperlink ref="A53" r:id="rId1" xr:uid="{7A7B8EB3-22F7-4473-A41D-DB0C1121F16E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8726BBF-53B0-428A-B876-15645FB385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1.6.1.1.4.1 '!A38:E38</xm:f>
              <xm:sqref>F38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1009-7A94-4F3E-B4DE-7688891E01C0}">
  <sheetPr>
    <pageSetUpPr fitToPage="1"/>
  </sheetPr>
  <dimension ref="A1:P55"/>
  <sheetViews>
    <sheetView showGridLines="0" topLeftCell="A7" zoomScale="115" zoomScaleNormal="115" workbookViewId="0">
      <selection activeCell="E9" sqref="E9:F9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80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82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48"/>
      <c r="F11" s="46"/>
      <c r="G11" s="49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28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88</v>
      </c>
      <c r="G17" s="17" t="s">
        <v>89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91</v>
      </c>
      <c r="D20" s="28" t="s">
        <v>19</v>
      </c>
      <c r="E20" s="91" t="s">
        <v>92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93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60" t="s">
        <v>94</v>
      </c>
      <c r="B24" s="61"/>
      <c r="C24" s="61"/>
      <c r="D24" s="61"/>
      <c r="E24" s="61"/>
      <c r="F24" s="61"/>
      <c r="G24" s="62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95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110">
        <v>54713</v>
      </c>
      <c r="B29" s="61"/>
      <c r="C29" s="61">
        <v>2023</v>
      </c>
      <c r="D29" s="61"/>
      <c r="E29" s="30">
        <v>58000</v>
      </c>
      <c r="F29" s="7">
        <f>(E29/A29)-1</f>
        <v>6.0077129749785296E-2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202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0.76</v>
      </c>
      <c r="B38" s="7" t="s">
        <v>77</v>
      </c>
      <c r="C38" s="7" t="s">
        <v>77</v>
      </c>
      <c r="D38" s="7" t="s">
        <v>77</v>
      </c>
      <c r="E38" s="7">
        <v>0.3276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97</v>
      </c>
      <c r="B41" s="61"/>
      <c r="C41" s="61"/>
      <c r="D41" s="61"/>
      <c r="E41" s="61" t="s">
        <v>98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99</v>
      </c>
      <c r="B43" s="61"/>
      <c r="C43" s="61"/>
      <c r="D43" s="61"/>
      <c r="E43" s="61" t="s">
        <v>100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60" t="s">
        <v>101</v>
      </c>
      <c r="B45" s="61"/>
      <c r="C45" s="61"/>
      <c r="D45" s="61"/>
      <c r="E45" s="61" t="s">
        <v>102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206</v>
      </c>
      <c r="B47" s="46"/>
      <c r="C47" s="46"/>
      <c r="D47" s="47"/>
      <c r="E47" s="48" t="s">
        <v>100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192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104</v>
      </c>
      <c r="B51" s="46"/>
      <c r="C51" s="46"/>
      <c r="D51" s="47"/>
      <c r="E51" s="48" t="s">
        <v>105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106</v>
      </c>
      <c r="B53" s="115"/>
      <c r="C53" s="115"/>
      <c r="D53" s="115"/>
      <c r="E53" s="55" t="s">
        <v>107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E11:G11"/>
    <mergeCell ref="A10:D10"/>
    <mergeCell ref="E10:G10"/>
    <mergeCell ref="B11:D11"/>
    <mergeCell ref="A12:G12"/>
  </mergeCells>
  <conditionalFormatting sqref="A38:E38">
    <cfRule type="containsText" dxfId="75" priority="1" operator="containsText" text="NO APLICA">
      <formula>NOT(ISERROR(SEARCH("NO APLICA",A38)))</formula>
    </cfRule>
    <cfRule type="cellIs" dxfId="74" priority="2" operator="lessThan">
      <formula>0.5</formula>
    </cfRule>
    <cfRule type="cellIs" dxfId="73" priority="3" operator="between">
      <formula>0.5</formula>
      <formula>0.7</formula>
    </cfRule>
    <cfRule type="cellIs" dxfId="72" priority="4" operator="greaterThan">
      <formula>0.7</formula>
    </cfRule>
  </conditionalFormatting>
  <hyperlinks>
    <hyperlink ref="A53" r:id="rId1" xr:uid="{60FF5E49-E263-43D2-9D82-314B1C7C807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9882846-2093-4BED-9D96-39E802FA204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'Propósito1 1.6.1.1'!A38:E38</xm:f>
              <xm:sqref>F38</xm:sqref>
            </x14:sparkline>
          </x14:sparklines>
        </x14:sparklineGroup>
      </x14:sparklineGroup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34C5-FC89-4C25-A933-041B3C9E3CBA}">
  <sheetPr>
    <pageSetUpPr fitToPage="1"/>
  </sheetPr>
  <dimension ref="A1:P55"/>
  <sheetViews>
    <sheetView showGridLines="0" zoomScaleNormal="100" workbookViewId="0">
      <selection activeCell="E10" sqref="E10:G1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317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37" t="s">
        <v>70</v>
      </c>
      <c r="B11" s="61" t="s">
        <v>71</v>
      </c>
      <c r="C11" s="61"/>
      <c r="D11" s="61"/>
      <c r="E11" s="30" t="s">
        <v>175</v>
      </c>
      <c r="F11" s="61" t="s">
        <v>176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147</v>
      </c>
      <c r="F20" s="91"/>
      <c r="G20" s="19" t="s">
        <v>169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60.75" customHeight="1" x14ac:dyDescent="0.35">
      <c r="A22" s="82" t="s">
        <v>318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177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100</v>
      </c>
      <c r="F29" s="7" t="e">
        <f>(E29/A29)-1</f>
        <v>#DIV/0!</v>
      </c>
      <c r="G29" s="17">
        <v>2023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325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7" t="s">
        <v>77</v>
      </c>
      <c r="B38" s="7" t="s">
        <v>77</v>
      </c>
      <c r="C38" s="7" t="s">
        <v>77</v>
      </c>
      <c r="D38" s="7" t="s">
        <v>77</v>
      </c>
      <c r="E38" s="7">
        <v>0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321</v>
      </c>
      <c r="B41" s="61"/>
      <c r="C41" s="61"/>
      <c r="D41" s="61"/>
      <c r="E41" s="61" t="s">
        <v>322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4" customHeight="1" x14ac:dyDescent="0.35">
      <c r="A43" s="60" t="s">
        <v>324</v>
      </c>
      <c r="B43" s="61"/>
      <c r="C43" s="61"/>
      <c r="D43" s="61"/>
      <c r="E43" s="48" t="s">
        <v>319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320</v>
      </c>
      <c r="B45" s="46"/>
      <c r="C45" s="46"/>
      <c r="D45" s="47"/>
      <c r="E45" s="61" t="s">
        <v>323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206</v>
      </c>
      <c r="B47" s="46"/>
      <c r="C47" s="46"/>
      <c r="D47" s="47"/>
      <c r="E47" s="48" t="s">
        <v>319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193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194</v>
      </c>
      <c r="B51" s="46"/>
      <c r="C51" s="46"/>
      <c r="D51" s="47"/>
      <c r="E51" s="48" t="s">
        <v>195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196</v>
      </c>
      <c r="B53" s="115"/>
      <c r="C53" s="115"/>
      <c r="D53" s="115"/>
      <c r="E53" s="55" t="s">
        <v>197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3" priority="1" operator="containsText" text="NO APLICA">
      <formula>NOT(ISERROR(SEARCH("NO APLICA",A38)))</formula>
    </cfRule>
    <cfRule type="cellIs" dxfId="2" priority="2" operator="lessThan">
      <formula>0.5</formula>
    </cfRule>
    <cfRule type="cellIs" dxfId="1" priority="3" operator="between">
      <formula>0.5</formula>
      <formula>0.7</formula>
    </cfRule>
    <cfRule type="cellIs" dxfId="0" priority="4" operator="greaterThan">
      <formula>0.7</formula>
    </cfRule>
  </conditionalFormatting>
  <hyperlinks>
    <hyperlink ref="A53" r:id="rId1" xr:uid="{193021F1-ECA6-42C0-9F6D-B757B65136F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C00E0F6-713C-4F2D-9096-BA6595FB5A0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1.6.1.1.4.2'!A38:E38</xm:f>
              <xm:sqref>F38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BE7E-3924-43F2-974C-ECAD21C252B7}">
  <sheetPr>
    <pageSetUpPr fitToPage="1"/>
  </sheetPr>
  <dimension ref="A1:P55"/>
  <sheetViews>
    <sheetView showGridLines="0" zoomScaleNormal="100" workbookViewId="0">
      <selection activeCell="B3" sqref="B3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108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82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48"/>
      <c r="F11" s="46"/>
      <c r="G11" s="49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91</v>
      </c>
      <c r="D20" s="28" t="s">
        <v>19</v>
      </c>
      <c r="E20" s="91" t="s">
        <v>111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112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60" t="s">
        <v>113</v>
      </c>
      <c r="B24" s="61"/>
      <c r="C24" s="61"/>
      <c r="D24" s="61"/>
      <c r="E24" s="61"/>
      <c r="F24" s="61"/>
      <c r="G24" s="62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24</v>
      </c>
      <c r="B29" s="61"/>
      <c r="C29" s="61">
        <v>2023</v>
      </c>
      <c r="D29" s="61"/>
      <c r="E29" s="30">
        <v>24</v>
      </c>
      <c r="F29" s="7">
        <f>(E29/A29)-1</f>
        <v>0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203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1</v>
      </c>
      <c r="B38" s="7" t="s">
        <v>77</v>
      </c>
      <c r="C38" s="7" t="s">
        <v>77</v>
      </c>
      <c r="D38" s="7" t="s">
        <v>77</v>
      </c>
      <c r="E38" s="7">
        <v>0.25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115</v>
      </c>
      <c r="B41" s="61"/>
      <c r="C41" s="61"/>
      <c r="D41" s="61"/>
      <c r="E41" s="61" t="s">
        <v>116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117</v>
      </c>
      <c r="B43" s="61"/>
      <c r="C43" s="61"/>
      <c r="D43" s="61"/>
      <c r="E43" s="61" t="s">
        <v>118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119</v>
      </c>
      <c r="B45" s="46"/>
      <c r="C45" s="46"/>
      <c r="D45" s="47"/>
      <c r="E45" s="61" t="s">
        <v>120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121</v>
      </c>
      <c r="B47" s="46"/>
      <c r="C47" s="46"/>
      <c r="D47" s="47"/>
      <c r="E47" s="48" t="s">
        <v>118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192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104</v>
      </c>
      <c r="B51" s="46"/>
      <c r="C51" s="46"/>
      <c r="D51" s="47"/>
      <c r="E51" s="48" t="s">
        <v>105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106</v>
      </c>
      <c r="B53" s="115"/>
      <c r="C53" s="115"/>
      <c r="D53" s="115"/>
      <c r="E53" s="55" t="s">
        <v>107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E11:G11"/>
    <mergeCell ref="A10:D10"/>
    <mergeCell ref="E10:G10"/>
    <mergeCell ref="B11:D11"/>
    <mergeCell ref="A12:G12"/>
  </mergeCells>
  <conditionalFormatting sqref="A38:E38">
    <cfRule type="containsText" dxfId="71" priority="1" operator="containsText" text="NO APLICA">
      <formula>NOT(ISERROR(SEARCH("NO APLICA",A38)))</formula>
    </cfRule>
    <cfRule type="cellIs" dxfId="70" priority="2" operator="lessThan">
      <formula>0.5</formula>
    </cfRule>
    <cfRule type="cellIs" dxfId="69" priority="3" operator="between">
      <formula>0.5</formula>
      <formula>0.7</formula>
    </cfRule>
    <cfRule type="cellIs" dxfId="68" priority="4" operator="greaterThan">
      <formula>0.7</formula>
    </cfRule>
  </conditionalFormatting>
  <hyperlinks>
    <hyperlink ref="A53" r:id="rId1" xr:uid="{0E7AE56F-F070-4994-9A65-5DBDCF63BCF5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D90E1DC-E3CE-4115-BE44-D5AC1BD77E8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'Propósito1 1.6.1.1 (2)'!A38:E38</xm:f>
              <xm:sqref>F38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A361-7BDD-4047-BF12-32E1AC5E2273}">
  <sheetPr>
    <pageSetUpPr fitToPage="1"/>
  </sheetPr>
  <dimension ref="A1:P55"/>
  <sheetViews>
    <sheetView showGridLines="0" zoomScaleNormal="100" workbookViewId="0">
      <selection activeCell="A10" sqref="A10:D1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122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83</v>
      </c>
      <c r="F11" s="61" t="s">
        <v>84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124</v>
      </c>
      <c r="D20" s="28" t="s">
        <v>19</v>
      </c>
      <c r="E20" s="91" t="s">
        <v>90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125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60" t="s">
        <v>126</v>
      </c>
      <c r="B24" s="61"/>
      <c r="C24" s="61"/>
      <c r="D24" s="61"/>
      <c r="E24" s="61"/>
      <c r="F24" s="61"/>
      <c r="G24" s="62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110">
        <v>125761</v>
      </c>
      <c r="B29" s="61"/>
      <c r="C29" s="61">
        <v>2023</v>
      </c>
      <c r="D29" s="61"/>
      <c r="E29" s="30">
        <v>102300</v>
      </c>
      <c r="F29" s="7">
        <f>(E29/A29)-1</f>
        <v>-0.1865522697815698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204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0.871</v>
      </c>
      <c r="B38" s="7" t="s">
        <v>77</v>
      </c>
      <c r="C38" s="7" t="s">
        <v>77</v>
      </c>
      <c r="D38" s="7" t="s">
        <v>77</v>
      </c>
      <c r="E38" s="7">
        <v>0.37459999999999999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127</v>
      </c>
      <c r="B41" s="61"/>
      <c r="C41" s="61"/>
      <c r="D41" s="61"/>
      <c r="E41" s="61" t="s">
        <v>128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99</v>
      </c>
      <c r="B43" s="61"/>
      <c r="C43" s="61"/>
      <c r="D43" s="61"/>
      <c r="E43" s="61" t="s">
        <v>129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130</v>
      </c>
      <c r="B45" s="46"/>
      <c r="C45" s="46"/>
      <c r="D45" s="47"/>
      <c r="E45" s="61" t="s">
        <v>131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206</v>
      </c>
      <c r="B47" s="46"/>
      <c r="C47" s="46"/>
      <c r="D47" s="47"/>
      <c r="E47" s="48" t="s">
        <v>129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132</v>
      </c>
      <c r="B51" s="46"/>
      <c r="C51" s="46"/>
      <c r="D51" s="47"/>
      <c r="E51" s="48" t="s">
        <v>189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133</v>
      </c>
      <c r="B53" s="115"/>
      <c r="C53" s="115"/>
      <c r="D53" s="115"/>
      <c r="E53" s="55" t="s">
        <v>134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67" priority="1" operator="containsText" text="NO APLICA">
      <formula>NOT(ISERROR(SEARCH("NO APLICA",A38)))</formula>
    </cfRule>
    <cfRule type="cellIs" dxfId="66" priority="2" operator="lessThan">
      <formula>0.5</formula>
    </cfRule>
    <cfRule type="cellIs" dxfId="65" priority="3" operator="between">
      <formula>0.5</formula>
      <formula>0.7</formula>
    </cfRule>
    <cfRule type="cellIs" dxfId="64" priority="4" operator="greaterThan">
      <formula>0.7</formula>
    </cfRule>
  </conditionalFormatting>
  <hyperlinks>
    <hyperlink ref="A53" r:id="rId1" display="imdai.direcciongeneral@gmail.com" xr:uid="{40FD3D65-B285-4E57-BE4E-B1053ED1896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E558EE1-63A8-4B7A-B3B9-FF5203F5E5D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1.6.1.1.1'!A38:E38</xm:f>
              <xm:sqref>F38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FE82-A47D-4529-BA70-F081D354B600}">
  <sheetPr>
    <pageSetUpPr fitToPage="1"/>
  </sheetPr>
  <dimension ref="A1:P55"/>
  <sheetViews>
    <sheetView showGridLines="0" zoomScaleNormal="100" workbookViewId="0">
      <selection activeCell="H9" sqref="H9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135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83</v>
      </c>
      <c r="F11" s="61" t="s">
        <v>84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137</v>
      </c>
      <c r="D20" s="28" t="s">
        <v>19</v>
      </c>
      <c r="E20" s="91" t="s">
        <v>90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138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139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31379</v>
      </c>
      <c r="B29" s="61"/>
      <c r="C29" s="61">
        <v>2023</v>
      </c>
      <c r="D29" s="61"/>
      <c r="E29" s="30">
        <v>34000</v>
      </c>
      <c r="F29" s="7">
        <f>(E29/A29)-1</f>
        <v>8.3527199719557688E-2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205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0.58220000000000005</v>
      </c>
      <c r="B38" s="7" t="s">
        <v>77</v>
      </c>
      <c r="C38" s="7" t="s">
        <v>77</v>
      </c>
      <c r="D38" s="7" t="s">
        <v>77</v>
      </c>
      <c r="E38" s="7">
        <v>0.20549999999999999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140</v>
      </c>
      <c r="B41" s="61"/>
      <c r="C41" s="61"/>
      <c r="D41" s="61"/>
      <c r="E41" s="61" t="s">
        <v>141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36" customHeight="1" x14ac:dyDescent="0.35">
      <c r="A43" s="60" t="s">
        <v>181</v>
      </c>
      <c r="B43" s="61"/>
      <c r="C43" s="61"/>
      <c r="D43" s="61"/>
      <c r="E43" s="61" t="s">
        <v>180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178</v>
      </c>
      <c r="B45" s="46"/>
      <c r="C45" s="46"/>
      <c r="D45" s="47"/>
      <c r="E45" s="61" t="s">
        <v>179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7.5" customHeight="1" x14ac:dyDescent="0.35">
      <c r="A47" s="45" t="s">
        <v>181</v>
      </c>
      <c r="B47" s="46"/>
      <c r="C47" s="46"/>
      <c r="D47" s="47"/>
      <c r="E47" s="48" t="s">
        <v>142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132</v>
      </c>
      <c r="B51" s="46"/>
      <c r="C51" s="46"/>
      <c r="D51" s="47"/>
      <c r="E51" s="48" t="s">
        <v>189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133</v>
      </c>
      <c r="B53" s="115"/>
      <c r="C53" s="115"/>
      <c r="D53" s="115"/>
      <c r="E53" s="55" t="s">
        <v>134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63" priority="1" operator="containsText" text="NO APLICA">
      <formula>NOT(ISERROR(SEARCH("NO APLICA",A38)))</formula>
    </cfRule>
    <cfRule type="cellIs" dxfId="62" priority="2" operator="lessThan">
      <formula>0.5</formula>
    </cfRule>
    <cfRule type="cellIs" dxfId="61" priority="3" operator="between">
      <formula>0.5</formula>
      <formula>0.7</formula>
    </cfRule>
    <cfRule type="cellIs" dxfId="60" priority="4" operator="greaterThan">
      <formula>0.7</formula>
    </cfRule>
  </conditionalFormatting>
  <hyperlinks>
    <hyperlink ref="A53" r:id="rId1" display="imdai.direcciongeneral@gmail.com" xr:uid="{4BC5D7AA-94AF-43FC-840D-ECC1B39A0F9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FB89823-EE9C-4FB8-A7C9-0B5846B2672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1.6.1.1.1.1'!A38:E38</xm:f>
              <xm:sqref>F38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E303-BC8C-424A-9406-20A9E583A4E0}">
  <sheetPr>
    <pageSetUpPr fitToPage="1"/>
  </sheetPr>
  <dimension ref="A1:P55"/>
  <sheetViews>
    <sheetView showGridLines="0" zoomScaleNormal="100" workbookViewId="0">
      <selection activeCell="A10" sqref="A10:D1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208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83</v>
      </c>
      <c r="F11" s="61" t="s">
        <v>84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137</v>
      </c>
      <c r="D20" s="28" t="s">
        <v>19</v>
      </c>
      <c r="E20" s="91" t="s">
        <v>90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274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209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12000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327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0.94330000000000003</v>
      </c>
      <c r="B38" s="7" t="s">
        <v>77</v>
      </c>
      <c r="C38" s="7" t="s">
        <v>77</v>
      </c>
      <c r="D38" s="7" t="s">
        <v>77</v>
      </c>
      <c r="E38" s="7">
        <v>0.23580000000000001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23.25" customHeight="1" x14ac:dyDescent="0.35">
      <c r="A41" s="60" t="s">
        <v>210</v>
      </c>
      <c r="B41" s="61"/>
      <c r="C41" s="61"/>
      <c r="D41" s="61"/>
      <c r="E41" s="61" t="s">
        <v>211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36" customHeight="1" x14ac:dyDescent="0.35">
      <c r="A43" s="60" t="s">
        <v>212</v>
      </c>
      <c r="B43" s="61"/>
      <c r="C43" s="61"/>
      <c r="D43" s="61"/>
      <c r="E43" s="61" t="s">
        <v>326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24.75" customHeight="1" x14ac:dyDescent="0.35">
      <c r="A45" s="45" t="s">
        <v>214</v>
      </c>
      <c r="B45" s="46"/>
      <c r="C45" s="46"/>
      <c r="D45" s="47"/>
      <c r="E45" s="61" t="s">
        <v>215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7.5" customHeight="1" x14ac:dyDescent="0.35">
      <c r="A47" s="45" t="s">
        <v>213</v>
      </c>
      <c r="B47" s="46"/>
      <c r="C47" s="46"/>
      <c r="D47" s="47"/>
      <c r="E47" s="48" t="s">
        <v>326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132</v>
      </c>
      <c r="B51" s="46"/>
      <c r="C51" s="46"/>
      <c r="D51" s="47"/>
      <c r="E51" s="48" t="s">
        <v>189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133</v>
      </c>
      <c r="B53" s="115"/>
      <c r="C53" s="115"/>
      <c r="D53" s="115"/>
      <c r="E53" s="55" t="s">
        <v>134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59" priority="1" operator="containsText" text="NO APLICA">
      <formula>NOT(ISERROR(SEARCH("NO APLICA",A38)))</formula>
    </cfRule>
    <cfRule type="cellIs" dxfId="58" priority="2" operator="lessThan">
      <formula>0.5</formula>
    </cfRule>
    <cfRule type="cellIs" dxfId="57" priority="3" operator="between">
      <formula>0.5</formula>
      <formula>0.7</formula>
    </cfRule>
    <cfRule type="cellIs" dxfId="56" priority="4" operator="greaterThan">
      <formula>0.7</formula>
    </cfRule>
  </conditionalFormatting>
  <hyperlinks>
    <hyperlink ref="A53" r:id="rId1" display="imdai.direcciongeneral@gmail.com" xr:uid="{C48E06BB-2A76-434A-AB2B-4FBFF3286F9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F0E3344-11D2-4C22-869B-3FF7B3BC488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1.6.1.1.1.2'!A38:E38</xm:f>
              <xm:sqref>F38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C2EA-D9D2-4503-8CAD-05DAA57B77EB}">
  <sheetPr>
    <pageSetUpPr fitToPage="1"/>
  </sheetPr>
  <dimension ref="A1:P55"/>
  <sheetViews>
    <sheetView showGridLines="0" zoomScaleNormal="100" workbookViewId="0">
      <selection activeCell="A29" sqref="A29:B29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143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144</v>
      </c>
      <c r="F11" s="61" t="s">
        <v>145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146</v>
      </c>
      <c r="D20" s="28" t="s">
        <v>137</v>
      </c>
      <c r="E20" s="91" t="s">
        <v>147</v>
      </c>
      <c r="F20" s="91"/>
      <c r="G20" s="19" t="s">
        <v>182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148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149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60</v>
      </c>
      <c r="B29" s="61"/>
      <c r="C29" s="61">
        <v>2023</v>
      </c>
      <c r="D29" s="61"/>
      <c r="E29" s="30">
        <v>40</v>
      </c>
      <c r="F29" s="7">
        <f>(E29/A29)-1</f>
        <v>-0.33333333333333337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12.5" customHeight="1" x14ac:dyDescent="0.35">
      <c r="A35" s="113" t="s">
        <v>277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1</v>
      </c>
      <c r="B38" s="7" t="s">
        <v>77</v>
      </c>
      <c r="C38" s="7" t="s">
        <v>77</v>
      </c>
      <c r="D38" s="7" t="s">
        <v>77</v>
      </c>
      <c r="E38" s="7">
        <v>0.25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150</v>
      </c>
      <c r="B41" s="61"/>
      <c r="C41" s="61"/>
      <c r="D41" s="61"/>
      <c r="E41" s="61" t="s">
        <v>151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36" customHeight="1" x14ac:dyDescent="0.35">
      <c r="A43" s="60" t="s">
        <v>183</v>
      </c>
      <c r="B43" s="61"/>
      <c r="C43" s="61"/>
      <c r="D43" s="61"/>
      <c r="E43" s="61" t="s">
        <v>152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153</v>
      </c>
      <c r="B45" s="46"/>
      <c r="C45" s="46"/>
      <c r="D45" s="47"/>
      <c r="E45" s="61" t="s">
        <v>154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5.25" customHeight="1" x14ac:dyDescent="0.35">
      <c r="A47" s="45" t="s">
        <v>183</v>
      </c>
      <c r="B47" s="46"/>
      <c r="C47" s="46"/>
      <c r="D47" s="47"/>
      <c r="E47" s="48" t="s">
        <v>155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190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156</v>
      </c>
      <c r="B51" s="46"/>
      <c r="C51" s="46"/>
      <c r="D51" s="47"/>
      <c r="E51" s="48" t="s">
        <v>191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157</v>
      </c>
      <c r="B53" s="115"/>
      <c r="C53" s="115"/>
      <c r="D53" s="115"/>
      <c r="E53" s="55" t="s">
        <v>269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55" priority="1" operator="containsText" text="NO APLICA">
      <formula>NOT(ISERROR(SEARCH("NO APLICA",A38)))</formula>
    </cfRule>
    <cfRule type="cellIs" dxfId="54" priority="2" operator="lessThan">
      <formula>0.5</formula>
    </cfRule>
    <cfRule type="cellIs" dxfId="53" priority="3" operator="between">
      <formula>0.5</formula>
      <formula>0.7</formula>
    </cfRule>
    <cfRule type="cellIs" dxfId="52" priority="4" operator="greaterThan">
      <formula>0.7</formula>
    </cfRule>
  </conditionalFormatting>
  <hyperlinks>
    <hyperlink ref="A53" r:id="rId1" xr:uid="{B49D37D0-FEC8-41D3-BAB7-2A4C38528C4C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3F0916A-1133-46FF-A278-CA1C9FAF6BB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1.6.1.1.2'!A38:E38</xm:f>
              <xm:sqref>F38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AA59-D68C-4E99-907C-B0C26B56C1AA}">
  <sheetPr>
    <pageSetUpPr fitToPage="1"/>
  </sheetPr>
  <dimension ref="A1:P55"/>
  <sheetViews>
    <sheetView showGridLines="0" zoomScaleNormal="100" workbookViewId="0">
      <selection activeCell="E9" sqref="E9:F9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329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144</v>
      </c>
      <c r="F11" s="61" t="s">
        <v>145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74</v>
      </c>
      <c r="D20" s="28" t="s">
        <v>19</v>
      </c>
      <c r="E20" s="91" t="s">
        <v>85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275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276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104</v>
      </c>
      <c r="B29" s="61"/>
      <c r="C29" s="61">
        <v>2020</v>
      </c>
      <c r="D29" s="61"/>
      <c r="E29" s="30">
        <v>40</v>
      </c>
      <c r="F29" s="7">
        <f>(E29/A29)-1</f>
        <v>-0.61538461538461542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57.5" customHeight="1" x14ac:dyDescent="0.35">
      <c r="A35" s="113" t="s">
        <v>280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1</v>
      </c>
      <c r="B38" s="7" t="s">
        <v>77</v>
      </c>
      <c r="C38" s="7" t="s">
        <v>77</v>
      </c>
      <c r="D38" s="7" t="s">
        <v>77</v>
      </c>
      <c r="E38" s="7">
        <v>0.25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281</v>
      </c>
      <c r="B41" s="61"/>
      <c r="C41" s="61"/>
      <c r="D41" s="61"/>
      <c r="E41" s="61" t="s">
        <v>282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36" customHeight="1" x14ac:dyDescent="0.35">
      <c r="A43" s="60" t="s">
        <v>279</v>
      </c>
      <c r="B43" s="61"/>
      <c r="C43" s="61"/>
      <c r="D43" s="61"/>
      <c r="E43" s="61" t="s">
        <v>152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284</v>
      </c>
      <c r="B45" s="46"/>
      <c r="C45" s="46"/>
      <c r="D45" s="47"/>
      <c r="E45" s="61" t="s">
        <v>283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3.75" customHeight="1" x14ac:dyDescent="0.35">
      <c r="A47" s="45" t="s">
        <v>279</v>
      </c>
      <c r="B47" s="46"/>
      <c r="C47" s="46"/>
      <c r="D47" s="47"/>
      <c r="E47" s="48" t="s">
        <v>152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190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156</v>
      </c>
      <c r="B51" s="46"/>
      <c r="C51" s="46"/>
      <c r="D51" s="47"/>
      <c r="E51" s="48" t="s">
        <v>191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157</v>
      </c>
      <c r="B53" s="115"/>
      <c r="C53" s="115"/>
      <c r="D53" s="115"/>
      <c r="E53" s="55" t="s">
        <v>269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51" priority="1" operator="containsText" text="NO APLICA">
      <formula>NOT(ISERROR(SEARCH("NO APLICA",A38)))</formula>
    </cfRule>
    <cfRule type="cellIs" dxfId="50" priority="2" operator="lessThan">
      <formula>0.5</formula>
    </cfRule>
    <cfRule type="cellIs" dxfId="49" priority="3" operator="between">
      <formula>0.5</formula>
      <formula>0.7</formula>
    </cfRule>
    <cfRule type="cellIs" dxfId="48" priority="4" operator="greaterThan">
      <formula>0.7</formula>
    </cfRule>
  </conditionalFormatting>
  <hyperlinks>
    <hyperlink ref="A53" r:id="rId1" xr:uid="{8FB25693-1DD2-4586-BE5E-1B5398B8EF2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0B6E15A-2D50-44D6-8B9E-C8830D6D988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1.6.1.1.2.1'!A38:E38</xm:f>
              <xm:sqref>F38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04E12-768C-4CF5-B428-8ECA23F00E77}">
  <sheetPr>
    <pageSetUpPr fitToPage="1"/>
  </sheetPr>
  <dimension ref="A1:P55"/>
  <sheetViews>
    <sheetView showGridLines="0" zoomScaleNormal="100" workbookViewId="0">
      <selection activeCell="A10" sqref="A10:D10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207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286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328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144</v>
      </c>
      <c r="F11" s="61" t="s">
        <v>145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74</v>
      </c>
      <c r="D20" s="28" t="s">
        <v>19</v>
      </c>
      <c r="E20" s="91" t="s">
        <v>85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285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287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6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59.75" customHeight="1" x14ac:dyDescent="0.35">
      <c r="A35" s="113" t="s">
        <v>288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 t="s">
        <v>77</v>
      </c>
      <c r="B38" s="7" t="s">
        <v>77</v>
      </c>
      <c r="C38" s="7" t="s">
        <v>77</v>
      </c>
      <c r="D38" s="7" t="s">
        <v>77</v>
      </c>
      <c r="E38" s="7">
        <v>0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292</v>
      </c>
      <c r="B41" s="61"/>
      <c r="C41" s="61"/>
      <c r="D41" s="61"/>
      <c r="E41" s="61" t="s">
        <v>291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37.5" customHeight="1" x14ac:dyDescent="0.35">
      <c r="A43" s="60" t="s">
        <v>289</v>
      </c>
      <c r="B43" s="61"/>
      <c r="C43" s="61"/>
      <c r="D43" s="61"/>
      <c r="E43" s="61" t="s">
        <v>290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293</v>
      </c>
      <c r="B45" s="46"/>
      <c r="C45" s="46"/>
      <c r="D45" s="47"/>
      <c r="E45" s="61" t="s">
        <v>294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6" customHeight="1" x14ac:dyDescent="0.35">
      <c r="A47" s="45" t="s">
        <v>289</v>
      </c>
      <c r="B47" s="46"/>
      <c r="C47" s="46"/>
      <c r="D47" s="47"/>
      <c r="E47" s="48" t="s">
        <v>290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190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156</v>
      </c>
      <c r="B51" s="46"/>
      <c r="C51" s="46"/>
      <c r="D51" s="47"/>
      <c r="E51" s="48" t="s">
        <v>191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157</v>
      </c>
      <c r="B53" s="115"/>
      <c r="C53" s="115"/>
      <c r="D53" s="115"/>
      <c r="E53" s="55" t="s">
        <v>269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47" priority="1" operator="containsText" text="NO APLICA">
      <formula>NOT(ISERROR(SEARCH("NO APLICA",A38)))</formula>
    </cfRule>
    <cfRule type="cellIs" dxfId="46" priority="2" operator="lessThan">
      <formula>0.5</formula>
    </cfRule>
    <cfRule type="cellIs" dxfId="45" priority="3" operator="between">
      <formula>0.5</formula>
      <formula>0.7</formula>
    </cfRule>
    <cfRule type="cellIs" dxfId="44" priority="4" operator="greaterThan">
      <formula>0.7</formula>
    </cfRule>
  </conditionalFormatting>
  <hyperlinks>
    <hyperlink ref="A53" r:id="rId1" xr:uid="{92217A2A-9D10-4DFA-8211-B3085F514019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FD25E19-B3DE-4409-9722-C4B1FBB30B2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1.6.1.1.2.2'!A38:E38</xm:f>
              <xm:sqref>F38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20</vt:i4>
      </vt:variant>
    </vt:vector>
  </HeadingPairs>
  <TitlesOfParts>
    <vt:vector size="40" baseType="lpstr">
      <vt:lpstr>FID FIN</vt:lpstr>
      <vt:lpstr>Propósito1 1.6.1.1</vt:lpstr>
      <vt:lpstr>Propósito1 1.6.1.1 (2)</vt:lpstr>
      <vt:lpstr>Comp 1.6.1.1.1</vt:lpstr>
      <vt:lpstr>Actividad 1.6.1.1.1.1</vt:lpstr>
      <vt:lpstr>Actividad 1.6.1.1.1.2</vt:lpstr>
      <vt:lpstr>Comp 1.6.1.1.2</vt:lpstr>
      <vt:lpstr>Actividad 1.6.1.1.2.1</vt:lpstr>
      <vt:lpstr>Actividad 1.6.1.1.2.2</vt:lpstr>
      <vt:lpstr>Actividad 1.6.1.1.2.3</vt:lpstr>
      <vt:lpstr>Actividad 1.6.1.1.2.4</vt:lpstr>
      <vt:lpstr>Comp 1.6.1.1.3</vt:lpstr>
      <vt:lpstr>Actividad 1.6.1.1.3.1</vt:lpstr>
      <vt:lpstr>Actividad 1.6.1.1.3.2</vt:lpstr>
      <vt:lpstr>Actividad 1.6.1.1.3.3</vt:lpstr>
      <vt:lpstr>Actividad 1.6.1.1.3.4</vt:lpstr>
      <vt:lpstr>Actividad 1.6.1.1.3.5</vt:lpstr>
      <vt:lpstr>Comp 1.6.1.1.4</vt:lpstr>
      <vt:lpstr>Actividad 1.6.1.1.4.1 </vt:lpstr>
      <vt:lpstr>Actividad 1.6.1.1.4.2</vt:lpstr>
      <vt:lpstr>'Actividad 1.6.1.1.1.1'!Área_de_impresión</vt:lpstr>
      <vt:lpstr>'Actividad 1.6.1.1.1.2'!Área_de_impresión</vt:lpstr>
      <vt:lpstr>'Actividad 1.6.1.1.2.1'!Área_de_impresión</vt:lpstr>
      <vt:lpstr>'Actividad 1.6.1.1.2.2'!Área_de_impresión</vt:lpstr>
      <vt:lpstr>'Actividad 1.6.1.1.2.3'!Área_de_impresión</vt:lpstr>
      <vt:lpstr>'Actividad 1.6.1.1.2.4'!Área_de_impresión</vt:lpstr>
      <vt:lpstr>'Actividad 1.6.1.1.3.1'!Área_de_impresión</vt:lpstr>
      <vt:lpstr>'Actividad 1.6.1.1.3.2'!Área_de_impresión</vt:lpstr>
      <vt:lpstr>'Actividad 1.6.1.1.3.3'!Área_de_impresión</vt:lpstr>
      <vt:lpstr>'Actividad 1.6.1.1.3.4'!Área_de_impresión</vt:lpstr>
      <vt:lpstr>'Actividad 1.6.1.1.3.5'!Área_de_impresión</vt:lpstr>
      <vt:lpstr>'Actividad 1.6.1.1.4.1 '!Área_de_impresión</vt:lpstr>
      <vt:lpstr>'Actividad 1.6.1.1.4.2'!Área_de_impresión</vt:lpstr>
      <vt:lpstr>'Comp 1.6.1.1.1'!Área_de_impresión</vt:lpstr>
      <vt:lpstr>'Comp 1.6.1.1.2'!Área_de_impresión</vt:lpstr>
      <vt:lpstr>'Comp 1.6.1.1.3'!Área_de_impresión</vt:lpstr>
      <vt:lpstr>'Comp 1.6.1.1.4'!Área_de_impresión</vt:lpstr>
      <vt:lpstr>'FID FIN'!Área_de_impresión</vt:lpstr>
      <vt:lpstr>'Propósito1 1.6.1.1'!Área_de_impresión</vt:lpstr>
      <vt:lpstr>'Propósito1 1.6.1.1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Dalel del Pozo</cp:lastModifiedBy>
  <cp:revision/>
  <cp:lastPrinted>2024-04-10T21:30:47Z</cp:lastPrinted>
  <dcterms:created xsi:type="dcterms:W3CDTF">2021-02-17T19:36:04Z</dcterms:created>
  <dcterms:modified xsi:type="dcterms:W3CDTF">2024-04-10T22:58:15Z</dcterms:modified>
  <cp:category/>
  <cp:contentStatus/>
</cp:coreProperties>
</file>