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25ecac379a835262/Desktop/MIR-SIPOT/2024/4TO TRIMESTRE/03- Ficha de Indicadores del Desempeño Obras Pub. 3Tr24/"/>
    </mc:Choice>
  </mc:AlternateContent>
  <xr:revisionPtr revIDLastSave="0" documentId="13_ncr:1_{933932D5-9B4F-454A-82F6-33E335FDD2A1}" xr6:coauthVersionLast="47" xr6:coauthVersionMax="47" xr10:uidLastSave="{00000000-0000-0000-0000-000000000000}"/>
  <bookViews>
    <workbookView xWindow="-120" yWindow="-120" windowWidth="29040" windowHeight="15840" firstSheet="4" activeTab="4" xr2:uid="{00000000-000D-0000-FFFF-FFFF00000000}"/>
  </bookViews>
  <sheets>
    <sheet name="C. 3.03.1.1.10" sheetId="55" r:id="rId1"/>
    <sheet name="A. 3.03.1.1.10.1" sheetId="56" r:id="rId2"/>
    <sheet name="A. 3.03.1.1.10.2" sheetId="57" r:id="rId3"/>
    <sheet name="A. 3.03.1.1.10.3" sheetId="58" r:id="rId4"/>
    <sheet name="A. 3.03.1.1.10.4" sheetId="59" r:id="rId5"/>
    <sheet name="A. 3.03.1.1.10.5" sheetId="60" r:id="rId6"/>
    <sheet name="A. 3.03.1.1.10.6" sheetId="62" r:id="rId7"/>
    <sheet name="A. 3.03.1.1.10.7" sheetId="63" r:id="rId8"/>
    <sheet name="C. 3.03.1.1.11" sheetId="64" r:id="rId9"/>
    <sheet name="A. 3.03.1.1.11.1" sheetId="65" r:id="rId10"/>
    <sheet name="A. 3.03.1.1.11.2" sheetId="66" r:id="rId11"/>
    <sheet name="A. 3.03.1.1.11.3" sheetId="67" r:id="rId12"/>
    <sheet name="C. 3.03.1.1.12" sheetId="68" r:id="rId13"/>
    <sheet name="A. 3.03.1.1.12.1" sheetId="69" r:id="rId14"/>
    <sheet name="C. 3.03.1.1.13" sheetId="70" r:id="rId15"/>
    <sheet name="A. 3.03.1.1.13.1" sheetId="71" r:id="rId16"/>
    <sheet name="C. 3.03.1.1.14" sheetId="72" r:id="rId17"/>
    <sheet name="A. 3.03.1.1.14.1" sheetId="73" r:id="rId18"/>
  </sheets>
  <definedNames>
    <definedName name="_xlnm.Print_Area" localSheetId="1">'A. 3.03.1.1.10.1'!$B$1:$H$54</definedName>
    <definedName name="_xlnm.Print_Area" localSheetId="2">'A. 3.03.1.1.10.2'!$B$1:$H$54</definedName>
    <definedName name="_xlnm.Print_Area" localSheetId="3">'A. 3.03.1.1.10.3'!$B$1:$H$54</definedName>
    <definedName name="_xlnm.Print_Area" localSheetId="4">'A. 3.03.1.1.10.4'!$B$1:$H$54</definedName>
    <definedName name="_xlnm.Print_Area" localSheetId="5">'A. 3.03.1.1.10.5'!$B$2:$H$54</definedName>
    <definedName name="_xlnm.Print_Area" localSheetId="6">'A. 3.03.1.1.10.6'!$B$1:$H$54</definedName>
    <definedName name="_xlnm.Print_Area" localSheetId="7">'A. 3.03.1.1.10.7'!$B$1:$H$54</definedName>
    <definedName name="_xlnm.Print_Area" localSheetId="9">'A. 3.03.1.1.11.1'!$B$1:$H$54</definedName>
    <definedName name="_xlnm.Print_Area" localSheetId="10">'A. 3.03.1.1.11.2'!$B$1:$H$54</definedName>
    <definedName name="_xlnm.Print_Area" localSheetId="11">'A. 3.03.1.1.11.3'!$B$1:$H$54</definedName>
    <definedName name="_xlnm.Print_Area" localSheetId="13">'A. 3.03.1.1.12.1'!$B$1:$H$54</definedName>
    <definedName name="_xlnm.Print_Area" localSheetId="15">'A. 3.03.1.1.13.1'!$B$1:$H$54</definedName>
    <definedName name="_xlnm.Print_Area" localSheetId="17">'A. 3.03.1.1.14.1'!$B$1:$H$54</definedName>
    <definedName name="_xlnm.Print_Area" localSheetId="0">'C. 3.03.1.1.10'!$B$1:$H$54</definedName>
    <definedName name="_xlnm.Print_Area" localSheetId="8">'C. 3.03.1.1.11'!$B$1:$H$54</definedName>
    <definedName name="_xlnm.Print_Area" localSheetId="12">'C. 3.03.1.1.12'!$B$1:$H$54</definedName>
    <definedName name="_xlnm.Print_Area" localSheetId="14">'C. 3.03.1.1.13'!$B$1:$H$54</definedName>
    <definedName name="_xlnm.Print_Area" localSheetId="16">'C. 3.03.1.1.14'!$B$1:$H$54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58" l="1"/>
  <c r="G29" i="57"/>
  <c r="G29" i="59" l="1"/>
  <c r="G29" i="55"/>
  <c r="G29" i="56" l="1"/>
  <c r="G29" i="73" l="1"/>
  <c r="G29" i="72"/>
  <c r="G29" i="71"/>
  <c r="G29" i="70"/>
  <c r="G29" i="69"/>
  <c r="G29" i="68"/>
  <c r="G29" i="67"/>
  <c r="G29" i="66"/>
  <c r="G29" i="65"/>
  <c r="G29" i="64"/>
  <c r="G29" i="63"/>
  <c r="G29" i="62"/>
  <c r="G29" i="60"/>
</calcChain>
</file>

<file path=xl/sharedStrings.xml><?xml version="1.0" encoding="utf-8"?>
<sst xmlns="http://schemas.openxmlformats.org/spreadsheetml/2006/main" count="2202" uniqueCount="291">
  <si>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</si>
  <si>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</si>
  <si>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</si>
  <si>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</si>
  <si>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</si>
  <si>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</si>
  <si>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</si>
  <si>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</si>
  <si>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</si>
  <si>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</si>
  <si>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</si>
  <si>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</si>
  <si>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</si>
  <si>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</si>
  <si>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</si>
  <si>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</si>
  <si>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</si>
  <si>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</si>
  <si>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</si>
  <si>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</si>
  <si>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</si>
  <si>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</si>
  <si>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</si>
  <si>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</si>
  <si>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</si>
  <si>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</si>
  <si>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</si>
  <si>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</si>
  <si>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</si>
  <si>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</si>
  <si>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</si>
  <si>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</si>
  <si>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</si>
  <si>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</si>
  <si>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</si>
  <si>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</si>
  <si>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</si>
  <si>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</si>
  <si>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</si>
  <si>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</si>
  <si>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</si>
  <si>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</si>
  <si>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</si>
  <si>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</si>
  <si>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</si>
  <si>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</si>
  <si>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</si>
  <si>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</si>
  <si>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</si>
  <si>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</si>
  <si>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</si>
  <si>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</si>
  <si>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</si>
  <si>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</si>
  <si>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</si>
  <si>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</si>
  <si>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</si>
  <si>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</si>
  <si>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</si>
  <si>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</si>
  <si>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</si>
  <si>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</si>
  <si>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</si>
  <si>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</si>
  <si>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</si>
  <si>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</si>
  <si>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</si>
  <si>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</si>
  <si>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</si>
  <si>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</si>
  <si>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</si>
  <si>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</si>
  <si>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</si>
  <si>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</si>
  <si>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</si>
  <si>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UNIDAD RESPONSABLE</t>
  </si>
  <si>
    <t>descendente ( estos parametros podrán variar de acuerdo al indicador)</t>
  </si>
  <si>
    <r>
      <rPr>
        <b/>
        <sz val="9"/>
        <color theme="1"/>
        <rFont val="Calibri"/>
        <family val="2"/>
        <scheme val="minor"/>
      </rPr>
      <t>POE:</t>
    </r>
    <r>
      <rPr>
        <sz val="9"/>
        <color theme="1"/>
        <rFont val="Calibri"/>
        <family val="2"/>
        <scheme val="minor"/>
      </rPr>
      <t xml:space="preserve"> Porcentaje de Obras Ejercidas</t>
    </r>
  </si>
  <si>
    <t>Programa de infraestructura básica urbana, mejoramiento de imagen y obras públicas dignas, sustentables e inclusivas</t>
  </si>
  <si>
    <t>Secretaria Municipal de Obras Publicas y Servicios</t>
  </si>
  <si>
    <t>Componente</t>
  </si>
  <si>
    <t>3.1.1</t>
  </si>
  <si>
    <t>Brindar y optimizar los recursos de inversión pública para la movilidad urbana y peatonal, saneamiento ambiental, conservación y mejoramiento de los espacios y áreas verdes, y el fortalecimiento de la infraestructura básica urbana digna, con una visión sustentable e inclusiva, para el desarrollo y bienestar de las y los Benitojuarenses.</t>
  </si>
  <si>
    <r>
      <t xml:space="preserve">( </t>
    </r>
    <r>
      <rPr>
        <b/>
        <sz val="9"/>
        <color theme="1"/>
        <rFont val="Montserrat"/>
      </rPr>
      <t xml:space="preserve"> X</t>
    </r>
    <r>
      <rPr>
        <sz val="9"/>
        <color theme="1"/>
        <rFont val="Montserrat"/>
      </rPr>
      <t xml:space="preserve">  )</t>
    </r>
  </si>
  <si>
    <r>
      <t xml:space="preserve">(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)</t>
    </r>
  </si>
  <si>
    <r>
      <t xml:space="preserve">(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)</t>
    </r>
  </si>
  <si>
    <r>
      <t xml:space="preserve"> (  </t>
    </r>
    <r>
      <rPr>
        <b/>
        <sz val="9"/>
        <color theme="1"/>
        <rFont val="Calibri"/>
        <family val="2"/>
        <scheme val="minor"/>
      </rPr>
      <t>X</t>
    </r>
    <r>
      <rPr>
        <sz val="9"/>
        <color theme="1"/>
        <rFont val="Calibri"/>
        <family val="2"/>
        <scheme val="minor"/>
      </rPr>
      <t xml:space="preserve">  )</t>
    </r>
  </si>
  <si>
    <r>
      <t xml:space="preserve">( 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 )</t>
    </r>
  </si>
  <si>
    <r>
      <t xml:space="preserve">(  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   )</t>
    </r>
  </si>
  <si>
    <r>
      <t xml:space="preserve">(  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 )</t>
    </r>
  </si>
  <si>
    <r>
      <t xml:space="preserve">( 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  )</t>
    </r>
  </si>
  <si>
    <t>Este componente mide el avance de las obras ejecutadas por la Dirección General de Obras Públicas en beneficio de la ciudadania</t>
  </si>
  <si>
    <t>MÉTODO DE CÁLCULO 
POE=(NOCE/NOA)*100</t>
  </si>
  <si>
    <t>Porcentaje</t>
  </si>
  <si>
    <t>Trimestral</t>
  </si>
  <si>
    <t>NOCE</t>
  </si>
  <si>
    <t>Número de Obras Correctamente Ejecutadas</t>
  </si>
  <si>
    <t>Obras</t>
  </si>
  <si>
    <t>NOA</t>
  </si>
  <si>
    <t>Número de Obras Autorizadas</t>
  </si>
  <si>
    <t>Dirección General de Obras Públicas</t>
  </si>
  <si>
    <t>Dirección General</t>
  </si>
  <si>
    <t>9988812800 Ext. 1100</t>
  </si>
  <si>
    <t>obras.publicas.cancun@gmail.com</t>
  </si>
  <si>
    <r>
      <rPr>
        <b/>
        <sz val="9"/>
        <color theme="1"/>
        <rFont val="Calibri"/>
        <family val="2"/>
        <scheme val="minor"/>
      </rPr>
      <t>POUOM:</t>
    </r>
    <r>
      <rPr>
        <sz val="9"/>
        <color theme="1"/>
        <rFont val="Calibri"/>
        <family val="2"/>
        <scheme val="minor"/>
      </rPr>
      <t xml:space="preserve"> Porcentaje de Obras de Urbanizacion para Optima Movilidad</t>
    </r>
  </si>
  <si>
    <t>Actividad</t>
  </si>
  <si>
    <t>3.1.1.1</t>
  </si>
  <si>
    <t>Implementar obras de urbanización para una óptima movilidad urbana motorizada y no motorizada, con un enfoque sustentable, inclusiva y de mejoramiento de imagen urbana, para el beneficio de la ciudadanía.</t>
  </si>
  <si>
    <t>Esta actividad mide la cantidad de obras de urbanización para una óptima movilidad urbana motorizada y no motorizada, con un enfoque sustentable, inclusiva y de mejoramiento de imagen urbana, para el beneficio de la ciudadanía</t>
  </si>
  <si>
    <t>MÉTODO DE CÁLCULO 
POUOM=(NOUE/NOUA)*100</t>
  </si>
  <si>
    <t>NOUE</t>
  </si>
  <si>
    <t>Número de Obras Urbanización Ejecutadas</t>
  </si>
  <si>
    <t>NOUA</t>
  </si>
  <si>
    <t>Número de Obras de Urbanización Autorizadas</t>
  </si>
  <si>
    <r>
      <rPr>
        <b/>
        <sz val="9"/>
        <color theme="1"/>
        <rFont val="Calibri"/>
        <family val="2"/>
        <scheme val="minor"/>
      </rPr>
      <t>POSBSA:</t>
    </r>
    <r>
      <rPr>
        <sz val="9"/>
        <color theme="1"/>
        <rFont val="Calibri"/>
        <family val="2"/>
        <scheme val="minor"/>
      </rPr>
      <t xml:space="preserve"> Porcentaje de obras para servicios básicos y de saneamiento ambiental.</t>
    </r>
  </si>
  <si>
    <t>3.1.1.2</t>
  </si>
  <si>
    <t>Proporcionar servicios básicos para la ciudadanía atendiendo a las zonas de rezago de alta prioridad, y obras de saneamiento ambiental para una Municipio sustentable.</t>
  </si>
  <si>
    <t>Esta actividad mide la cantidad de obras para los servicios básicos en las zonas de rezago de alta prioridad y obras de saneamiento ambiental.</t>
  </si>
  <si>
    <t xml:space="preserve">METODO DE CALCULO
POSBSA=(NOSBSAE/NOSBSAA)*100 </t>
  </si>
  <si>
    <t>NOSBSAE</t>
  </si>
  <si>
    <t>Número de Obras de Servicios Basicos y Saneamiento Ambiental Ejecutadas</t>
  </si>
  <si>
    <t>NOSBSAA</t>
  </si>
  <si>
    <t>Número de Obras de Servicios Basicos y Saneamiento Ambiental Autorizadas</t>
  </si>
  <si>
    <r>
      <rPr>
        <b/>
        <sz val="9"/>
        <color theme="1"/>
        <rFont val="Calibri"/>
        <family val="2"/>
        <scheme val="minor"/>
      </rPr>
      <t>POMIEP:</t>
    </r>
    <r>
      <rPr>
        <sz val="9"/>
        <color theme="1"/>
        <rFont val="Calibri"/>
        <family val="2"/>
        <scheme val="minor"/>
      </rPr>
      <t xml:space="preserve"> Porcentaje de Obras de Mejoramiento Integral de Espacios Públicos.</t>
    </r>
  </si>
  <si>
    <t>3.1.1.3</t>
  </si>
  <si>
    <t>Realizar un mejoramiento integral de espacios públicos, recreativos, obras de fomento al deporte y al entorno de la infraestructura educativa para impulsar el desarrollo integral de las juventudes y mitigación del vandalismo en el Municipio de Benito Juárez.</t>
  </si>
  <si>
    <t>Esta actividad mide la cantidad de obras de mejoramiento integral de espacios públicos, recreativos, obras de fomento al deporte y al entorno de la infraestructura educativa.</t>
  </si>
  <si>
    <t xml:space="preserve">MÉTODO DE CALCULO
POMIEP=(NOMIEPE/NOMIEPA)*100 </t>
  </si>
  <si>
    <t>NOMIEPE</t>
  </si>
  <si>
    <t>Número de Obras para Mejoramiento Integral de Espacios Publicos Ejecutadas</t>
  </si>
  <si>
    <t>NOMIEPA</t>
  </si>
  <si>
    <t xml:space="preserve">Número de Obras para Mejoramiento Integral de Espacios Publicos Autorizadas            </t>
  </si>
  <si>
    <r>
      <rPr>
        <b/>
        <sz val="9"/>
        <color theme="1"/>
        <rFont val="Calibri"/>
        <family val="2"/>
        <scheme val="minor"/>
      </rPr>
      <t>POIPM:</t>
    </r>
    <r>
      <rPr>
        <sz val="9"/>
        <color theme="1"/>
        <rFont val="Calibri"/>
        <family val="2"/>
        <scheme val="minor"/>
      </rPr>
      <t xml:space="preserve"> Porcentaje de Obras en Inmuebles Públicos Municipales.</t>
    </r>
  </si>
  <si>
    <t>3.1.1.4</t>
  </si>
  <si>
    <t xml:space="preserve">Promover la inversión pública en inmuebles públicos municipales que contribuyen a la mejora continua de la atención a la ciudadanía del Municipio de Benito Juárez. </t>
  </si>
  <si>
    <t>Esta actividad mide la cantidad obras en inmuebles públicos municipales.</t>
  </si>
  <si>
    <t>MÉTODO DE CALCULO
POIPM=(NOIPE/NOIPA) *100</t>
  </si>
  <si>
    <t>NOIPE</t>
  </si>
  <si>
    <t>Número de Obras en Inmuebles Publicos Ejecutadas</t>
  </si>
  <si>
    <t>NOIPA</t>
  </si>
  <si>
    <t xml:space="preserve">Número de Obras en Inmuebles Publicos Autorizadas  </t>
  </si>
  <si>
    <r>
      <rPr>
        <b/>
        <sz val="9"/>
        <color theme="1"/>
        <rFont val="Calibri"/>
        <family val="2"/>
        <scheme val="minor"/>
      </rPr>
      <t xml:space="preserve">PRMPV: </t>
    </r>
    <r>
      <rPr>
        <sz val="9"/>
        <color theme="1"/>
        <rFont val="Calibri"/>
        <family val="2"/>
        <scheme val="minor"/>
      </rPr>
      <t>Porcentaje de Reparación y Mantenimiento al parque vehicular</t>
    </r>
  </si>
  <si>
    <t>Esta actividad mide la cantidad de vehículos reparados y a los que se le da mantenimiento para su mejor rendimiento</t>
  </si>
  <si>
    <t xml:space="preserve">METODO DE CALCULO
PRMPV=(NRMVR/NRMVP)*100 </t>
  </si>
  <si>
    <t xml:space="preserve">NRMVR   </t>
  </si>
  <si>
    <t>Número de Reparaciones y Mantenimientos de Vehículos Realizados</t>
  </si>
  <si>
    <t>NRMVP</t>
  </si>
  <si>
    <t xml:space="preserve">Número de Reparaciones y Mantenimientos de Vehículos Proyectadas         </t>
  </si>
  <si>
    <t>Dictamenes de Vehiculos</t>
  </si>
  <si>
    <r>
      <rPr>
        <b/>
        <sz val="9"/>
        <color theme="1"/>
        <rFont val="Calibri"/>
        <family val="2"/>
        <scheme val="minor"/>
      </rPr>
      <t xml:space="preserve">PAOL: </t>
    </r>
    <r>
      <rPr>
        <sz val="9"/>
        <color theme="1"/>
        <rFont val="Calibri"/>
        <family val="2"/>
        <scheme val="minor"/>
      </rPr>
      <t>Porcentaje de Arrendamientos de Oficinas Laborables</t>
    </r>
  </si>
  <si>
    <t>Esta actividad mide la cantidad de arrendamientos de las oficinas requeridas por la Direccion General de Obras Publicas</t>
  </si>
  <si>
    <t>METODO DE CALCULO
PAOL=(NAOR/NAOP)*100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</si>
  <si>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 MBJ-SMOPS-DGOP-JDA-2022</t>
  </si>
  <si>
    <t>NAOR</t>
  </si>
  <si>
    <t>Número de Arrendamientos de Oficinas Realizadas</t>
  </si>
  <si>
    <t>Oficinas Arrendadas</t>
  </si>
  <si>
    <t>NAOP</t>
  </si>
  <si>
    <t>Número de Arrendamientos de Oficinas Proyectadas</t>
  </si>
  <si>
    <r>
      <rPr>
        <b/>
        <sz val="9"/>
        <color theme="1"/>
        <rFont val="Calibri"/>
        <family val="2"/>
        <scheme val="minor"/>
      </rPr>
      <t>PEP:</t>
    </r>
    <r>
      <rPr>
        <sz val="9"/>
        <color theme="1"/>
        <rFont val="Calibri"/>
        <family val="2"/>
        <scheme val="minor"/>
      </rPr>
      <t xml:space="preserve"> Porcentaje de Equipamiento de Personal</t>
    </r>
  </si>
  <si>
    <t>Esta actividad mide la cantidad de equipo adquirido para cubrir las necesidades del personal</t>
  </si>
  <si>
    <t>METODO DE CALCULO
PEP=(NEPA/NEPP) *100</t>
  </si>
  <si>
    <t>NEPA</t>
  </si>
  <si>
    <t>Número de Equipamiento de Personal Adquirido</t>
  </si>
  <si>
    <t>NEPP</t>
  </si>
  <si>
    <t xml:space="preserve">Número de Equipamiento de Personal Proyectado       </t>
  </si>
  <si>
    <t>Equipamiento</t>
  </si>
  <si>
    <r>
      <rPr>
        <b/>
        <sz val="9"/>
        <color theme="1"/>
        <rFont val="Calibri"/>
        <family val="2"/>
        <scheme val="minor"/>
      </rPr>
      <t>PETO:</t>
    </r>
    <r>
      <rPr>
        <sz val="9"/>
        <color theme="1"/>
        <rFont val="Calibri"/>
        <family val="2"/>
        <scheme val="minor"/>
      </rPr>
      <t xml:space="preserve"> Porcentaje de Expedientes Técnicos de Obra.</t>
    </r>
  </si>
  <si>
    <t>Esta actividad mide el nùmero de Expedientes Tecnicos gestionados para su validacion ante la Direccion General de Planeacion Municipal  en beneficio de los benitojuarences</t>
  </si>
  <si>
    <t>METODO DE CALCULO
PETO=(NETOG/NETOE)*100</t>
  </si>
  <si>
    <t>NETOG</t>
  </si>
  <si>
    <t>Numero de  Expedientes Tenicos de Obra Gestionados</t>
  </si>
  <si>
    <t>Carpeta de  Gestion de Expedientes Tecnicos, Licencias y Tramites de Obra</t>
  </si>
  <si>
    <t>Expedientes Tecnicos</t>
  </si>
  <si>
    <t>NETOE</t>
  </si>
  <si>
    <t xml:space="preserve">Numero de  Expedientes Tecnicos  de Obra Estimados       </t>
  </si>
  <si>
    <r>
      <rPr>
        <b/>
        <sz val="9"/>
        <color theme="1"/>
        <rFont val="Calibri"/>
        <family val="2"/>
        <scheme val="minor"/>
      </rPr>
      <t>PGTMIAETE:</t>
    </r>
    <r>
      <rPr>
        <sz val="9"/>
        <color theme="1"/>
        <rFont val="Calibri"/>
        <family val="2"/>
        <scheme val="minor"/>
      </rPr>
      <t xml:space="preserve"> Porcentaje Gestion de Tramites en Materia de Impacto Ambiental para los Expedientes Técnicos Elaborados.</t>
    </r>
  </si>
  <si>
    <t>Esta actividad mide el nùmero de gestiones de los Tramites en Materia de Impacto Ambiental de los Expedientes Tecnicos Elaborados</t>
  </si>
  <si>
    <t>METODO DE CALCULO
PGTMIAETE= (NTMIAET / NETOE)*100</t>
  </si>
  <si>
    <t>NTMIAET</t>
  </si>
  <si>
    <t>Numero de Tramites en Materia de Impacto Ambiental para los Expedientes Tecnicos</t>
  </si>
  <si>
    <t>Tramites en Materia de Impacto Ambiental</t>
  </si>
  <si>
    <t xml:space="preserve">Numero de  Expedientes Tecnicos  de Obra Estimados          </t>
  </si>
  <si>
    <t>Dirección de Proyectos</t>
  </si>
  <si>
    <t>Director de Área</t>
  </si>
  <si>
    <r>
      <rPr>
        <b/>
        <sz val="9"/>
        <color theme="1"/>
        <rFont val="Calibri"/>
        <family val="2"/>
        <scheme val="minor"/>
      </rPr>
      <t xml:space="preserve">PGTFSETE: </t>
    </r>
    <r>
      <rPr>
        <sz val="9"/>
        <color theme="1"/>
        <rFont val="Calibri"/>
        <family val="2"/>
        <scheme val="minor"/>
      </rPr>
      <t>Porcentaje Gestion de Tramites de Factibilidad de Servicios para los Expedientes Técnicos Elaborados.</t>
    </r>
  </si>
  <si>
    <t>Esta actividad mide el nùmero de gestiones de los Tramites de Factibilidad de Servicios de los Expedientes Tecnicos Elaborados</t>
  </si>
  <si>
    <t>METODO DE CALCULO
PGTFSETE= (NTFSET / NETOE)*100</t>
  </si>
  <si>
    <t>NTFST</t>
  </si>
  <si>
    <t>Numero de Tramites en de Factibilidad de Servicios para los Expedientes Tecnicos</t>
  </si>
  <si>
    <r>
      <rPr>
        <b/>
        <sz val="9"/>
        <color theme="1"/>
        <rFont val="Calibri"/>
        <family val="2"/>
        <scheme val="minor"/>
      </rPr>
      <t>PGLCETE:</t>
    </r>
    <r>
      <rPr>
        <sz val="9"/>
        <color theme="1"/>
        <rFont val="Calibri"/>
        <family val="2"/>
        <scheme val="minor"/>
      </rPr>
      <t xml:space="preserve"> Porcentaje Gestion de Licencias de Construccion para los Expedientes Técnicos Elaborados.</t>
    </r>
  </si>
  <si>
    <t>Esta actividad mide el nùmero de gestiones de las Licencias de Construccion ante la Direccion General de Desarrollo Urbano de  los Expedientes Tecnicos Elaborados</t>
  </si>
  <si>
    <t>METODO DE CALCULO
PGLCETE= (NGLCET / NETOE)*100</t>
  </si>
  <si>
    <t>NGLCET</t>
  </si>
  <si>
    <t>Numero de Gestiones de Licencias de Construccion para los Expedientes Tecnicos.</t>
  </si>
  <si>
    <r>
      <rPr>
        <b/>
        <sz val="9"/>
        <color theme="1"/>
        <rFont val="Calibri"/>
        <family val="2"/>
        <scheme val="minor"/>
      </rPr>
      <t xml:space="preserve">PCR: </t>
    </r>
    <r>
      <rPr>
        <sz val="9"/>
        <color theme="1"/>
        <rFont val="Calibri"/>
        <family val="2"/>
        <scheme val="minor"/>
      </rPr>
      <t>Porcentaje de contratos de obra publica realizados</t>
    </r>
  </si>
  <si>
    <t>Esta actividad mide la cantidad de contratos signados entre los contratistas y el Municipio de Benito Juarez</t>
  </si>
  <si>
    <t>METODO DE CALCULO
PCR=(NCOPC/NCOPA)*100</t>
  </si>
  <si>
    <t>Contratos de Obra Pública</t>
  </si>
  <si>
    <t>NCOPC</t>
  </si>
  <si>
    <t xml:space="preserve">Número de Contratos de Obras Publicas Contratadas  </t>
  </si>
  <si>
    <t>Contratos de Obra Publica</t>
  </si>
  <si>
    <t>NCOPA</t>
  </si>
  <si>
    <t xml:space="preserve">Número de Contratos de Obras Publicas Adjudicadas    </t>
  </si>
  <si>
    <t>C. Marina Azamar Sandoval</t>
  </si>
  <si>
    <t>Dirección de Licitaciónes y Contratos</t>
  </si>
  <si>
    <t>Gestiones de Licencias de Construccion</t>
  </si>
  <si>
    <t>Tramites de Factibilidad de Servicios</t>
  </si>
  <si>
    <r>
      <rPr>
        <b/>
        <sz val="9"/>
        <color theme="1"/>
        <rFont val="Calibri"/>
        <family val="2"/>
        <scheme val="minor"/>
      </rPr>
      <t>PPAOPP:</t>
    </r>
    <r>
      <rPr>
        <sz val="9"/>
        <color theme="1"/>
        <rFont val="Calibri"/>
        <family val="2"/>
        <scheme val="minor"/>
      </rPr>
      <t xml:space="preserve"> Porcentaje  de los Procedimientos de Adjudicacion de Obras Públicas Proyectadas en beneficio de los benitojuarences</t>
    </r>
  </si>
  <si>
    <t>Esta Actividad mide el número de Procedimientos de Adjudicacion de Obras Públicas de acuerdo al Programa de Inversión Anual</t>
  </si>
  <si>
    <t xml:space="preserve">METODO DE CALCULO
PPAOPP=(NPAOP/NOPV)*100  </t>
  </si>
  <si>
    <t>Procedimientos de Adjudicación de Obras Públicas</t>
  </si>
  <si>
    <t>NPAOP</t>
  </si>
  <si>
    <t>Numero de  Procedimientos de Adjudicacion Obras Públicas</t>
  </si>
  <si>
    <t>NOPV</t>
  </si>
  <si>
    <t>Numero de  Obras Públicas Validadas</t>
  </si>
  <si>
    <r>
      <rPr>
        <b/>
        <sz val="9"/>
        <color theme="1"/>
        <rFont val="Calibri"/>
        <family val="2"/>
        <scheme val="minor"/>
      </rPr>
      <t>PIEOPC:</t>
    </r>
    <r>
      <rPr>
        <sz val="9"/>
        <color theme="1"/>
        <rFont val="Calibri"/>
        <family val="2"/>
        <scheme val="minor"/>
      </rPr>
      <t xml:space="preserve"> Porcentaje  Inicio de Ejecucion de las Obras Públicas Contratadas</t>
    </r>
  </si>
  <si>
    <t>Este componente mide el número de Actas de Inicio de  las obras públicas Contratadas de acuerdo al Programa de Inversión Anual</t>
  </si>
  <si>
    <t>METODO DE CALCULO
PIEOPC: (AIOPR / AIOPP)*100</t>
  </si>
  <si>
    <t>Actas de Inicio de Obra Pública</t>
  </si>
  <si>
    <t>AIOPR</t>
  </si>
  <si>
    <t>Actas de Inicio de Obra Publica Realizadas</t>
  </si>
  <si>
    <t>Actas de Inicio de Obra Publica</t>
  </si>
  <si>
    <t>AIOPP</t>
  </si>
  <si>
    <t xml:space="preserve">Actas de Inicio de Obra Publica Programadas   </t>
  </si>
  <si>
    <t>Dirección de Construcción</t>
  </si>
  <si>
    <r>
      <rPr>
        <b/>
        <sz val="9"/>
        <color theme="1"/>
        <rFont val="Calibri"/>
        <family val="2"/>
        <scheme val="minor"/>
      </rPr>
      <t>PISAFOPE:</t>
    </r>
    <r>
      <rPr>
        <sz val="9"/>
        <color theme="1"/>
        <rFont val="Calibri"/>
        <family val="2"/>
        <scheme val="minor"/>
      </rPr>
      <t xml:space="preserve"> Porcentaje de informes de supervision de avance físico de las obras publicas en ejecucion</t>
    </r>
  </si>
  <si>
    <t>Esta actividad mide el numero de informes de supervision por parte de los residentes de obra  nivel de cumplimiento de los contratistas respecto al avance físico</t>
  </si>
  <si>
    <t>METODO DE CALCULO
PISAFOPE=(ISEOP / ISPOP)*100</t>
  </si>
  <si>
    <t>Informes de supervision de avance fisico.</t>
  </si>
  <si>
    <t>ISEOP</t>
  </si>
  <si>
    <t>Informes de Supervision Ejecutados  de Obra Publica</t>
  </si>
  <si>
    <t xml:space="preserve">Informes de supervision de avance fisico. </t>
  </si>
  <si>
    <t>ISPOP</t>
  </si>
  <si>
    <t xml:space="preserve">Informes de Supervision Programados de Obra Publica    </t>
  </si>
  <si>
    <r>
      <rPr>
        <b/>
        <sz val="9"/>
        <color theme="1"/>
        <rFont val="Calibri"/>
        <family val="2"/>
        <scheme val="minor"/>
      </rPr>
      <t>PFOPE:</t>
    </r>
    <r>
      <rPr>
        <sz val="9"/>
        <color theme="1"/>
        <rFont val="Calibri"/>
        <family val="2"/>
        <scheme val="minor"/>
      </rPr>
      <t xml:space="preserve"> Promedio de Facturacion de las obras pública ejecutadas</t>
    </r>
  </si>
  <si>
    <t>Este componente mide el avance financiero de las obras publicas ejecutadas por medio de las facturas de obra publica</t>
  </si>
  <si>
    <t>METODO DE CALCULO
PFOPE=(NOPF/NOPE)*100</t>
  </si>
  <si>
    <t>Facturas de Obras Públicas</t>
  </si>
  <si>
    <t>NOPF</t>
  </si>
  <si>
    <t>Numero de  Obras Públicas facturadas</t>
  </si>
  <si>
    <t>Carpeta de  Facturas y Envios de Tramites de Pago de obra publica</t>
  </si>
  <si>
    <t xml:space="preserve">Facturas de obras  Públicas </t>
  </si>
  <si>
    <t>NOPE</t>
  </si>
  <si>
    <t xml:space="preserve">Numero de  Obras Públicas ejecutadas  </t>
  </si>
  <si>
    <t>Obras Ejecutadas</t>
  </si>
  <si>
    <t>Dirección de Control y Seguimiento de Obra</t>
  </si>
  <si>
    <r>
      <rPr>
        <b/>
        <sz val="9"/>
        <color theme="1"/>
        <rFont val="Calibri"/>
        <family val="2"/>
        <scheme val="minor"/>
      </rPr>
      <t>PGEAFIN:</t>
    </r>
    <r>
      <rPr>
        <sz val="9"/>
        <color theme="1"/>
        <rFont val="Calibri"/>
        <family val="2"/>
        <scheme val="minor"/>
      </rPr>
      <t xml:space="preserve"> Promedio de la gestion del avance financiero de las obras públicas</t>
    </r>
  </si>
  <si>
    <t xml:space="preserve">Esta actividad mide las gestiones de tramites de pago de las estimaciones de obra publica. </t>
  </si>
  <si>
    <t>METODO DE CALCULO
PGEAFIN=(PGTPPA / PGTPPR)*100</t>
  </si>
  <si>
    <t>Gestion de tramites de pago de estimaciones.</t>
  </si>
  <si>
    <t>PGTPPA</t>
  </si>
  <si>
    <t>Porcentaje de Gestion de Tramite de Pago Pagado de las obras públicas</t>
  </si>
  <si>
    <t xml:space="preserve">Gestion de tramites de pago de estimaciones. </t>
  </si>
  <si>
    <t>PGTPPR</t>
  </si>
  <si>
    <t xml:space="preserve">Porcentaje de Gestion de Tramite de Pago Programado de las obras públicas </t>
  </si>
  <si>
    <r>
      <t xml:space="preserve"> ( </t>
    </r>
    <r>
      <rPr>
        <b/>
        <sz val="9"/>
        <color theme="1"/>
        <rFont val="Calibri"/>
        <family val="2"/>
        <scheme val="minor"/>
      </rPr>
      <t xml:space="preserve">X  </t>
    </r>
    <r>
      <rPr>
        <sz val="9"/>
        <color theme="1"/>
        <rFont val="Calibri"/>
        <family val="2"/>
        <scheme val="minor"/>
      </rPr>
      <t>)</t>
    </r>
  </si>
  <si>
    <t xml:space="preserve"> ( X    )</t>
  </si>
  <si>
    <r>
      <t xml:space="preserve"> (  </t>
    </r>
    <r>
      <rPr>
        <b/>
        <sz val="9"/>
        <color theme="1"/>
        <rFont val="Calibri"/>
        <family val="2"/>
        <scheme val="minor"/>
      </rPr>
      <t>X</t>
    </r>
    <r>
      <rPr>
        <sz val="9"/>
        <color theme="1"/>
        <rFont val="Calibri"/>
        <family val="2"/>
        <scheme val="minor"/>
      </rPr>
      <t xml:space="preserve"> )</t>
    </r>
  </si>
  <si>
    <r>
      <t xml:space="preserve"> ( </t>
    </r>
    <r>
      <rPr>
        <b/>
        <sz val="9"/>
        <color theme="1"/>
        <rFont val="Calibri"/>
        <family val="2"/>
        <scheme val="minor"/>
      </rPr>
      <t>X</t>
    </r>
    <r>
      <rPr>
        <sz val="9"/>
        <color theme="1"/>
        <rFont val="Calibri"/>
        <family val="2"/>
        <scheme val="minor"/>
      </rPr>
      <t xml:space="preserve">  )</t>
    </r>
  </si>
  <si>
    <r>
      <t xml:space="preserve"> (</t>
    </r>
    <r>
      <rPr>
        <b/>
        <sz val="9"/>
        <color theme="1"/>
        <rFont val="Calibri"/>
        <family val="2"/>
        <scheme val="minor"/>
      </rPr>
      <t xml:space="preserve"> X</t>
    </r>
    <r>
      <rPr>
        <sz val="9"/>
        <color theme="1"/>
        <rFont val="Calibri"/>
        <family val="2"/>
        <scheme val="minor"/>
      </rPr>
      <t xml:space="preserve">  )</t>
    </r>
  </si>
  <si>
    <r>
      <t xml:space="preserve"> ( </t>
    </r>
    <r>
      <rPr>
        <b/>
        <sz val="9"/>
        <color theme="1"/>
        <rFont val="Calibri"/>
        <family val="2"/>
        <scheme val="minor"/>
      </rPr>
      <t xml:space="preserve"> X</t>
    </r>
    <r>
      <rPr>
        <sz val="9"/>
        <color theme="1"/>
        <rFont val="Calibri"/>
        <family val="2"/>
        <scheme val="minor"/>
      </rPr>
      <t xml:space="preserve"> )</t>
    </r>
  </si>
  <si>
    <t>TRIMESTRE 4</t>
  </si>
  <si>
    <t>Carpeta de Obras 2020</t>
  </si>
  <si>
    <t xml:space="preserve">mayor a 70%
</t>
  </si>
  <si>
    <t xml:space="preserve"> menor a 50%</t>
  </si>
  <si>
    <t>.</t>
  </si>
  <si>
    <t>Arq. Mariana de la Barquera y Davalos Marquez</t>
  </si>
  <si>
    <t>Ficha de Indicador de Desempeño. FID 2024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</si>
  <si>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MBJ-SMOPS-DGOP-OBRAS-001-2024.</t>
  </si>
  <si>
    <t>Carpeta de Obras 2024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</si>
  <si>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MBJ-SMOPS-DGOP-OBRAS-001-2024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</si>
  <si>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 MBJ-SMOPS-DGOP-JDA-2024.</t>
  </si>
  <si>
    <t>Carpeta de equipamientos, arrendamientos de oficinas y mantenimiento vehicular 2024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</si>
  <si>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 MBJ-SMOPS-DGOP-JDA-2024</t>
  </si>
  <si>
    <t>Carpeta de  Gestion de Expedientes Tecnicos, Licencias y Tramites de Obra 2024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</si>
  <si>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MBJ-SMOPS-DGOP-MIR-DP-001-2024.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</si>
  <si>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MBJ-SMOPS-DGOP-MIR-DLYC-001-2024.</t>
  </si>
  <si>
    <t>Carpeta  Contratos y Procedimientos de Adjudicacion de Obra Publica 2024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</si>
  <si>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REPISA-001: MBJ-SMOPS-DGOP-MIR-DC-001-2024.</t>
  </si>
  <si>
    <t>Carpeta Actas de Inicio e Informes de Supervision de Obra Publica 2024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</si>
  <si>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MBJ-SMOPS-DGOP-MIR-DCSO-001-2024.</t>
  </si>
  <si>
    <t>Carpeta de  Facturas y Envios de Tramites de Pago de obra publica 2024</t>
  </si>
  <si>
    <t>Carpeta de Obras 2021</t>
  </si>
  <si>
    <t>Carpeta de equipamientos, arrendamientos de oficinas y mantenimiento vehicular 2021</t>
  </si>
  <si>
    <t>Carpeta de  Gestion de Expedientes Tecnicos, Licencias y Tramites de Obra 2021</t>
  </si>
  <si>
    <t>Carpeta  Contratos y Procedimientos de Adjudicacion de Obra Publica 2021</t>
  </si>
  <si>
    <t>Carpeta Actas de Inicio e Informes de Supervision de Obra Publica 2021</t>
  </si>
  <si>
    <t>Carpeta de  Facturas y Envios de Tramites de Pago de obra publica 2021</t>
  </si>
  <si>
    <t>Mtro. Francisco Álvarez Rodriguez</t>
  </si>
  <si>
    <t>Ing. Julio Cesar Zaldívar Pérez</t>
  </si>
  <si>
    <t>C. Francisco Gabriel Puc Cauich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</si>
</sst>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Montserrat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3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73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A87032-DE25-4594-A59C-603B4E0AFD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A90B674-64D7-4EBF-9F4B-113D0A714B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DAC42A3-0EA7-4975-A2FD-D8C35787D1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A08AFA8-CC74-4138-9556-6C4056167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C69E2D-1798-49DE-BFDE-3CDFB80AFB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539284-7434-430C-8E7F-CC58FD2F4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0AD5CA-028A-409B-9CBD-F83ACE2B6D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04D82E-F77C-41C0-8A94-4110C0D48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633D172-897C-4543-A660-B9A466E7DD5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B02F71-913E-425F-96D3-3BB9107AA5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88BA859-07DB-4C8E-A3B6-D3C87C02024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21B2BF-7E58-410D-8A69-F5CD65CED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2B83E0-403D-4A44-970B-3093A9200D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347625-4D48-41B4-976B-FA915EB33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DEEA656-8DF3-4C76-91DD-E437F8BA21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613D19-3CEA-4979-82D5-FA24A29CB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FF11926-E64A-4DA5-BED7-E5F6DEF93F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E18DC3E-FAF2-48B8-B8DC-0C8DE80FF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499939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40A9DC-7270-47F4-A66B-D8AB285305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212912</xdr:colOff>
      <xdr:row>1</xdr:row>
      <xdr:rowOff>168087</xdr:rowOff>
    </xdr:from>
    <xdr:to>
      <xdr:col>4</xdr:col>
      <xdr:colOff>290389</xdr:colOff>
      <xdr:row>3</xdr:row>
      <xdr:rowOff>147355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794FE5E-7F5D-4466-B56D-FDC46DC1AE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974912" y="403411"/>
          <a:ext cx="2955148" cy="942974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762000</xdr:colOff>
      <xdr:row>1</xdr:row>
      <xdr:rowOff>100852</xdr:rowOff>
    </xdr:from>
    <xdr:to>
      <xdr:col>7</xdr:col>
      <xdr:colOff>535780</xdr:colOff>
      <xdr:row>3</xdr:row>
      <xdr:rowOff>140229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32333B54-1F97-4785-B792-AA9D8D504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524500" y="338977"/>
          <a:ext cx="1547811" cy="10156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104775</xdr:rowOff>
    </xdr:from>
    <xdr:to>
      <xdr:col>4</xdr:col>
      <xdr:colOff>269098</xdr:colOff>
      <xdr:row>3</xdr:row>
      <xdr:rowOff>95249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B3645895-DE7F-4042-9FC0-E357865204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933450" y="342900"/>
          <a:ext cx="2955148" cy="942974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371474</xdr:colOff>
      <xdr:row>1</xdr:row>
      <xdr:rowOff>104775</xdr:rowOff>
    </xdr:from>
    <xdr:to>
      <xdr:col>7</xdr:col>
      <xdr:colOff>142874</xdr:colOff>
      <xdr:row>3</xdr:row>
      <xdr:rowOff>148816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D49F9528-91C3-4359-A304-A0AD50928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943474" y="342900"/>
          <a:ext cx="1552575" cy="99654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252205</xdr:colOff>
      <xdr:row>1</xdr:row>
      <xdr:rowOff>113471</xdr:rowOff>
    </xdr:from>
    <xdr:to>
      <xdr:col>4</xdr:col>
      <xdr:colOff>349853</xdr:colOff>
      <xdr:row>3</xdr:row>
      <xdr:rowOff>95663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95B115F-E323-4711-9595-7F53604CEAA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014205" y="351596"/>
          <a:ext cx="2955148" cy="934692"/>
        </a:xfrm>
        <a:prstGeom prst="rect">
          <a:avLst/>
        </a:prstGeom>
      </xdr:spPr>
    </xdr:pic>
    <xdr:clientData/>
  </xdr:twoCellAnchor>
  <xdr:twoCellAnchor editAs="oneCell">
    <xdr:from>
      <xdr:col>5</xdr:col>
      <xdr:colOff>619124</xdr:colOff>
      <xdr:row>1</xdr:row>
      <xdr:rowOff>57150</xdr:rowOff>
    </xdr:from>
    <xdr:to>
      <xdr:col>7</xdr:col>
      <xdr:colOff>447674</xdr:colOff>
      <xdr:row>3</xdr:row>
      <xdr:rowOff>137873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8A44E8B-C487-4DD9-BB6A-008EE7B22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191124" y="295275"/>
          <a:ext cx="1609725" cy="10332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1</xdr:row>
      <xdr:rowOff>142875</xdr:rowOff>
    </xdr:from>
    <xdr:to>
      <xdr:col>4</xdr:col>
      <xdr:colOff>208773</xdr:colOff>
      <xdr:row>3</xdr:row>
      <xdr:rowOff>133349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E31F62-6D2F-434F-80E8-DF49045DBD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73125" y="381000"/>
          <a:ext cx="2955148" cy="942974"/>
        </a:xfrm>
        <a:prstGeom prst="rect">
          <a:avLst/>
        </a:prstGeom>
      </xdr:spPr>
    </xdr:pic>
    <xdr:clientData/>
  </xdr:twoCellAnchor>
  <xdr:twoCellAnchor editAs="oneCell">
    <xdr:from>
      <xdr:col>5</xdr:col>
      <xdr:colOff>635000</xdr:colOff>
      <xdr:row>1</xdr:row>
      <xdr:rowOff>127000</xdr:rowOff>
    </xdr:from>
    <xdr:to>
      <xdr:col>7</xdr:col>
      <xdr:colOff>281726</xdr:colOff>
      <xdr:row>3</xdr:row>
      <xdr:rowOff>88979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54E9902-C91B-4E8B-9C33-41C941FFA9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207000" y="365125"/>
          <a:ext cx="1424726" cy="91447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100853</xdr:colOff>
      <xdr:row>1</xdr:row>
      <xdr:rowOff>134469</xdr:rowOff>
    </xdr:from>
    <xdr:to>
      <xdr:col>4</xdr:col>
      <xdr:colOff>198501</xdr:colOff>
      <xdr:row>3</xdr:row>
      <xdr:rowOff>113737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D01BA60-3452-4215-96E3-947446F8DC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62853" y="369793"/>
          <a:ext cx="2955148" cy="942974"/>
        </a:xfrm>
        <a:prstGeom prst="rect">
          <a:avLst/>
        </a:prstGeom>
      </xdr:spPr>
    </xdr:pic>
    <xdr:clientData/>
  </xdr:twoCellAnchor>
  <xdr:twoCellAnchor editAs="oneCell">
    <xdr:from>
      <xdr:col>5</xdr:col>
      <xdr:colOff>717177</xdr:colOff>
      <xdr:row>1</xdr:row>
      <xdr:rowOff>78441</xdr:rowOff>
    </xdr:from>
    <xdr:to>
      <xdr:col>7</xdr:col>
      <xdr:colOff>536838</xdr:colOff>
      <xdr:row>3</xdr:row>
      <xdr:rowOff>145676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89A55E2-B2B1-4689-8A58-577A156E2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289177" y="313765"/>
          <a:ext cx="1601396" cy="103094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524FDBA-E0D1-48DF-9904-7171254B73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BA951ED-AE3A-4F1A-8623-B610FD8ECCC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9EB7F7-3194-44CF-8040-468368C71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6F7DC48-95BC-4A58-9257-F21B7CCFE0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FE2E90-BD77-4214-B1E9-20646C463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6A5E679-FA14-4F9F-AEB6-ACAE1FBB3F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bras.publicas.cancun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obras.publicas.cancun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obras.publicas.cancun@g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obras.publicas.cancun@gmail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obras.publicas.cancun@gmail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obras.publicas.cancun@gmail.co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obras.publicas.cancun@gmail.com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obras.publicas.cancun@gmail.com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obras.publicas.cancun@gmail.co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obras.publicas.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bras.publicas.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bras.publicas.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bras.publicas.cancu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bras.publicas.cancun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obras.publicas.cancun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obras.publicas.cancun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obras.publicas.cancun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obras.publicas.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view="pageBreakPreview" topLeftCell="B35" zoomScaleNormal="55" zoomScaleSheetLayoutView="100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37.28515625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77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257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91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92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15.9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24</v>
      </c>
      <c r="C29" s="78"/>
      <c r="D29" s="50">
        <v>2021</v>
      </c>
      <c r="E29" s="51"/>
      <c r="F29" s="8">
        <v>52</v>
      </c>
      <c r="G29" s="13">
        <f>(+F29/B29)-1</f>
        <v>1.1666666666666665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268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2.75</v>
      </c>
      <c r="C38" s="47">
        <v>0.5333</v>
      </c>
      <c r="D38" s="47">
        <v>0.41670000000000001</v>
      </c>
      <c r="E38" s="47">
        <v>2.2222</v>
      </c>
      <c r="F38" s="47">
        <v>0.94230000000000003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14.1" customHeight="1" x14ac:dyDescent="0.35">
      <c r="B40" s="82" t="s">
        <v>95</v>
      </c>
      <c r="C40" s="83"/>
      <c r="D40" s="83"/>
      <c r="E40" s="51"/>
      <c r="F40" s="50" t="s">
        <v>96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1" customHeight="1" x14ac:dyDescent="0.35">
      <c r="B42" s="82" t="s">
        <v>269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98</v>
      </c>
      <c r="C44" s="83"/>
      <c r="D44" s="83"/>
      <c r="E44" s="51"/>
      <c r="F44" s="50" t="s">
        <v>99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14.1" customHeight="1" x14ac:dyDescent="0.35">
      <c r="B46" s="50" t="s">
        <v>282</v>
      </c>
      <c r="C46" s="83"/>
      <c r="D46" s="83"/>
      <c r="E46" s="83"/>
      <c r="F46" s="50" t="s">
        <v>97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288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100</v>
      </c>
      <c r="C50" s="83"/>
      <c r="D50" s="83"/>
      <c r="E50" s="51"/>
      <c r="F50" s="50" t="s">
        <v>101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72" priority="1" operator="containsText" text="NO APLICA">
      <formula>NOT(ISERROR(SEARCH("NO APLICA",B38)))</formula>
    </cfRule>
    <cfRule type="cellIs" dxfId="71" priority="2" operator="lessThan">
      <formula>0.5</formula>
    </cfRule>
    <cfRule type="cellIs" dxfId="70" priority="3" operator="between">
      <formula>0.5</formula>
      <formula>0.7</formula>
    </cfRule>
    <cfRule type="cellIs" dxfId="69" priority="4" operator="greaterThan">
      <formula>0.7</formula>
    </cfRule>
  </conditionalFormatting>
  <hyperlinks>
    <hyperlink ref="B52" r:id="rId1" xr:uid="{3886D01B-E6AB-4071-A28B-DAB2EED2C8DC}"/>
  </hyperlinks>
  <pageMargins left="1.5354330708661419" right="0.70866141732283472" top="0.39370078740157483" bottom="0.31496062992125984" header="0.11811023622047245" footer="1.1023622047244095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3.03.1.1.10'!B38:F38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608A7-F67F-4C8D-90D7-792EEF9F91D3}">
  <sheetPr>
    <tabColor rgb="FFFFFF00"/>
    <pageSetUpPr fitToPage="1"/>
  </sheetPr>
  <dimension ref="B1:Q54"/>
  <sheetViews>
    <sheetView showGridLines="0" view="pageBreakPreview" topLeftCell="A34" zoomScale="85" zoomScaleNormal="55" zoomScaleSheetLayoutView="85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175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257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176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177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8.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20</v>
      </c>
      <c r="C29" s="78"/>
      <c r="D29" s="50">
        <v>2021</v>
      </c>
      <c r="E29" s="51"/>
      <c r="F29" s="8">
        <v>45</v>
      </c>
      <c r="G29" s="13">
        <f>(+F29/B29)-1</f>
        <v>1.25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275</v>
      </c>
      <c r="C35" s="97"/>
      <c r="D35" s="97"/>
      <c r="E35" s="97"/>
      <c r="F35" s="97"/>
      <c r="G35" s="97"/>
      <c r="H35" s="98"/>
    </row>
    <row r="36" spans="2:9" ht="30.7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1</v>
      </c>
      <c r="C38" s="47">
        <v>0.58330000000000004</v>
      </c>
      <c r="D38" s="47">
        <v>0.31030000000000002</v>
      </c>
      <c r="E38" s="47">
        <v>2</v>
      </c>
      <c r="F38" s="47">
        <v>0.68889999999999996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178</v>
      </c>
      <c r="C40" s="83"/>
      <c r="D40" s="83"/>
      <c r="E40" s="51"/>
      <c r="F40" s="50" t="s">
        <v>179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171</v>
      </c>
      <c r="C42" s="83"/>
      <c r="D42" s="83"/>
      <c r="E42" s="51"/>
      <c r="F42" s="50" t="s">
        <v>180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173</v>
      </c>
      <c r="C44" s="83"/>
      <c r="D44" s="83"/>
      <c r="E44" s="51"/>
      <c r="F44" s="50" t="s">
        <v>181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284</v>
      </c>
      <c r="C46" s="83"/>
      <c r="D46" s="83"/>
      <c r="E46" s="83"/>
      <c r="F46" s="50" t="s">
        <v>172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266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182</v>
      </c>
      <c r="C50" s="83"/>
      <c r="D50" s="83"/>
      <c r="E50" s="51"/>
      <c r="F50" s="50" t="s">
        <v>183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6" priority="1" operator="containsText" text="NO APLICA">
      <formula>NOT(ISERROR(SEARCH("NO APLICA",B38)))</formula>
    </cfRule>
    <cfRule type="cellIs" dxfId="35" priority="2" operator="lessThan">
      <formula>0.5</formula>
    </cfRule>
    <cfRule type="cellIs" dxfId="34" priority="3" operator="between">
      <formula>0.5</formula>
      <formula>0.7</formula>
    </cfRule>
    <cfRule type="cellIs" dxfId="33" priority="4" operator="greaterThan">
      <formula>0.7</formula>
    </cfRule>
  </conditionalFormatting>
  <hyperlinks>
    <hyperlink ref="B52" r:id="rId1" xr:uid="{F7D4BAED-44F0-4005-9765-4FE08BF183B6}"/>
  </hyperlinks>
  <pageMargins left="1.5354330708661419" right="0.70866141732283472" top="0.39370078740157483" bottom="0.31496062992125984" header="0.11811023622047245" footer="1.1023622047244095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FA85539-D51B-4A7B-AD74-0F2CFA591E5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3.03.1.1.11.1'!B38:F38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0D6D0-C80A-492F-852F-908B6BA6B401}">
  <sheetPr>
    <tabColor rgb="FFFFFF00"/>
    <pageSetUpPr fitToPage="1"/>
  </sheetPr>
  <dimension ref="B1:Q54"/>
  <sheetViews>
    <sheetView showGridLines="0" view="pageBreakPreview" topLeftCell="A28" zoomScale="85" zoomScaleNormal="55" zoomScaleSheetLayoutView="85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184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257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185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186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4</v>
      </c>
      <c r="C29" s="78"/>
      <c r="D29" s="50">
        <v>2021</v>
      </c>
      <c r="E29" s="51"/>
      <c r="F29" s="8">
        <v>7</v>
      </c>
      <c r="G29" s="13">
        <f>(+F29/B29)-1</f>
        <v>0.75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36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275</v>
      </c>
      <c r="C35" s="97"/>
      <c r="D35" s="97"/>
      <c r="E35" s="97"/>
      <c r="F35" s="97"/>
      <c r="G35" s="97"/>
      <c r="H35" s="98"/>
    </row>
    <row r="36" spans="2:9" ht="30.7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1</v>
      </c>
      <c r="C38" s="47">
        <v>1</v>
      </c>
      <c r="D38" s="47" t="s">
        <v>49</v>
      </c>
      <c r="E38" s="47" t="s">
        <v>49</v>
      </c>
      <c r="F38" s="47">
        <v>3.8571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187</v>
      </c>
      <c r="C40" s="83"/>
      <c r="D40" s="83"/>
      <c r="E40" s="51"/>
      <c r="F40" s="50" t="s">
        <v>188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274</v>
      </c>
      <c r="C42" s="83"/>
      <c r="D42" s="83"/>
      <c r="E42" s="51"/>
      <c r="F42" s="50" t="s">
        <v>206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173</v>
      </c>
      <c r="C44" s="83"/>
      <c r="D44" s="83"/>
      <c r="E44" s="51"/>
      <c r="F44" s="50" t="s">
        <v>181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284</v>
      </c>
      <c r="C46" s="83"/>
      <c r="D46" s="83"/>
      <c r="E46" s="83"/>
      <c r="F46" s="50" t="s">
        <v>172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266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182</v>
      </c>
      <c r="C50" s="83"/>
      <c r="D50" s="83"/>
      <c r="E50" s="51"/>
      <c r="F50" s="50" t="s">
        <v>183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2" priority="1" operator="containsText" text="NO APLICA">
      <formula>NOT(ISERROR(SEARCH("NO APLICA",B38)))</formula>
    </cfRule>
    <cfRule type="cellIs" dxfId="31" priority="2" operator="lessThan">
      <formula>0.5</formula>
    </cfRule>
    <cfRule type="cellIs" dxfId="30" priority="3" operator="between">
      <formula>0.5</formula>
      <formula>0.7</formula>
    </cfRule>
    <cfRule type="cellIs" dxfId="29" priority="4" operator="greaterThan">
      <formula>0.7</formula>
    </cfRule>
  </conditionalFormatting>
  <hyperlinks>
    <hyperlink ref="B52" r:id="rId1" xr:uid="{583B4EBD-77CC-44E4-8047-15805A4D9731}"/>
  </hyperlinks>
  <pageMargins left="1.5354330708661419" right="0.70866141732283472" top="0.39370078740157483" bottom="0.31496062992125984" header="0.11811023622047245" footer="1.1023622047244095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CB0A9F6-19C5-4B3A-8294-0BDC64FCDE8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3.03.1.1.11.2'!B38:F38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37EB1-30E4-4982-BD6C-2B4E77C7FADE}">
  <sheetPr>
    <tabColor rgb="FFFFFF00"/>
    <pageSetUpPr fitToPage="1"/>
  </sheetPr>
  <dimension ref="B1:Q54"/>
  <sheetViews>
    <sheetView showGridLines="0" view="pageBreakPreview" topLeftCell="A19" zoomScale="85" zoomScaleNormal="55" zoomScaleSheetLayoutView="85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189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257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190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191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26</v>
      </c>
      <c r="C29" s="78"/>
      <c r="D29" s="50">
        <v>2021</v>
      </c>
      <c r="E29" s="51"/>
      <c r="F29" s="8">
        <v>52</v>
      </c>
      <c r="G29" s="13">
        <f>(+F29/B29)-1</f>
        <v>1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275</v>
      </c>
      <c r="C35" s="97"/>
      <c r="D35" s="97"/>
      <c r="E35" s="97"/>
      <c r="F35" s="97"/>
      <c r="G35" s="97"/>
      <c r="H35" s="98"/>
    </row>
    <row r="36" spans="2:9" ht="27.7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0.66669999999999996</v>
      </c>
      <c r="C38" s="47">
        <v>0.32</v>
      </c>
      <c r="D38" s="47">
        <v>2.88</v>
      </c>
      <c r="E38" s="47" t="s">
        <v>49</v>
      </c>
      <c r="F38" s="47">
        <v>1.1537999999999999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192</v>
      </c>
      <c r="C40" s="83"/>
      <c r="D40" s="83"/>
      <c r="E40" s="51"/>
      <c r="F40" s="50" t="s">
        <v>193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274</v>
      </c>
      <c r="C42" s="83"/>
      <c r="D42" s="83"/>
      <c r="E42" s="51"/>
      <c r="F42" s="50" t="s">
        <v>205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173</v>
      </c>
      <c r="C44" s="83"/>
      <c r="D44" s="83"/>
      <c r="E44" s="51"/>
      <c r="F44" s="50" t="s">
        <v>181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284</v>
      </c>
      <c r="C46" s="83"/>
      <c r="D46" s="83"/>
      <c r="E46" s="83"/>
      <c r="F46" s="50" t="s">
        <v>172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266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182</v>
      </c>
      <c r="C50" s="83"/>
      <c r="D50" s="83"/>
      <c r="E50" s="51"/>
      <c r="F50" s="50" t="s">
        <v>183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8" priority="1" operator="containsText" text="NO APLICA">
      <formula>NOT(ISERROR(SEARCH("NO APLICA",B38)))</formula>
    </cfRule>
    <cfRule type="cellIs" dxfId="27" priority="2" operator="lessThan">
      <formula>0.5</formula>
    </cfRule>
    <cfRule type="cellIs" dxfId="26" priority="3" operator="between">
      <formula>0.5</formula>
      <formula>0.7</formula>
    </cfRule>
    <cfRule type="cellIs" dxfId="25" priority="4" operator="greaterThan">
      <formula>0.7</formula>
    </cfRule>
  </conditionalFormatting>
  <hyperlinks>
    <hyperlink ref="B52" r:id="rId1" xr:uid="{775236BF-BAF5-4BA1-BA77-0226B136F0FC}"/>
  </hyperlinks>
  <pageMargins left="1.5354330708661419" right="0.70866141732283472" top="0.39370078740157483" bottom="0.31496062992125984" header="0.11811023622047245" footer="1.1023622047244095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6A92C16-9E5C-48D8-8ECE-C46CCE6F7CA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3.03.1.1.11.3'!B38:F38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17D79-4641-49F6-BC23-EB29065237F0}">
  <sheetPr>
    <pageSetUpPr fitToPage="1"/>
  </sheetPr>
  <dimension ref="B1:Q54"/>
  <sheetViews>
    <sheetView showGridLines="0" view="pageBreakPreview" topLeftCell="A25" zoomScale="85" zoomScaleNormal="55" zoomScaleSheetLayoutView="85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194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260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195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196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197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30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18</v>
      </c>
      <c r="C29" s="78"/>
      <c r="D29" s="50">
        <v>2021</v>
      </c>
      <c r="E29" s="51"/>
      <c r="F29" s="8">
        <v>46</v>
      </c>
      <c r="G29" s="13">
        <f>(+F29/B29)-1</f>
        <v>1.5555555555555554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32.25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276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5.5</v>
      </c>
      <c r="C38" s="47">
        <v>0.4375</v>
      </c>
      <c r="D38" s="47">
        <v>0.43480000000000002</v>
      </c>
      <c r="E38" s="47">
        <v>3</v>
      </c>
      <c r="F38" s="47">
        <v>0.93479999999999996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198</v>
      </c>
      <c r="C40" s="83"/>
      <c r="D40" s="83"/>
      <c r="E40" s="51"/>
      <c r="F40" s="50" t="s">
        <v>199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277</v>
      </c>
      <c r="C42" s="83"/>
      <c r="D42" s="83"/>
      <c r="E42" s="51"/>
      <c r="F42" s="50" t="s">
        <v>200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201</v>
      </c>
      <c r="C44" s="83"/>
      <c r="D44" s="83"/>
      <c r="E44" s="51"/>
      <c r="F44" s="50" t="s">
        <v>202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285</v>
      </c>
      <c r="C46" s="83"/>
      <c r="D46" s="83"/>
      <c r="E46" s="83"/>
      <c r="F46" s="50" t="s">
        <v>200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203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204</v>
      </c>
      <c r="C50" s="83"/>
      <c r="D50" s="83"/>
      <c r="E50" s="51"/>
      <c r="F50" s="50" t="s">
        <v>183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lessThan">
      <formula>0.5</formula>
    </cfRule>
    <cfRule type="cellIs" dxfId="22" priority="3" operator="between">
      <formula>0.5</formula>
      <formula>0.7</formula>
    </cfRule>
    <cfRule type="cellIs" dxfId="21" priority="4" operator="greaterThan">
      <formula>0.7</formula>
    </cfRule>
  </conditionalFormatting>
  <hyperlinks>
    <hyperlink ref="B52" r:id="rId1" xr:uid="{E3CF59FC-A944-4832-A9AF-025FA4300AFD}"/>
  </hyperlinks>
  <pageMargins left="1.5354330708661419" right="0.70866141732283472" top="0.39370078740157483" bottom="0.31496062992125984" header="0.11811023622047245" footer="1.1023622047244095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5D88530-2765-418D-98C4-755E4238087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3.03.1.1.12'!B38:F38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F64CF-E335-40F8-A5FD-3A88D85E31EF}">
  <sheetPr>
    <pageSetUpPr fitToPage="1"/>
  </sheetPr>
  <dimension ref="B1:Q54"/>
  <sheetViews>
    <sheetView showGridLines="0" view="pageBreakPreview" topLeftCell="A32" zoomScale="85" zoomScaleNormal="55" zoomScaleSheetLayoutView="85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207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259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208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209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210</v>
      </c>
      <c r="C26" s="83"/>
      <c r="D26" s="83"/>
      <c r="E26" s="51"/>
      <c r="F26" s="50" t="s">
        <v>94</v>
      </c>
      <c r="G26" s="83"/>
      <c r="H26" s="84"/>
    </row>
    <row r="27" spans="2:8" ht="26.25" customHeight="1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8.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20</v>
      </c>
      <c r="C29" s="78"/>
      <c r="D29" s="50">
        <v>2021</v>
      </c>
      <c r="E29" s="51"/>
      <c r="F29" s="8">
        <v>46</v>
      </c>
      <c r="G29" s="13">
        <f>(+F29/B29)-1</f>
        <v>1.2999999999999998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34.5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276</v>
      </c>
      <c r="C35" s="97"/>
      <c r="D35" s="97"/>
      <c r="E35" s="97"/>
      <c r="F35" s="97"/>
      <c r="G35" s="97"/>
      <c r="H35" s="98"/>
    </row>
    <row r="36" spans="2:9" ht="29.2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2</v>
      </c>
      <c r="C38" s="47">
        <v>0.15790000000000001</v>
      </c>
      <c r="D38" s="47">
        <v>0.30430000000000001</v>
      </c>
      <c r="E38" s="47">
        <v>2</v>
      </c>
      <c r="F38" s="47">
        <v>0.39129999999999998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211</v>
      </c>
      <c r="C40" s="83"/>
      <c r="D40" s="83"/>
      <c r="E40" s="51"/>
      <c r="F40" s="50" t="s">
        <v>212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277</v>
      </c>
      <c r="C42" s="83"/>
      <c r="D42" s="83"/>
      <c r="E42" s="51"/>
      <c r="F42" s="50" t="s">
        <v>200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213</v>
      </c>
      <c r="C44" s="83"/>
      <c r="D44" s="83"/>
      <c r="E44" s="51"/>
      <c r="F44" s="50" t="s">
        <v>214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285</v>
      </c>
      <c r="C46" s="83"/>
      <c r="D46" s="83"/>
      <c r="E46" s="83"/>
      <c r="F46" s="50" t="s">
        <v>200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203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204</v>
      </c>
      <c r="C50" s="83"/>
      <c r="D50" s="83"/>
      <c r="E50" s="51"/>
      <c r="F50" s="50" t="s">
        <v>183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0" priority="1" operator="containsText" text="NO APLICA">
      <formula>NOT(ISERROR(SEARCH("NO APLICA",B38)))</formula>
    </cfRule>
    <cfRule type="cellIs" dxfId="19" priority="2" operator="lessThan">
      <formula>0.5</formula>
    </cfRule>
    <cfRule type="cellIs" dxfId="18" priority="3" operator="between">
      <formula>0.5</formula>
      <formula>0.7</formula>
    </cfRule>
    <cfRule type="cellIs" dxfId="17" priority="4" operator="greaterThan">
      <formula>0.7</formula>
    </cfRule>
  </conditionalFormatting>
  <hyperlinks>
    <hyperlink ref="B52" r:id="rId1" xr:uid="{DB41703F-B14B-4DB8-8365-28E83D9160B1}"/>
  </hyperlinks>
  <pageMargins left="1.5354330708661419" right="0.70866141732283472" top="0.39370078740157483" bottom="0.31496062992125984" header="0.11811023622047245" footer="1.1023622047244095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717A896-326F-438D-BC17-B98EF394288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3.03.1.1.12.1'!B38:F38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671C6-6179-41B3-9AB6-62E0BDADD268}">
  <sheetPr>
    <pageSetUpPr fitToPage="1"/>
  </sheetPr>
  <dimension ref="B1:Q54"/>
  <sheetViews>
    <sheetView showGridLines="0" view="pageBreakPreview" topLeftCell="A25" zoomScale="85" zoomScaleNormal="55" zoomScaleSheetLayoutView="85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215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258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216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217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218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24</v>
      </c>
      <c r="C29" s="78"/>
      <c r="D29" s="50">
        <v>2021</v>
      </c>
      <c r="E29" s="51"/>
      <c r="F29" s="8">
        <v>52</v>
      </c>
      <c r="G29" s="13">
        <f>(+F29/B29)-1</f>
        <v>1.1666666666666665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278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2.75</v>
      </c>
      <c r="C38" s="47">
        <v>0.5333</v>
      </c>
      <c r="D38" s="47">
        <v>0.375</v>
      </c>
      <c r="E38" s="47">
        <v>2.2222</v>
      </c>
      <c r="F38" s="47">
        <v>0.92310000000000003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219</v>
      </c>
      <c r="C40" s="83"/>
      <c r="D40" s="83"/>
      <c r="E40" s="51"/>
      <c r="F40" s="50" t="s">
        <v>220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279</v>
      </c>
      <c r="C42" s="83"/>
      <c r="D42" s="83"/>
      <c r="E42" s="51"/>
      <c r="F42" s="50" t="s">
        <v>221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222</v>
      </c>
      <c r="C44" s="83"/>
      <c r="D44" s="83"/>
      <c r="E44" s="51"/>
      <c r="F44" s="50" t="s">
        <v>223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286</v>
      </c>
      <c r="C46" s="83"/>
      <c r="D46" s="83"/>
      <c r="E46" s="83"/>
      <c r="F46" s="50" t="s">
        <v>221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290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224</v>
      </c>
      <c r="C50" s="83"/>
      <c r="D50" s="83"/>
      <c r="E50" s="51"/>
      <c r="F50" s="50" t="s">
        <v>183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6" priority="1" operator="containsText" text="NO APLICA">
      <formula>NOT(ISERROR(SEARCH("NO APLICA",B38)))</formula>
    </cfRule>
    <cfRule type="cellIs" dxfId="15" priority="2" operator="lessThan">
      <formula>0.5</formula>
    </cfRule>
    <cfRule type="cellIs" dxfId="14" priority="3" operator="between">
      <formula>0.5</formula>
      <formula>0.7</formula>
    </cfRule>
    <cfRule type="cellIs" dxfId="13" priority="4" operator="greaterThan">
      <formula>0.7</formula>
    </cfRule>
  </conditionalFormatting>
  <hyperlinks>
    <hyperlink ref="B52" r:id="rId1" xr:uid="{DED36A0B-2AE8-4098-ADCC-3FF5D3516E5F}"/>
  </hyperlinks>
  <pageMargins left="1.5354330708661419" right="0.70866141732283472" top="0.39370078740157483" bottom="0.31496062992125984" header="0.11811023622047245" footer="1.1023622047244095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55DFF31-7DB5-48FF-B75A-1D5D3844CC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3.03.1.1.13'!B38:F38</xm:f>
              <xm:sqref>G38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2E55C-A2AE-4D6A-8E2A-4B62C10ED87D}">
  <sheetPr>
    <pageSetUpPr fitToPage="1"/>
  </sheetPr>
  <dimension ref="B1:Q54"/>
  <sheetViews>
    <sheetView showGridLines="0" view="pageBreakPreview" topLeftCell="A31" zoomScale="85" zoomScaleNormal="55" zoomScaleSheetLayoutView="85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225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257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226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227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228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30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108</v>
      </c>
      <c r="C29" s="78"/>
      <c r="D29" s="50">
        <v>2021</v>
      </c>
      <c r="E29" s="51"/>
      <c r="F29" s="8">
        <v>130</v>
      </c>
      <c r="G29" s="13">
        <f>(+F29/B29)-1</f>
        <v>0.20370370370370372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39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123" t="s">
        <v>74</v>
      </c>
      <c r="C33" s="124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278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0</v>
      </c>
      <c r="C38" s="47">
        <v>0.625</v>
      </c>
      <c r="D38" s="47">
        <v>0.60419999999999996</v>
      </c>
      <c r="E38" s="47">
        <v>2.1551999999999998</v>
      </c>
      <c r="F38" s="47">
        <v>1.2615000000000001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229</v>
      </c>
      <c r="C40" s="83"/>
      <c r="D40" s="83"/>
      <c r="E40" s="51"/>
      <c r="F40" s="50" t="s">
        <v>230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279</v>
      </c>
      <c r="C42" s="83"/>
      <c r="D42" s="83"/>
      <c r="E42" s="51"/>
      <c r="F42" s="50" t="s">
        <v>231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232</v>
      </c>
      <c r="C44" s="83"/>
      <c r="D44" s="83"/>
      <c r="E44" s="51"/>
      <c r="F44" s="50" t="s">
        <v>233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286</v>
      </c>
      <c r="C46" s="83"/>
      <c r="D46" s="83"/>
      <c r="E46" s="83"/>
      <c r="F46" s="50" t="s">
        <v>231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290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224</v>
      </c>
      <c r="C50" s="83"/>
      <c r="D50" s="83"/>
      <c r="E50" s="51"/>
      <c r="F50" s="50" t="s">
        <v>183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2" priority="1" operator="containsText" text="NO APLICA">
      <formula>NOT(ISERROR(SEARCH("NO APLICA",B38)))</formula>
    </cfRule>
    <cfRule type="cellIs" dxfId="11" priority="2" operator="lessThan">
      <formula>0.5</formula>
    </cfRule>
    <cfRule type="cellIs" dxfId="10" priority="3" operator="between">
      <formula>0.5</formula>
      <formula>0.7</formula>
    </cfRule>
    <cfRule type="cellIs" dxfId="9" priority="4" operator="greaterThan">
      <formula>0.7</formula>
    </cfRule>
  </conditionalFormatting>
  <hyperlinks>
    <hyperlink ref="B52" r:id="rId1" xr:uid="{E9B4F3E2-0B82-486D-A083-5FBE4DEC2592}"/>
  </hyperlinks>
  <pageMargins left="1.5354330708661419" right="0.70866141732283472" top="0.39370078740157483" bottom="0.31496062992125984" header="0.11811023622047245" footer="1.1023622047244095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2A08306-EDEC-497A-8491-FEF21E06959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3.03.1.1.13.1'!B38:F38</xm:f>
              <xm:sqref>G38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B109-136F-4D3E-871C-BD9B41683748}">
  <sheetPr>
    <pageSetUpPr fitToPage="1"/>
  </sheetPr>
  <dimension ref="B1:Q54"/>
  <sheetViews>
    <sheetView showGridLines="0" view="pageBreakPreview" topLeftCell="B32" zoomScaleNormal="55" zoomScaleSheetLayoutView="100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234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256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235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236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237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5.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24</v>
      </c>
      <c r="C29" s="78"/>
      <c r="D29" s="50">
        <v>2021</v>
      </c>
      <c r="E29" s="51"/>
      <c r="F29" s="8">
        <v>52</v>
      </c>
      <c r="G29" s="13">
        <f>(+F29/B29)-1</f>
        <v>1.1666666666666665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123" t="s">
        <v>74</v>
      </c>
      <c r="C33" s="124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280</v>
      </c>
      <c r="C35" s="97"/>
      <c r="D35" s="97"/>
      <c r="E35" s="97"/>
      <c r="F35" s="97"/>
      <c r="G35" s="97"/>
      <c r="H35" s="98"/>
    </row>
    <row r="36" spans="2:9" ht="32.2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0.75</v>
      </c>
      <c r="C38" s="47">
        <v>0.76919999999999999</v>
      </c>
      <c r="D38" s="47">
        <v>0.45829999999999999</v>
      </c>
      <c r="E38" s="47">
        <v>2.4443999999999999</v>
      </c>
      <c r="F38" s="47">
        <v>0.98080000000000001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238</v>
      </c>
      <c r="C40" s="83"/>
      <c r="D40" s="83"/>
      <c r="E40" s="51"/>
      <c r="F40" s="50" t="s">
        <v>239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240</v>
      </c>
      <c r="C42" s="83"/>
      <c r="D42" s="83"/>
      <c r="E42" s="51"/>
      <c r="F42" s="50" t="s">
        <v>241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242</v>
      </c>
      <c r="C44" s="83"/>
      <c r="D44" s="83"/>
      <c r="E44" s="51"/>
      <c r="F44" s="50" t="s">
        <v>243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287</v>
      </c>
      <c r="C46" s="83"/>
      <c r="D46" s="83"/>
      <c r="E46" s="83"/>
      <c r="F46" s="50" t="s">
        <v>244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289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245</v>
      </c>
      <c r="C50" s="83"/>
      <c r="D50" s="83"/>
      <c r="E50" s="51"/>
      <c r="F50" s="50" t="s">
        <v>183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8" priority="1" operator="containsText" text="NO APLICA">
      <formula>NOT(ISERROR(SEARCH("NO APLICA",B38)))</formula>
    </cfRule>
    <cfRule type="cellIs" dxfId="7" priority="2" operator="lessThan">
      <formula>0.5</formula>
    </cfRule>
    <cfRule type="cellIs" dxfId="6" priority="3" operator="between">
      <formula>0.5</formula>
      <formula>0.7</formula>
    </cfRule>
    <cfRule type="cellIs" dxfId="5" priority="4" operator="greaterThan">
      <formula>0.7</formula>
    </cfRule>
  </conditionalFormatting>
  <hyperlinks>
    <hyperlink ref="B52" r:id="rId1" xr:uid="{986AB71A-AF0A-4808-9F02-B09F9000EFB1}"/>
  </hyperlinks>
  <pageMargins left="1.5354330708661419" right="0.70866141732283472" top="0.39370078740157483" bottom="0.31496062992125984" header="0.11811023622047245" footer="1.1023622047244095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86C3E39-7C4D-49B5-91AC-5A59FF70D6D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3.03.1.1.14'!B38:F38</xm:f>
              <xm:sqref>G38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497AB-71DF-4839-8A33-E1AF4AB0FF86}">
  <sheetPr>
    <pageSetUpPr fitToPage="1"/>
  </sheetPr>
  <dimension ref="B1:Q54"/>
  <sheetViews>
    <sheetView showGridLines="0" view="pageBreakPreview" topLeftCell="A28" zoomScaleNormal="55" zoomScaleSheetLayoutView="100" workbookViewId="0">
      <selection activeCell="F52" sqref="B52:H52"/>
    </sheetView>
  </sheetViews>
  <sheetFormatPr baseColWidth="10" defaultColWidth="11.42578125" defaultRowHeight="18" x14ac:dyDescent="0.35"/>
  <cols>
    <col min="1" max="1" width="11.42578125" style="1"/>
    <col min="2" max="2" width="13.28515625" style="1" customWidth="1"/>
    <col min="3" max="3" width="13" style="1" customWidth="1"/>
    <col min="4" max="4" width="12.5703125" style="1" customWidth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246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255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247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248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249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5.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108</v>
      </c>
      <c r="C29" s="78"/>
      <c r="D29" s="50">
        <v>2021</v>
      </c>
      <c r="E29" s="51"/>
      <c r="F29" s="8">
        <v>130</v>
      </c>
      <c r="G29" s="13">
        <f>(+F29/B29)-1</f>
        <v>0.20370370370370372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123" t="s">
        <v>74</v>
      </c>
      <c r="C33" s="124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280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33">
        <v>0</v>
      </c>
      <c r="C38" s="33">
        <v>0.76919999999999999</v>
      </c>
      <c r="D38" s="33">
        <v>0.5</v>
      </c>
      <c r="E38" s="33">
        <v>2.0154000000000001</v>
      </c>
      <c r="F38" s="33">
        <v>1.2615000000000001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250</v>
      </c>
      <c r="C40" s="83"/>
      <c r="D40" s="83"/>
      <c r="E40" s="51"/>
      <c r="F40" s="50" t="s">
        <v>251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281</v>
      </c>
      <c r="C42" s="83"/>
      <c r="D42" s="83"/>
      <c r="E42" s="51"/>
      <c r="F42" s="50" t="s">
        <v>252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26.25" customHeight="1" x14ac:dyDescent="0.35">
      <c r="B44" s="82" t="s">
        <v>253</v>
      </c>
      <c r="C44" s="83"/>
      <c r="D44" s="83"/>
      <c r="E44" s="51"/>
      <c r="F44" s="50" t="s">
        <v>254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287</v>
      </c>
      <c r="C46" s="83"/>
      <c r="D46" s="83"/>
      <c r="E46" s="83"/>
      <c r="F46" s="50" t="s">
        <v>249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289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245</v>
      </c>
      <c r="C50" s="83"/>
      <c r="D50" s="83"/>
      <c r="E50" s="51"/>
      <c r="F50" s="50" t="s">
        <v>183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AC2AD200-3F30-48BC-852F-4F1EC3A88624}"/>
  </hyperlinks>
  <pageMargins left="1.5354330708661419" right="0.70866141732283472" top="0.39370078740157483" bottom="0.31496062992125984" header="0.11811023622047245" footer="1.1023622047244095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18C2B69-FE00-4D37-85C4-50DF370CA96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3.03.1.1.14.1'!B38:F38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06F51-8A14-47A5-ACA8-206C3AD3D7F3}">
  <sheetPr>
    <pageSetUpPr fitToPage="1"/>
  </sheetPr>
  <dimension ref="B1:Q54"/>
  <sheetViews>
    <sheetView view="pageBreakPreview" topLeftCell="A22" zoomScale="85" zoomScaleNormal="85" zoomScaleSheetLayoutView="85" workbookViewId="0">
      <selection activeCell="F52" sqref="B52:H52"/>
    </sheetView>
  </sheetViews>
  <sheetFormatPr baseColWidth="10" defaultColWidth="11.42578125" defaultRowHeight="18" x14ac:dyDescent="0.35"/>
  <cols>
    <col min="1" max="1" width="11.42578125" style="1"/>
    <col min="2" max="5" width="14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8.25" customHeight="1" x14ac:dyDescent="0.35">
      <c r="B2" s="24"/>
      <c r="C2" s="25"/>
      <c r="D2" s="25"/>
      <c r="E2" s="25"/>
      <c r="F2" s="25"/>
      <c r="G2" s="25"/>
      <c r="H2" s="26"/>
    </row>
    <row r="3" spans="2:17" ht="38.2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104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7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257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108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109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6.2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18</v>
      </c>
      <c r="C29" s="78"/>
      <c r="D29" s="50">
        <v>2021</v>
      </c>
      <c r="E29" s="51"/>
      <c r="F29" s="8">
        <v>29</v>
      </c>
      <c r="G29" s="13">
        <f>(+F29/B29)-1</f>
        <v>0.61111111111111116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270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10</v>
      </c>
      <c r="C38" s="47">
        <v>0.25</v>
      </c>
      <c r="D38" s="47">
        <v>0.2</v>
      </c>
      <c r="E38" s="47">
        <v>1.6</v>
      </c>
      <c r="F38" s="47">
        <v>0.79310000000000003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14.1" customHeight="1" x14ac:dyDescent="0.35">
      <c r="B40" s="82" t="s">
        <v>110</v>
      </c>
      <c r="C40" s="83"/>
      <c r="D40" s="83"/>
      <c r="E40" s="51"/>
      <c r="F40" s="50" t="s">
        <v>111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1" customHeight="1" x14ac:dyDescent="0.35">
      <c r="B42" s="82" t="s">
        <v>269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112</v>
      </c>
      <c r="C44" s="83"/>
      <c r="D44" s="83"/>
      <c r="E44" s="51"/>
      <c r="F44" s="50" t="s">
        <v>113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14.1" customHeight="1" x14ac:dyDescent="0.35">
      <c r="B46" s="50" t="s">
        <v>262</v>
      </c>
      <c r="C46" s="83"/>
      <c r="D46" s="83"/>
      <c r="E46" s="83"/>
      <c r="F46" s="50" t="s">
        <v>97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288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100</v>
      </c>
      <c r="C50" s="83"/>
      <c r="D50" s="83"/>
      <c r="E50" s="51"/>
      <c r="F50" s="50" t="s">
        <v>101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68" priority="1" operator="containsText" text="NO APLICA">
      <formula>NOT(ISERROR(SEARCH("NO APLICA",B38)))</formula>
    </cfRule>
    <cfRule type="cellIs" dxfId="67" priority="2" operator="lessThan">
      <formula>0.5</formula>
    </cfRule>
    <cfRule type="cellIs" dxfId="66" priority="3" operator="between">
      <formula>0.5</formula>
      <formula>0.7</formula>
    </cfRule>
    <cfRule type="cellIs" dxfId="65" priority="4" operator="greaterThan">
      <formula>0.7</formula>
    </cfRule>
  </conditionalFormatting>
  <hyperlinks>
    <hyperlink ref="B52" r:id="rId1" xr:uid="{1F5D7164-54BC-48A6-A913-154254EAC0CD}"/>
  </hyperlinks>
  <pageMargins left="1.5354330708661419" right="0.70866141732283472" top="0.39370078740157483" bottom="0.31496062992125984" header="0.11811023622047245" footer="1.1023622047244095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B1CF066-24F5-4737-B59C-415C58FDD24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E3207-8AA7-465F-B940-6772029B1574}">
  <sheetPr>
    <pageSetUpPr fitToPage="1"/>
  </sheetPr>
  <dimension ref="B1:Q54"/>
  <sheetViews>
    <sheetView view="pageBreakPreview" topLeftCell="A34" zoomScaleNormal="70" zoomScaleSheetLayoutView="100" workbookViewId="0">
      <selection activeCell="F52" sqref="B52:H52"/>
    </sheetView>
  </sheetViews>
  <sheetFormatPr baseColWidth="10" defaultColWidth="11.42578125" defaultRowHeight="18" x14ac:dyDescent="0.35"/>
  <cols>
    <col min="1" max="1" width="11.42578125" style="1"/>
    <col min="2" max="5" width="14.285156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114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115</v>
      </c>
      <c r="G11" s="72" t="s">
        <v>116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258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117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118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15.9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4</v>
      </c>
      <c r="C29" s="78"/>
      <c r="D29" s="50">
        <v>2021</v>
      </c>
      <c r="E29" s="51"/>
      <c r="F29" s="8">
        <v>12</v>
      </c>
      <c r="G29" s="13">
        <f>(+F29/B29)-1</f>
        <v>2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268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0</v>
      </c>
      <c r="C38" s="47">
        <v>0.75</v>
      </c>
      <c r="D38" s="47">
        <v>1</v>
      </c>
      <c r="E38" s="47">
        <v>6</v>
      </c>
      <c r="F38" s="47">
        <v>1.6667000000000001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2.5" customHeight="1" x14ac:dyDescent="0.35">
      <c r="B40" s="82" t="s">
        <v>119</v>
      </c>
      <c r="C40" s="83"/>
      <c r="D40" s="83"/>
      <c r="E40" s="51"/>
      <c r="F40" s="116" t="s">
        <v>120</v>
      </c>
      <c r="G40" s="117"/>
      <c r="H40" s="118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1" customHeight="1" x14ac:dyDescent="0.35">
      <c r="B42" s="82" t="s">
        <v>269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22.5" customHeight="1" x14ac:dyDescent="0.35">
      <c r="B44" s="82" t="s">
        <v>121</v>
      </c>
      <c r="C44" s="83"/>
      <c r="D44" s="83"/>
      <c r="E44" s="51"/>
      <c r="F44" s="116" t="s">
        <v>122</v>
      </c>
      <c r="G44" s="117"/>
      <c r="H44" s="118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14.1" customHeight="1" x14ac:dyDescent="0.35">
      <c r="B46" s="50" t="s">
        <v>262</v>
      </c>
      <c r="C46" s="83"/>
      <c r="D46" s="83"/>
      <c r="E46" s="83"/>
      <c r="F46" s="50" t="s">
        <v>97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288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100</v>
      </c>
      <c r="C50" s="83"/>
      <c r="D50" s="83"/>
      <c r="E50" s="51"/>
      <c r="F50" s="50" t="s">
        <v>101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64" priority="1" operator="containsText" text="NO APLICA">
      <formula>NOT(ISERROR(SEARCH("NO APLICA",B38)))</formula>
    </cfRule>
    <cfRule type="cellIs" dxfId="63" priority="2" operator="lessThan">
      <formula>0.5</formula>
    </cfRule>
    <cfRule type="cellIs" dxfId="62" priority="3" operator="between">
      <formula>0.5</formula>
      <formula>0.7</formula>
    </cfRule>
    <cfRule type="cellIs" dxfId="61" priority="4" operator="greaterThan">
      <formula>0.7</formula>
    </cfRule>
  </conditionalFormatting>
  <hyperlinks>
    <hyperlink ref="B52" r:id="rId1" xr:uid="{31E7D456-BC48-40CE-9B69-AFB1C7E4A1C9}"/>
  </hyperlinks>
  <pageMargins left="1.5354330708661419" right="0.70866141732283472" top="0.39370078740157483" bottom="0.31496062992125984" header="0.11811023622047245" footer="1.1023622047244095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361AFEA-AA9B-41F4-B02D-9532FC8E0B4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8A4F-7FF0-466E-A2C4-4154AFCDBEF7}">
  <sheetPr>
    <pageSetUpPr fitToPage="1"/>
  </sheetPr>
  <dimension ref="B1:Q54"/>
  <sheetViews>
    <sheetView view="pageBreakPreview" topLeftCell="A31" zoomScaleNormal="100" zoomScaleSheetLayoutView="100" workbookViewId="0">
      <selection activeCell="F52" sqref="B52:H52"/>
    </sheetView>
  </sheetViews>
  <sheetFormatPr baseColWidth="10" defaultColWidth="11.42578125" defaultRowHeight="18" x14ac:dyDescent="0.35"/>
  <cols>
    <col min="1" max="1" width="11.42578125" style="1"/>
    <col min="2" max="5" width="14.285156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123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124</v>
      </c>
      <c r="G11" s="72" t="s">
        <v>125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258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126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127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0</v>
      </c>
      <c r="C29" s="78"/>
      <c r="D29" s="50">
        <v>2020</v>
      </c>
      <c r="E29" s="51"/>
      <c r="F29" s="8">
        <v>5</v>
      </c>
      <c r="G29" s="13" t="e">
        <f>(+F29/B29)-1</f>
        <v>#DIV/0!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268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1</v>
      </c>
      <c r="C38" s="47">
        <v>2</v>
      </c>
      <c r="D38" s="47">
        <v>0.5</v>
      </c>
      <c r="E38" s="47">
        <v>0</v>
      </c>
      <c r="F38" s="47">
        <v>0.8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7" customHeight="1" x14ac:dyDescent="0.35">
      <c r="B40" s="82" t="s">
        <v>128</v>
      </c>
      <c r="C40" s="83"/>
      <c r="D40" s="83"/>
      <c r="E40" s="51"/>
      <c r="F40" s="116" t="s">
        <v>129</v>
      </c>
      <c r="G40" s="117"/>
      <c r="H40" s="118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1" customHeight="1" x14ac:dyDescent="0.35">
      <c r="B42" s="82" t="s">
        <v>269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27" customHeight="1" x14ac:dyDescent="0.35">
      <c r="B44" s="82" t="s">
        <v>130</v>
      </c>
      <c r="C44" s="83"/>
      <c r="D44" s="83"/>
      <c r="E44" s="51"/>
      <c r="F44" s="116" t="s">
        <v>131</v>
      </c>
      <c r="G44" s="117"/>
      <c r="H44" s="118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14.1" customHeight="1" x14ac:dyDescent="0.35">
      <c r="B46" s="50" t="s">
        <v>262</v>
      </c>
      <c r="C46" s="83"/>
      <c r="D46" s="83"/>
      <c r="E46" s="83"/>
      <c r="F46" s="50" t="s">
        <v>97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288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100</v>
      </c>
      <c r="C50" s="83"/>
      <c r="D50" s="83"/>
      <c r="E50" s="51"/>
      <c r="F50" s="50" t="s">
        <v>101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60" priority="1" operator="containsText" text="NO APLICA">
      <formula>NOT(ISERROR(SEARCH("NO APLICA",B38)))</formula>
    </cfRule>
    <cfRule type="cellIs" dxfId="59" priority="2" operator="lessThan">
      <formula>0.5</formula>
    </cfRule>
    <cfRule type="cellIs" dxfId="58" priority="3" operator="between">
      <formula>0.5</formula>
      <formula>0.7</formula>
    </cfRule>
    <cfRule type="cellIs" dxfId="57" priority="4" operator="greaterThan">
      <formula>0.7</formula>
    </cfRule>
  </conditionalFormatting>
  <hyperlinks>
    <hyperlink ref="B52" r:id="rId1" xr:uid="{C35E1FC9-2FE8-4A4E-8E2D-CA7A923B51A3}"/>
  </hyperlinks>
  <pageMargins left="1.5354330708661419" right="0.70866141732283472" top="0.39370078740157483" bottom="0.31496062992125984" header="0.11811023622047245" footer="1.1023622047244095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F27FD36-0390-43C6-8A41-5C9DBD1F3B3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76071-ED07-4A63-A5AA-9D74E413C951}">
  <sheetPr>
    <pageSetUpPr fitToPage="1"/>
  </sheetPr>
  <dimension ref="B1:Q54"/>
  <sheetViews>
    <sheetView tabSelected="1" view="pageBreakPreview" topLeftCell="A34" zoomScaleNormal="100" zoomScaleSheetLayoutView="100" workbookViewId="0">
      <selection activeCell="F52" sqref="B52:H52"/>
    </sheetView>
  </sheetViews>
  <sheetFormatPr baseColWidth="10" defaultColWidth="11.42578125" defaultRowHeight="18" x14ac:dyDescent="0.35"/>
  <cols>
    <col min="1" max="1" width="11.42578125" style="1"/>
    <col min="2" max="5" width="14.28515625" style="1" customWidth="1"/>
    <col min="6" max="6" width="13.28515625" style="1" customWidth="1"/>
    <col min="7" max="7" width="13.42578125" style="1" customWidth="1"/>
    <col min="8" max="8" width="19.4257812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0" t="s">
        <v>132</v>
      </c>
      <c r="C7" s="121"/>
      <c r="D7" s="121"/>
      <c r="E7" s="121"/>
      <c r="F7" s="121"/>
      <c r="G7" s="121"/>
      <c r="H7" s="122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133</v>
      </c>
      <c r="G11" s="72" t="s">
        <v>134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257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119" t="s">
        <v>135</v>
      </c>
      <c r="C22" s="117"/>
      <c r="D22" s="117"/>
      <c r="E22" s="117"/>
      <c r="F22" s="117"/>
      <c r="G22" s="117"/>
      <c r="H22" s="118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136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2</v>
      </c>
      <c r="C29" s="78"/>
      <c r="D29" s="50">
        <v>2021</v>
      </c>
      <c r="E29" s="51"/>
      <c r="F29" s="8">
        <v>6</v>
      </c>
      <c r="G29" s="13">
        <f>(+F29/B29)-1</f>
        <v>2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268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0</v>
      </c>
      <c r="C38" s="47">
        <v>0.5</v>
      </c>
      <c r="D38" s="47">
        <v>0.5</v>
      </c>
      <c r="E38" s="47">
        <v>0</v>
      </c>
      <c r="F38" s="47">
        <v>0.33329999999999999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7" customHeight="1" x14ac:dyDescent="0.35">
      <c r="B40" s="82" t="s">
        <v>137</v>
      </c>
      <c r="C40" s="83"/>
      <c r="D40" s="83"/>
      <c r="E40" s="51"/>
      <c r="F40" s="50" t="s">
        <v>138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1" customHeight="1" x14ac:dyDescent="0.35">
      <c r="B42" s="82" t="s">
        <v>269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27" customHeight="1" x14ac:dyDescent="0.35">
      <c r="B44" s="82" t="s">
        <v>139</v>
      </c>
      <c r="C44" s="83"/>
      <c r="D44" s="83"/>
      <c r="E44" s="51"/>
      <c r="F44" s="50" t="s">
        <v>140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14.1" customHeight="1" x14ac:dyDescent="0.35">
      <c r="B46" s="50" t="s">
        <v>282</v>
      </c>
      <c r="C46" s="83"/>
      <c r="D46" s="83"/>
      <c r="E46" s="83"/>
      <c r="F46" s="50" t="s">
        <v>97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288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100</v>
      </c>
      <c r="C50" s="83"/>
      <c r="D50" s="83"/>
      <c r="E50" s="51"/>
      <c r="F50" s="50" t="s">
        <v>101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56" priority="1" operator="containsText" text="NO APLICA">
      <formula>NOT(ISERROR(SEARCH("NO APLICA",B38)))</formula>
    </cfRule>
    <cfRule type="cellIs" dxfId="55" priority="2" operator="lessThan">
      <formula>0.5</formula>
    </cfRule>
    <cfRule type="cellIs" dxfId="54" priority="3" operator="between">
      <formula>0.5</formula>
      <formula>0.7</formula>
    </cfRule>
    <cfRule type="cellIs" dxfId="53" priority="4" operator="greaterThan">
      <formula>0.7</formula>
    </cfRule>
  </conditionalFormatting>
  <hyperlinks>
    <hyperlink ref="B52" r:id="rId1" xr:uid="{297B1C38-D5C4-414A-95FC-4BC4D7350E0E}"/>
  </hyperlinks>
  <pageMargins left="1.5354330708661419" right="0.70866141732283472" top="0.39370078740157483" bottom="0.31496062992125984" header="0.11811023622047245" footer="1.1023622047244095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1111B4D-62CB-4362-A1D5-01A0319D170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ACD40-C164-47A1-AB50-A44C8987D2C1}">
  <sheetPr>
    <pageSetUpPr fitToPage="1"/>
  </sheetPr>
  <dimension ref="B1:Q54"/>
  <sheetViews>
    <sheetView view="pageBreakPreview" topLeftCell="B25" zoomScale="85" zoomScaleNormal="85" zoomScaleSheetLayoutView="85" workbookViewId="0">
      <selection activeCell="F52" sqref="B52:H52"/>
    </sheetView>
  </sheetViews>
  <sheetFormatPr baseColWidth="10" defaultColWidth="11.42578125" defaultRowHeight="18" x14ac:dyDescent="0.35"/>
  <cols>
    <col min="1" max="1" width="11.42578125" style="1"/>
    <col min="2" max="5" width="14.28515625" style="1" customWidth="1"/>
    <col min="6" max="6" width="13.28515625" style="1" customWidth="1"/>
    <col min="7" max="7" width="13.42578125" style="1" customWidth="1"/>
    <col min="8" max="8" width="19.4257812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141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257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142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143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35</v>
      </c>
      <c r="C29" s="78"/>
      <c r="D29" s="50">
        <v>2021</v>
      </c>
      <c r="E29" s="51"/>
      <c r="F29" s="8">
        <v>48</v>
      </c>
      <c r="G29" s="13">
        <f>(+F29/B29)-1</f>
        <v>0.37142857142857144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271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1</v>
      </c>
      <c r="D38" s="47">
        <v>1</v>
      </c>
      <c r="E38" s="47">
        <v>0.64290000000000003</v>
      </c>
      <c r="F38" s="47">
        <v>0.89580000000000004</v>
      </c>
      <c r="G38" s="99"/>
      <c r="H38" s="100"/>
    </row>
    <row r="39" spans="2:9" ht="14.1" customHeight="1" x14ac:dyDescent="0.35">
      <c r="B39" s="59" t="s">
        <v>265</v>
      </c>
      <c r="C39" s="60"/>
      <c r="D39" s="60"/>
      <c r="E39" s="53"/>
      <c r="F39" s="52" t="s">
        <v>51</v>
      </c>
      <c r="G39" s="60"/>
      <c r="H39" s="61"/>
    </row>
    <row r="40" spans="2:9" ht="27" customHeight="1" x14ac:dyDescent="0.35">
      <c r="B40" s="82" t="s">
        <v>144</v>
      </c>
      <c r="C40" s="83"/>
      <c r="D40" s="83"/>
      <c r="E40" s="51"/>
      <c r="F40" s="50" t="s">
        <v>145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9.25" customHeight="1" x14ac:dyDescent="0.35">
      <c r="B42" s="82" t="s">
        <v>272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27" customHeight="1" x14ac:dyDescent="0.35">
      <c r="B44" s="82" t="s">
        <v>146</v>
      </c>
      <c r="C44" s="83"/>
      <c r="D44" s="83"/>
      <c r="E44" s="51"/>
      <c r="F44" s="50" t="s">
        <v>147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9.25" customHeight="1" x14ac:dyDescent="0.35">
      <c r="B46" s="82" t="s">
        <v>283</v>
      </c>
      <c r="C46" s="83"/>
      <c r="D46" s="83"/>
      <c r="E46" s="83"/>
      <c r="F46" s="50" t="s">
        <v>148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288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100</v>
      </c>
      <c r="C50" s="83"/>
      <c r="D50" s="83"/>
      <c r="E50" s="51"/>
      <c r="F50" s="50" t="s">
        <v>101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52" priority="1" operator="containsText" text="NO APLICA">
      <formula>NOT(ISERROR(SEARCH("NO APLICA",B38)))</formula>
    </cfRule>
    <cfRule type="cellIs" dxfId="51" priority="2" operator="lessThan">
      <formula>0.5</formula>
    </cfRule>
    <cfRule type="cellIs" dxfId="50" priority="3" operator="between">
      <formula>0.5</formula>
      <formula>0.7</formula>
    </cfRule>
    <cfRule type="cellIs" dxfId="49" priority="4" operator="greaterThan">
      <formula>0.7</formula>
    </cfRule>
  </conditionalFormatting>
  <hyperlinks>
    <hyperlink ref="B52" r:id="rId1" xr:uid="{0E1EAF6F-4939-4561-B6E5-36091D6CBD8D}"/>
  </hyperlinks>
  <pageMargins left="1.5354330708661419" right="0.70866141732283472" top="0.39370078740157483" bottom="0.31496062992125984" header="0.11811023622047245" footer="1.1023622047244095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D39290F-47FD-45C5-8292-BD3249B3990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DB017-F182-4D3D-A7FF-B515FA541B9B}">
  <sheetPr>
    <pageSetUpPr fitToPage="1"/>
  </sheetPr>
  <dimension ref="B1:Q54"/>
  <sheetViews>
    <sheetView showGridLines="0" view="pageBreakPreview" topLeftCell="A32" zoomScale="85" zoomScaleNormal="55" zoomScaleSheetLayoutView="85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149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257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150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151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4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7</v>
      </c>
      <c r="C29" s="78"/>
      <c r="D29" s="50">
        <v>2021</v>
      </c>
      <c r="E29" s="51"/>
      <c r="F29" s="8">
        <v>8</v>
      </c>
      <c r="G29" s="13">
        <f>(+F29/B29)-1</f>
        <v>0.14285714285714279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273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1</v>
      </c>
      <c r="C38" s="47">
        <v>1</v>
      </c>
      <c r="D38" s="47">
        <v>1</v>
      </c>
      <c r="E38" s="47">
        <v>3</v>
      </c>
      <c r="F38" s="47">
        <v>1.5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14.1" customHeight="1" x14ac:dyDescent="0.35">
      <c r="B40" s="82" t="s">
        <v>153</v>
      </c>
      <c r="C40" s="83"/>
      <c r="D40" s="83"/>
      <c r="E40" s="51"/>
      <c r="F40" s="50" t="s">
        <v>154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272</v>
      </c>
      <c r="C42" s="83"/>
      <c r="D42" s="83"/>
      <c r="E42" s="51"/>
      <c r="F42" s="50" t="s">
        <v>155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156</v>
      </c>
      <c r="C44" s="83"/>
      <c r="D44" s="83"/>
      <c r="E44" s="51"/>
      <c r="F44" s="50" t="s">
        <v>157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283</v>
      </c>
      <c r="C46" s="83"/>
      <c r="D46" s="83"/>
      <c r="E46" s="83"/>
      <c r="F46" s="50" t="s">
        <v>155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288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100</v>
      </c>
      <c r="C50" s="83"/>
      <c r="D50" s="83"/>
      <c r="E50" s="51"/>
      <c r="F50" s="50" t="s">
        <v>101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8" priority="1" operator="containsText" text="NO APLICA">
      <formula>NOT(ISERROR(SEARCH("NO APLICA",B38)))</formula>
    </cfRule>
    <cfRule type="cellIs" dxfId="47" priority="2" operator="lessThan">
      <formula>0.5</formula>
    </cfRule>
    <cfRule type="cellIs" dxfId="46" priority="3" operator="between">
      <formula>0.5</formula>
      <formula>0.7</formula>
    </cfRule>
    <cfRule type="cellIs" dxfId="45" priority="4" operator="greaterThan">
      <formula>0.7</formula>
    </cfRule>
  </conditionalFormatting>
  <hyperlinks>
    <hyperlink ref="B52" r:id="rId1" xr:uid="{F0489BAB-FBE6-4378-816C-A84D872ED337}"/>
  </hyperlinks>
  <pageMargins left="1.5354330708661419" right="0.70866141732283472" top="0.39370078740157483" bottom="0.31496062992125984" header="0.11811023622047245" footer="1.1023622047244095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966BBE9-2A13-47CB-A881-2BA8CE3243E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106D6-8279-4E4F-A606-E2F9EA73B85F}">
  <sheetPr>
    <pageSetUpPr fitToPage="1"/>
  </sheetPr>
  <dimension ref="B1:Q54"/>
  <sheetViews>
    <sheetView showGridLines="0" view="pageBreakPreview" topLeftCell="D22" zoomScale="85" zoomScaleNormal="55" zoomScaleSheetLayoutView="85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0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158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257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159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160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18</v>
      </c>
      <c r="C29" s="78"/>
      <c r="D29" s="50">
        <v>2021</v>
      </c>
      <c r="E29" s="51"/>
      <c r="F29" s="8">
        <v>22</v>
      </c>
      <c r="G29" s="13">
        <f>(+F29/B29)-1</f>
        <v>0.22222222222222232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152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1</v>
      </c>
      <c r="D38" s="47">
        <v>1</v>
      </c>
      <c r="E38" s="47">
        <v>0</v>
      </c>
      <c r="F38" s="47">
        <v>0.63639999999999997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14.1" customHeight="1" x14ac:dyDescent="0.35">
      <c r="B40" s="82" t="s">
        <v>161</v>
      </c>
      <c r="C40" s="83"/>
      <c r="D40" s="83"/>
      <c r="E40" s="51"/>
      <c r="F40" s="50" t="s">
        <v>162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272</v>
      </c>
      <c r="C42" s="83"/>
      <c r="D42" s="83"/>
      <c r="E42" s="51"/>
      <c r="F42" s="50" t="s">
        <v>165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163</v>
      </c>
      <c r="C44" s="83"/>
      <c r="D44" s="83"/>
      <c r="E44" s="51"/>
      <c r="F44" s="50" t="s">
        <v>164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283</v>
      </c>
      <c r="C46" s="83"/>
      <c r="D46" s="83"/>
      <c r="E46" s="83"/>
      <c r="F46" s="50" t="s">
        <v>165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288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100</v>
      </c>
      <c r="C50" s="83"/>
      <c r="D50" s="83"/>
      <c r="E50" s="51"/>
      <c r="F50" s="50" t="s">
        <v>101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4" priority="1" operator="containsText" text="NO APLICA">
      <formula>NOT(ISERROR(SEARCH("NO APLICA",B38)))</formula>
    </cfRule>
    <cfRule type="cellIs" dxfId="43" priority="2" operator="lessThan">
      <formula>0.5</formula>
    </cfRule>
    <cfRule type="cellIs" dxfId="42" priority="3" operator="between">
      <formula>0.5</formula>
      <formula>0.7</formula>
    </cfRule>
    <cfRule type="cellIs" dxfId="41" priority="4" operator="greaterThan">
      <formula>0.7</formula>
    </cfRule>
  </conditionalFormatting>
  <hyperlinks>
    <hyperlink ref="B52" r:id="rId1" xr:uid="{E2C7358B-33A5-44F7-BE49-E8E17F57F77A}"/>
  </hyperlinks>
  <pageMargins left="1.5354330708661419" right="0.70866141732283472" top="0.39370078740157483" bottom="0.31496062992125984" header="0.11811023622047245" footer="1.1023622047244095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6964287-64E8-4848-BBED-858DBE6D6D7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1F8B2-F7B7-4EF4-90EE-1DA479B5C700}">
  <sheetPr>
    <tabColor rgb="FFFFFF00"/>
    <pageSetUpPr fitToPage="1"/>
  </sheetPr>
  <dimension ref="B1:Q54"/>
  <sheetViews>
    <sheetView showGridLines="0" view="pageBreakPreview" topLeftCell="B31" zoomScaleNormal="55" zoomScaleSheetLayoutView="100" workbookViewId="0">
      <selection activeCell="F52" sqref="B52:H5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32.25" customHeight="1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267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166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106</v>
      </c>
      <c r="G11" s="72" t="s">
        <v>107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258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167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168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4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26</v>
      </c>
      <c r="C29" s="78"/>
      <c r="D29" s="50">
        <v>2021</v>
      </c>
      <c r="E29" s="51"/>
      <c r="F29" s="8">
        <v>52</v>
      </c>
      <c r="G29" s="13">
        <f>(+F29/B29)-1</f>
        <v>1</v>
      </c>
      <c r="H29" s="12">
        <v>2024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41.25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263</v>
      </c>
      <c r="C33" s="94"/>
      <c r="D33" s="43" t="s">
        <v>73</v>
      </c>
      <c r="E33" s="43" t="s">
        <v>264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268</v>
      </c>
      <c r="C35" s="97"/>
      <c r="D35" s="97"/>
      <c r="E35" s="97"/>
      <c r="F35" s="97"/>
      <c r="G35" s="97"/>
      <c r="H35" s="98"/>
    </row>
    <row r="36" spans="2:9" ht="33.7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261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1.5556000000000001</v>
      </c>
      <c r="C38" s="47">
        <v>0.64</v>
      </c>
      <c r="D38" s="47">
        <v>0.55559999999999998</v>
      </c>
      <c r="E38" s="47" t="s">
        <v>49</v>
      </c>
      <c r="F38" s="47">
        <v>1.1731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169</v>
      </c>
      <c r="C40" s="83"/>
      <c r="D40" s="83"/>
      <c r="E40" s="51"/>
      <c r="F40" s="50" t="s">
        <v>170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274</v>
      </c>
      <c r="C42" s="83"/>
      <c r="D42" s="83"/>
      <c r="E42" s="51"/>
      <c r="F42" s="50" t="s">
        <v>172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173</v>
      </c>
      <c r="C44" s="83"/>
      <c r="D44" s="83"/>
      <c r="E44" s="51"/>
      <c r="F44" s="50" t="s">
        <v>174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284</v>
      </c>
      <c r="C46" s="83"/>
      <c r="D46" s="83"/>
      <c r="E46" s="83"/>
      <c r="F46" s="50" t="s">
        <v>172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266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182</v>
      </c>
      <c r="C50" s="83"/>
      <c r="D50" s="83"/>
      <c r="E50" s="51"/>
      <c r="F50" s="50" t="s">
        <v>183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103</v>
      </c>
      <c r="C52" s="111"/>
      <c r="D52" s="111"/>
      <c r="E52" s="112"/>
      <c r="F52" s="113" t="s">
        <v>102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0" priority="1" operator="containsText" text="NO APLICA">
      <formula>NOT(ISERROR(SEARCH("NO APLICA",B38)))</formula>
    </cfRule>
    <cfRule type="cellIs" dxfId="39" priority="2" operator="lessThan">
      <formula>0.5</formula>
    </cfRule>
    <cfRule type="cellIs" dxfId="38" priority="3" operator="between">
      <formula>0.5</formula>
      <formula>0.7</formula>
    </cfRule>
    <cfRule type="cellIs" dxfId="37" priority="4" operator="greaterThan">
      <formula>0.7</formula>
    </cfRule>
  </conditionalFormatting>
  <hyperlinks>
    <hyperlink ref="B52" r:id="rId1" xr:uid="{93A6DAD2-9D46-40E8-A2BD-FE47739E777D}"/>
  </hyperlinks>
  <pageMargins left="1.5354330708661419" right="0.70866141732283472" top="0.39370078740157483" bottom="0.31496062992125984" header="0.11811023622047245" footer="1.1023622047244095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B1B6DD3-DAAB-4A5A-95A4-5263C675B65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3.03.1.1.11'!B38:F38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18</vt:i4>
      </vt:variant>
    </vt:vector>
  </HeadingPairs>
  <TitlesOfParts>
    <vt:vector size="36" baseType="lpstr">
      <vt:lpstr>C. 3.03.1.1.10</vt:lpstr>
      <vt:lpstr>A. 3.03.1.1.10.1</vt:lpstr>
      <vt:lpstr>A. 3.03.1.1.10.2</vt:lpstr>
      <vt:lpstr>A. 3.03.1.1.10.3</vt:lpstr>
      <vt:lpstr>A. 3.03.1.1.10.4</vt:lpstr>
      <vt:lpstr>A. 3.03.1.1.10.5</vt:lpstr>
      <vt:lpstr>A. 3.03.1.1.10.6</vt:lpstr>
      <vt:lpstr>A. 3.03.1.1.10.7</vt:lpstr>
      <vt:lpstr>C. 3.03.1.1.11</vt:lpstr>
      <vt:lpstr>A. 3.03.1.1.11.1</vt:lpstr>
      <vt:lpstr>A. 3.03.1.1.11.2</vt:lpstr>
      <vt:lpstr>A. 3.03.1.1.11.3</vt:lpstr>
      <vt:lpstr>C. 3.03.1.1.12</vt:lpstr>
      <vt:lpstr>A. 3.03.1.1.12.1</vt:lpstr>
      <vt:lpstr>C. 3.03.1.1.13</vt:lpstr>
      <vt:lpstr>A. 3.03.1.1.13.1</vt:lpstr>
      <vt:lpstr>C. 3.03.1.1.14</vt:lpstr>
      <vt:lpstr>A. 3.03.1.1.14.1</vt:lpstr>
      <vt:lpstr>'A. 3.03.1.1.10.1'!Área_de_impresión</vt:lpstr>
      <vt:lpstr>'A. 3.03.1.1.10.2'!Área_de_impresión</vt:lpstr>
      <vt:lpstr>'A. 3.03.1.1.10.3'!Área_de_impresión</vt:lpstr>
      <vt:lpstr>'A. 3.03.1.1.10.4'!Área_de_impresión</vt:lpstr>
      <vt:lpstr>'A. 3.03.1.1.10.5'!Área_de_impresión</vt:lpstr>
      <vt:lpstr>'A. 3.03.1.1.10.6'!Área_de_impresión</vt:lpstr>
      <vt:lpstr>'A. 3.03.1.1.10.7'!Área_de_impresión</vt:lpstr>
      <vt:lpstr>'A. 3.03.1.1.11.1'!Área_de_impresión</vt:lpstr>
      <vt:lpstr>'A. 3.03.1.1.11.2'!Área_de_impresión</vt:lpstr>
      <vt:lpstr>'A. 3.03.1.1.11.3'!Área_de_impresión</vt:lpstr>
      <vt:lpstr>'A. 3.03.1.1.12.1'!Área_de_impresión</vt:lpstr>
      <vt:lpstr>'A. 3.03.1.1.13.1'!Área_de_impresión</vt:lpstr>
      <vt:lpstr>'A. 3.03.1.1.14.1'!Área_de_impresión</vt:lpstr>
      <vt:lpstr>'C. 3.03.1.1.10'!Área_de_impresión</vt:lpstr>
      <vt:lpstr>'C. 3.03.1.1.11'!Área_de_impresión</vt:lpstr>
      <vt:lpstr>'C. 3.03.1.1.12'!Área_de_impresión</vt:lpstr>
      <vt:lpstr>'C. 3.03.1.1.13'!Área_de_impresión</vt:lpstr>
      <vt:lpstr>'C. 3.03.1.1.14'!Área_de_impresión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Jesus Vega</cp:lastModifiedBy>
  <cp:revision/>
  <cp:lastPrinted>2025-01-07T19:09:26Z</cp:lastPrinted>
  <dcterms:created xsi:type="dcterms:W3CDTF">2021-02-17T19:36:04Z</dcterms:created>
  <dcterms:modified xsi:type="dcterms:W3CDTF">2025-01-09T14:33:08Z</dcterms:modified>
  <cp:category/>
  <cp:contentStatus/>
</cp:coreProperties>
</file>